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a3ea5f7918e33de0/Desktop/"/>
    </mc:Choice>
  </mc:AlternateContent>
  <xr:revisionPtr revIDLastSave="2" documentId="8_{C816FC3F-52E2-4991-A042-618D4723131C}" xr6:coauthVersionLast="47" xr6:coauthVersionMax="47" xr10:uidLastSave="{2EFD81C9-F02F-453A-BAED-DC655E45817B}"/>
  <bookViews>
    <workbookView xWindow="28680" yWindow="-120" windowWidth="29040" windowHeight="15840" activeTab="4" xr2:uid="{00000000-000D-0000-FFFF-FFFF00000000}"/>
  </bookViews>
  <sheets>
    <sheet name="Spot rates" sheetId="1" r:id="rId1"/>
    <sheet name="Yields" sheetId="2" r:id="rId2"/>
    <sheet name="Volatility" sheetId="3" r:id="rId3"/>
    <sheet name="1-year rates" sheetId="4" r:id="rId4"/>
    <sheet name="Refinance rates" sheetId="5" r:id="rId5"/>
    <sheet name="Cash flows" sheetId="6" r:id="rId6"/>
    <sheet name="Value" sheetId="8" r:id="rId7"/>
  </sheets>
  <definedNames>
    <definedName name="_xlchart.v1.0" hidden="1">Value!$A$2:$A$10001</definedName>
    <definedName name="_xlchart.v1.1" hidden="1">Value!$B$2:$B$10001</definedName>
    <definedName name="_xlchart.v1.2" hidden="1">Value!$A$2:$A$10001</definedName>
    <definedName name="_xlchart.v1.3" hidden="1">Value!$B$2:$B$10001</definedName>
    <definedName name="_xlchart.v1.4" hidden="1">Value!$A$2:$A$10001</definedName>
    <definedName name="_xlchart.v1.5" hidden="1">Value!$B$2:$B$10001</definedName>
    <definedName name="solver_adj" localSheetId="3">'1-year rates'!$U$5:$U$6</definedName>
    <definedName name="solver_lhs1" localSheetId="3">'1-year rates'!$U$2</definedName>
    <definedName name="solver_opt" localSheetId="3">'1-year rates'!$U$8</definedName>
    <definedName name="solver_rhs1" localSheetId="3">'1-year rates'!$U$9</definedName>
  </definedNames>
  <calcPr calcId="191029"/>
</workbook>
</file>

<file path=xl/calcChain.xml><?xml version="1.0" encoding="utf-8"?>
<calcChain xmlns="http://schemas.openxmlformats.org/spreadsheetml/2006/main">
  <c r="A4" i="8" l="1"/>
  <c r="A5" i="8" s="1"/>
  <c r="A6" i="8" s="1"/>
  <c r="A7" i="8" s="1"/>
  <c r="A8" i="8" s="1"/>
  <c r="A9" i="8" s="1"/>
  <c r="A10" i="8" s="1"/>
  <c r="A11" i="8" s="1"/>
  <c r="A12" i="8" s="1"/>
  <c r="A13" i="8" s="1"/>
  <c r="A14" i="8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4" i="8" s="1"/>
  <c r="A255" i="8" s="1"/>
  <c r="A256" i="8" s="1"/>
  <c r="A257" i="8" s="1"/>
  <c r="A258" i="8" s="1"/>
  <c r="A259" i="8" s="1"/>
  <c r="A260" i="8" s="1"/>
  <c r="A261" i="8" s="1"/>
  <c r="A262" i="8" s="1"/>
  <c r="A263" i="8" s="1"/>
  <c r="A264" i="8" s="1"/>
  <c r="A265" i="8" s="1"/>
  <c r="A266" i="8" s="1"/>
  <c r="A267" i="8" s="1"/>
  <c r="A268" i="8" s="1"/>
  <c r="A269" i="8" s="1"/>
  <c r="A270" i="8" s="1"/>
  <c r="A271" i="8" s="1"/>
  <c r="A272" i="8" s="1"/>
  <c r="A273" i="8" s="1"/>
  <c r="A274" i="8" s="1"/>
  <c r="A275" i="8" s="1"/>
  <c r="A276" i="8" s="1"/>
  <c r="A277" i="8" s="1"/>
  <c r="A278" i="8" s="1"/>
  <c r="A279" i="8" s="1"/>
  <c r="A280" i="8" s="1"/>
  <c r="A281" i="8" s="1"/>
  <c r="A282" i="8" s="1"/>
  <c r="A283" i="8" s="1"/>
  <c r="A284" i="8" s="1"/>
  <c r="A285" i="8" s="1"/>
  <c r="A286" i="8" s="1"/>
  <c r="A287" i="8" s="1"/>
  <c r="A288" i="8" s="1"/>
  <c r="A289" i="8" s="1"/>
  <c r="A290" i="8" s="1"/>
  <c r="A291" i="8" s="1"/>
  <c r="A292" i="8" s="1"/>
  <c r="A293" i="8" s="1"/>
  <c r="A294" i="8" s="1"/>
  <c r="A295" i="8" s="1"/>
  <c r="A296" i="8" s="1"/>
  <c r="A297" i="8" s="1"/>
  <c r="A298" i="8" s="1"/>
  <c r="A299" i="8" s="1"/>
  <c r="A300" i="8" s="1"/>
  <c r="A301" i="8" s="1"/>
  <c r="A302" i="8" s="1"/>
  <c r="A303" i="8" s="1"/>
  <c r="A304" i="8" s="1"/>
  <c r="A305" i="8" s="1"/>
  <c r="A306" i="8" s="1"/>
  <c r="A307" i="8" s="1"/>
  <c r="A308" i="8" s="1"/>
  <c r="A309" i="8" s="1"/>
  <c r="A310" i="8" s="1"/>
  <c r="A311" i="8" s="1"/>
  <c r="A312" i="8" s="1"/>
  <c r="A313" i="8" s="1"/>
  <c r="A314" i="8" s="1"/>
  <c r="A315" i="8" s="1"/>
  <c r="A316" i="8" s="1"/>
  <c r="A317" i="8" s="1"/>
  <c r="A318" i="8" s="1"/>
  <c r="A319" i="8" s="1"/>
  <c r="A320" i="8" s="1"/>
  <c r="A321" i="8" s="1"/>
  <c r="A322" i="8" s="1"/>
  <c r="A323" i="8" s="1"/>
  <c r="A324" i="8" s="1"/>
  <c r="A325" i="8" s="1"/>
  <c r="A326" i="8" s="1"/>
  <c r="A327" i="8" s="1"/>
  <c r="A328" i="8" s="1"/>
  <c r="A329" i="8" s="1"/>
  <c r="A330" i="8" s="1"/>
  <c r="A331" i="8" s="1"/>
  <c r="A332" i="8" s="1"/>
  <c r="A333" i="8" s="1"/>
  <c r="A334" i="8" s="1"/>
  <c r="A335" i="8" s="1"/>
  <c r="A336" i="8" s="1"/>
  <c r="A337" i="8" s="1"/>
  <c r="A338" i="8" s="1"/>
  <c r="A339" i="8" s="1"/>
  <c r="A340" i="8" s="1"/>
  <c r="A341" i="8" s="1"/>
  <c r="A342" i="8" s="1"/>
  <c r="A343" i="8" s="1"/>
  <c r="A344" i="8" s="1"/>
  <c r="A345" i="8" s="1"/>
  <c r="A346" i="8" s="1"/>
  <c r="A347" i="8" s="1"/>
  <c r="A348" i="8" s="1"/>
  <c r="A349" i="8" s="1"/>
  <c r="A350" i="8" s="1"/>
  <c r="A351" i="8" s="1"/>
  <c r="A352" i="8" s="1"/>
  <c r="A353" i="8" s="1"/>
  <c r="A354" i="8" s="1"/>
  <c r="A355" i="8" s="1"/>
  <c r="A356" i="8" s="1"/>
  <c r="A357" i="8" s="1"/>
  <c r="A358" i="8" s="1"/>
  <c r="A359" i="8" s="1"/>
  <c r="A360" i="8" s="1"/>
  <c r="A361" i="8" s="1"/>
  <c r="A362" i="8" s="1"/>
  <c r="A363" i="8" s="1"/>
  <c r="A364" i="8" s="1"/>
  <c r="A365" i="8" s="1"/>
  <c r="A366" i="8" s="1"/>
  <c r="A367" i="8" s="1"/>
  <c r="A368" i="8" s="1"/>
  <c r="A369" i="8" s="1"/>
  <c r="A370" i="8" s="1"/>
  <c r="A371" i="8" s="1"/>
  <c r="A372" i="8" s="1"/>
  <c r="A373" i="8" s="1"/>
  <c r="A374" i="8" s="1"/>
  <c r="A375" i="8" s="1"/>
  <c r="A376" i="8" s="1"/>
  <c r="A377" i="8" s="1"/>
  <c r="A378" i="8" s="1"/>
  <c r="A379" i="8" s="1"/>
  <c r="A380" i="8" s="1"/>
  <c r="A381" i="8" s="1"/>
  <c r="A382" i="8" s="1"/>
  <c r="A383" i="8" s="1"/>
  <c r="A384" i="8" s="1"/>
  <c r="A385" i="8" s="1"/>
  <c r="A386" i="8" s="1"/>
  <c r="A387" i="8" s="1"/>
  <c r="A388" i="8" s="1"/>
  <c r="A389" i="8" s="1"/>
  <c r="A390" i="8" s="1"/>
  <c r="A391" i="8" s="1"/>
  <c r="A392" i="8" s="1"/>
  <c r="A393" i="8" s="1"/>
  <c r="A394" i="8" s="1"/>
  <c r="A395" i="8" s="1"/>
  <c r="A396" i="8" s="1"/>
  <c r="A397" i="8" s="1"/>
  <c r="A398" i="8" s="1"/>
  <c r="A399" i="8" s="1"/>
  <c r="A400" i="8" s="1"/>
  <c r="A401" i="8" s="1"/>
  <c r="A402" i="8" s="1"/>
  <c r="A403" i="8" s="1"/>
  <c r="A404" i="8" s="1"/>
  <c r="A405" i="8" s="1"/>
  <c r="A406" i="8" s="1"/>
  <c r="A407" i="8" s="1"/>
  <c r="A408" i="8" s="1"/>
  <c r="A409" i="8" s="1"/>
  <c r="A410" i="8" s="1"/>
  <c r="A411" i="8" s="1"/>
  <c r="A412" i="8" s="1"/>
  <c r="A413" i="8" s="1"/>
  <c r="A414" i="8" s="1"/>
  <c r="A415" i="8" s="1"/>
  <c r="A416" i="8" s="1"/>
  <c r="A417" i="8" s="1"/>
  <c r="A418" i="8" s="1"/>
  <c r="A419" i="8" s="1"/>
  <c r="A420" i="8" s="1"/>
  <c r="A421" i="8" s="1"/>
  <c r="A422" i="8" s="1"/>
  <c r="A423" i="8" s="1"/>
  <c r="A424" i="8" s="1"/>
  <c r="A425" i="8" s="1"/>
  <c r="A426" i="8" s="1"/>
  <c r="A427" i="8" s="1"/>
  <c r="A428" i="8" s="1"/>
  <c r="A429" i="8" s="1"/>
  <c r="A430" i="8" s="1"/>
  <c r="A431" i="8" s="1"/>
  <c r="A432" i="8" s="1"/>
  <c r="A433" i="8" s="1"/>
  <c r="A434" i="8" s="1"/>
  <c r="A435" i="8" s="1"/>
  <c r="A436" i="8" s="1"/>
  <c r="A437" i="8" s="1"/>
  <c r="A438" i="8" s="1"/>
  <c r="A439" i="8" s="1"/>
  <c r="A440" i="8" s="1"/>
  <c r="A441" i="8" s="1"/>
  <c r="A442" i="8" s="1"/>
  <c r="A443" i="8" s="1"/>
  <c r="A444" i="8" s="1"/>
  <c r="A445" i="8" s="1"/>
  <c r="A446" i="8" s="1"/>
  <c r="A447" i="8" s="1"/>
  <c r="A448" i="8" s="1"/>
  <c r="A449" i="8" s="1"/>
  <c r="A450" i="8" s="1"/>
  <c r="A451" i="8" s="1"/>
  <c r="A452" i="8" s="1"/>
  <c r="A453" i="8" s="1"/>
  <c r="A454" i="8" s="1"/>
  <c r="A455" i="8" s="1"/>
  <c r="A456" i="8" s="1"/>
  <c r="A457" i="8" s="1"/>
  <c r="A458" i="8" s="1"/>
  <c r="A459" i="8" s="1"/>
  <c r="A460" i="8" s="1"/>
  <c r="A461" i="8" s="1"/>
  <c r="A462" i="8" s="1"/>
  <c r="A463" i="8" s="1"/>
  <c r="A464" i="8" s="1"/>
  <c r="A465" i="8" s="1"/>
  <c r="A466" i="8" s="1"/>
  <c r="A467" i="8" s="1"/>
  <c r="A468" i="8" s="1"/>
  <c r="A469" i="8" s="1"/>
  <c r="A470" i="8" s="1"/>
  <c r="A471" i="8" s="1"/>
  <c r="A472" i="8" s="1"/>
  <c r="A473" i="8" s="1"/>
  <c r="A474" i="8" s="1"/>
  <c r="A475" i="8" s="1"/>
  <c r="A476" i="8" s="1"/>
  <c r="A477" i="8" s="1"/>
  <c r="A478" i="8" s="1"/>
  <c r="A479" i="8" s="1"/>
  <c r="A480" i="8" s="1"/>
  <c r="A481" i="8" s="1"/>
  <c r="A482" i="8" s="1"/>
  <c r="A483" i="8" s="1"/>
  <c r="A484" i="8" s="1"/>
  <c r="A485" i="8" s="1"/>
  <c r="A486" i="8" s="1"/>
  <c r="A487" i="8" s="1"/>
  <c r="A488" i="8" s="1"/>
  <c r="A489" i="8" s="1"/>
  <c r="A490" i="8" s="1"/>
  <c r="A491" i="8" s="1"/>
  <c r="A492" i="8" s="1"/>
  <c r="A493" i="8" s="1"/>
  <c r="A494" i="8" s="1"/>
  <c r="A495" i="8" s="1"/>
  <c r="A496" i="8" s="1"/>
  <c r="A497" i="8" s="1"/>
  <c r="A498" i="8" s="1"/>
  <c r="A499" i="8" s="1"/>
  <c r="A500" i="8" s="1"/>
  <c r="A501" i="8" s="1"/>
  <c r="A502" i="8" s="1"/>
  <c r="A503" i="8" s="1"/>
  <c r="A504" i="8" s="1"/>
  <c r="A505" i="8" s="1"/>
  <c r="A506" i="8" s="1"/>
  <c r="A507" i="8" s="1"/>
  <c r="A508" i="8" s="1"/>
  <c r="A509" i="8" s="1"/>
  <c r="A510" i="8" s="1"/>
  <c r="A511" i="8" s="1"/>
  <c r="A512" i="8" s="1"/>
  <c r="A513" i="8" s="1"/>
  <c r="A514" i="8" s="1"/>
  <c r="A515" i="8" s="1"/>
  <c r="A516" i="8" s="1"/>
  <c r="A517" i="8" s="1"/>
  <c r="A518" i="8" s="1"/>
  <c r="A519" i="8" s="1"/>
  <c r="A520" i="8" s="1"/>
  <c r="A521" i="8" s="1"/>
  <c r="A522" i="8" s="1"/>
  <c r="A523" i="8" s="1"/>
  <c r="A524" i="8" s="1"/>
  <c r="A525" i="8" s="1"/>
  <c r="A526" i="8" s="1"/>
  <c r="A527" i="8" s="1"/>
  <c r="A528" i="8" s="1"/>
  <c r="A529" i="8" s="1"/>
  <c r="A530" i="8" s="1"/>
  <c r="A531" i="8" s="1"/>
  <c r="A532" i="8" s="1"/>
  <c r="A533" i="8" s="1"/>
  <c r="A534" i="8" s="1"/>
  <c r="A535" i="8" s="1"/>
  <c r="A536" i="8" s="1"/>
  <c r="A537" i="8" s="1"/>
  <c r="A538" i="8" s="1"/>
  <c r="A539" i="8" s="1"/>
  <c r="A540" i="8" s="1"/>
  <c r="A541" i="8" s="1"/>
  <c r="A542" i="8" s="1"/>
  <c r="A543" i="8" s="1"/>
  <c r="A544" i="8" s="1"/>
  <c r="A545" i="8" s="1"/>
  <c r="A546" i="8" s="1"/>
  <c r="A547" i="8" s="1"/>
  <c r="A548" i="8" s="1"/>
  <c r="A549" i="8" s="1"/>
  <c r="A550" i="8" s="1"/>
  <c r="A551" i="8" s="1"/>
  <c r="A552" i="8" s="1"/>
  <c r="A553" i="8" s="1"/>
  <c r="A554" i="8" s="1"/>
  <c r="A555" i="8" s="1"/>
  <c r="A556" i="8" s="1"/>
  <c r="A557" i="8" s="1"/>
  <c r="A558" i="8" s="1"/>
  <c r="A559" i="8" s="1"/>
  <c r="A560" i="8" s="1"/>
  <c r="A561" i="8" s="1"/>
  <c r="A562" i="8" s="1"/>
  <c r="A563" i="8" s="1"/>
  <c r="A564" i="8" s="1"/>
  <c r="A565" i="8" s="1"/>
  <c r="A566" i="8" s="1"/>
  <c r="A567" i="8" s="1"/>
  <c r="A568" i="8" s="1"/>
  <c r="A569" i="8" s="1"/>
  <c r="A570" i="8" s="1"/>
  <c r="A571" i="8" s="1"/>
  <c r="A572" i="8" s="1"/>
  <c r="A573" i="8" s="1"/>
  <c r="A574" i="8" s="1"/>
  <c r="A575" i="8" s="1"/>
  <c r="A576" i="8" s="1"/>
  <c r="A577" i="8" s="1"/>
  <c r="A578" i="8" s="1"/>
  <c r="A579" i="8" s="1"/>
  <c r="A580" i="8" s="1"/>
  <c r="A581" i="8" s="1"/>
  <c r="A582" i="8" s="1"/>
  <c r="A583" i="8" s="1"/>
  <c r="A584" i="8" s="1"/>
  <c r="A585" i="8" s="1"/>
  <c r="A586" i="8" s="1"/>
  <c r="A587" i="8" s="1"/>
  <c r="A588" i="8" s="1"/>
  <c r="A589" i="8" s="1"/>
  <c r="A590" i="8" s="1"/>
  <c r="A591" i="8" s="1"/>
  <c r="A592" i="8" s="1"/>
  <c r="A593" i="8" s="1"/>
  <c r="A594" i="8" s="1"/>
  <c r="A595" i="8" s="1"/>
  <c r="A596" i="8" s="1"/>
  <c r="A597" i="8" s="1"/>
  <c r="A598" i="8" s="1"/>
  <c r="A599" i="8" s="1"/>
  <c r="A600" i="8" s="1"/>
  <c r="A601" i="8" s="1"/>
  <c r="A602" i="8" s="1"/>
  <c r="A603" i="8" s="1"/>
  <c r="A604" i="8" s="1"/>
  <c r="A605" i="8" s="1"/>
  <c r="A606" i="8" s="1"/>
  <c r="A607" i="8" s="1"/>
  <c r="A608" i="8" s="1"/>
  <c r="A609" i="8" s="1"/>
  <c r="A610" i="8" s="1"/>
  <c r="A611" i="8" s="1"/>
  <c r="A612" i="8" s="1"/>
  <c r="A613" i="8" s="1"/>
  <c r="A614" i="8" s="1"/>
  <c r="A615" i="8" s="1"/>
  <c r="A616" i="8" s="1"/>
  <c r="A617" i="8" s="1"/>
  <c r="A618" i="8" s="1"/>
  <c r="A619" i="8" s="1"/>
  <c r="A620" i="8" s="1"/>
  <c r="A621" i="8" s="1"/>
  <c r="A622" i="8" s="1"/>
  <c r="A623" i="8" s="1"/>
  <c r="A624" i="8" s="1"/>
  <c r="A625" i="8" s="1"/>
  <c r="A626" i="8" s="1"/>
  <c r="A627" i="8" s="1"/>
  <c r="A628" i="8" s="1"/>
  <c r="A629" i="8" s="1"/>
  <c r="A630" i="8" s="1"/>
  <c r="A631" i="8" s="1"/>
  <c r="A632" i="8" s="1"/>
  <c r="A633" i="8" s="1"/>
  <c r="A634" i="8" s="1"/>
  <c r="A635" i="8" s="1"/>
  <c r="A636" i="8" s="1"/>
  <c r="A637" i="8" s="1"/>
  <c r="A638" i="8" s="1"/>
  <c r="A639" i="8" s="1"/>
  <c r="A640" i="8" s="1"/>
  <c r="A641" i="8" s="1"/>
  <c r="A642" i="8" s="1"/>
  <c r="A643" i="8" s="1"/>
  <c r="A644" i="8" s="1"/>
  <c r="A645" i="8" s="1"/>
  <c r="A646" i="8" s="1"/>
  <c r="A647" i="8" s="1"/>
  <c r="A648" i="8" s="1"/>
  <c r="A649" i="8" s="1"/>
  <c r="A650" i="8" s="1"/>
  <c r="A651" i="8" s="1"/>
  <c r="A652" i="8" s="1"/>
  <c r="A653" i="8" s="1"/>
  <c r="A654" i="8" s="1"/>
  <c r="A655" i="8" s="1"/>
  <c r="A656" i="8" s="1"/>
  <c r="A657" i="8" s="1"/>
  <c r="A658" i="8" s="1"/>
  <c r="A659" i="8" s="1"/>
  <c r="A660" i="8" s="1"/>
  <c r="A661" i="8" s="1"/>
  <c r="A662" i="8" s="1"/>
  <c r="A663" i="8" s="1"/>
  <c r="A664" i="8" s="1"/>
  <c r="A665" i="8" s="1"/>
  <c r="A666" i="8" s="1"/>
  <c r="A667" i="8" s="1"/>
  <c r="A668" i="8" s="1"/>
  <c r="A669" i="8" s="1"/>
  <c r="A670" i="8" s="1"/>
  <c r="A671" i="8" s="1"/>
  <c r="A672" i="8" s="1"/>
  <c r="A673" i="8" s="1"/>
  <c r="A674" i="8" s="1"/>
  <c r="A675" i="8" s="1"/>
  <c r="A676" i="8" s="1"/>
  <c r="A677" i="8" s="1"/>
  <c r="A678" i="8" s="1"/>
  <c r="A679" i="8" s="1"/>
  <c r="A680" i="8" s="1"/>
  <c r="A681" i="8" s="1"/>
  <c r="A682" i="8" s="1"/>
  <c r="A683" i="8" s="1"/>
  <c r="A684" i="8" s="1"/>
  <c r="A685" i="8" s="1"/>
  <c r="A686" i="8" s="1"/>
  <c r="A687" i="8" s="1"/>
  <c r="A688" i="8" s="1"/>
  <c r="A689" i="8" s="1"/>
  <c r="A690" i="8" s="1"/>
  <c r="A691" i="8" s="1"/>
  <c r="A692" i="8" s="1"/>
  <c r="A693" i="8" s="1"/>
  <c r="A694" i="8" s="1"/>
  <c r="A695" i="8" s="1"/>
  <c r="A696" i="8" s="1"/>
  <c r="A697" i="8" s="1"/>
  <c r="A698" i="8" s="1"/>
  <c r="A699" i="8" s="1"/>
  <c r="A700" i="8" s="1"/>
  <c r="A701" i="8" s="1"/>
  <c r="A702" i="8" s="1"/>
  <c r="A703" i="8" s="1"/>
  <c r="A704" i="8" s="1"/>
  <c r="A705" i="8" s="1"/>
  <c r="A706" i="8" s="1"/>
  <c r="A707" i="8" s="1"/>
  <c r="A708" i="8" s="1"/>
  <c r="A709" i="8" s="1"/>
  <c r="A710" i="8" s="1"/>
  <c r="A711" i="8" s="1"/>
  <c r="A712" i="8" s="1"/>
  <c r="A713" i="8" s="1"/>
  <c r="A714" i="8" s="1"/>
  <c r="A715" i="8" s="1"/>
  <c r="A716" i="8" s="1"/>
  <c r="A717" i="8" s="1"/>
  <c r="A718" i="8" s="1"/>
  <c r="A719" i="8" s="1"/>
  <c r="A720" i="8" s="1"/>
  <c r="A721" i="8" s="1"/>
  <c r="A722" i="8" s="1"/>
  <c r="A723" i="8" s="1"/>
  <c r="A724" i="8" s="1"/>
  <c r="A725" i="8" s="1"/>
  <c r="A726" i="8" s="1"/>
  <c r="A727" i="8" s="1"/>
  <c r="A728" i="8" s="1"/>
  <c r="A729" i="8" s="1"/>
  <c r="A730" i="8" s="1"/>
  <c r="A731" i="8" s="1"/>
  <c r="A732" i="8" s="1"/>
  <c r="A733" i="8" s="1"/>
  <c r="A734" i="8" s="1"/>
  <c r="A735" i="8" s="1"/>
  <c r="A736" i="8" s="1"/>
  <c r="A737" i="8" s="1"/>
  <c r="A738" i="8" s="1"/>
  <c r="A739" i="8" s="1"/>
  <c r="A740" i="8" s="1"/>
  <c r="A741" i="8" s="1"/>
  <c r="A742" i="8" s="1"/>
  <c r="A743" i="8" s="1"/>
  <c r="A744" i="8" s="1"/>
  <c r="A745" i="8" s="1"/>
  <c r="A746" i="8" s="1"/>
  <c r="A747" i="8" s="1"/>
  <c r="A748" i="8" s="1"/>
  <c r="A749" i="8" s="1"/>
  <c r="A750" i="8" s="1"/>
  <c r="A751" i="8" s="1"/>
  <c r="A752" i="8" s="1"/>
  <c r="A753" i="8" s="1"/>
  <c r="A754" i="8" s="1"/>
  <c r="A755" i="8" s="1"/>
  <c r="A756" i="8" s="1"/>
  <c r="A757" i="8" s="1"/>
  <c r="A758" i="8" s="1"/>
  <c r="A759" i="8" s="1"/>
  <c r="A760" i="8" s="1"/>
  <c r="A761" i="8" s="1"/>
  <c r="A762" i="8" s="1"/>
  <c r="A763" i="8" s="1"/>
  <c r="A764" i="8" s="1"/>
  <c r="A765" i="8" s="1"/>
  <c r="A766" i="8" s="1"/>
  <c r="A767" i="8" s="1"/>
  <c r="A768" i="8" s="1"/>
  <c r="A769" i="8" s="1"/>
  <c r="A770" i="8" s="1"/>
  <c r="A771" i="8" s="1"/>
  <c r="A772" i="8" s="1"/>
  <c r="A773" i="8" s="1"/>
  <c r="A774" i="8" s="1"/>
  <c r="A775" i="8" s="1"/>
  <c r="A776" i="8" s="1"/>
  <c r="A777" i="8" s="1"/>
  <c r="A778" i="8" s="1"/>
  <c r="A779" i="8" s="1"/>
  <c r="A780" i="8" s="1"/>
  <c r="A781" i="8" s="1"/>
  <c r="A782" i="8" s="1"/>
  <c r="A783" i="8" s="1"/>
  <c r="A784" i="8" s="1"/>
  <c r="A785" i="8" s="1"/>
  <c r="A786" i="8" s="1"/>
  <c r="A787" i="8" s="1"/>
  <c r="A788" i="8" s="1"/>
  <c r="A789" i="8" s="1"/>
  <c r="A790" i="8" s="1"/>
  <c r="A791" i="8" s="1"/>
  <c r="A792" i="8" s="1"/>
  <c r="A793" i="8" s="1"/>
  <c r="A794" i="8" s="1"/>
  <c r="A795" i="8" s="1"/>
  <c r="A796" i="8" s="1"/>
  <c r="A797" i="8" s="1"/>
  <c r="A798" i="8" s="1"/>
  <c r="A799" i="8" s="1"/>
  <c r="A800" i="8" s="1"/>
  <c r="A801" i="8" s="1"/>
  <c r="A802" i="8" s="1"/>
  <c r="A803" i="8" s="1"/>
  <c r="A804" i="8" s="1"/>
  <c r="A805" i="8" s="1"/>
  <c r="A806" i="8" s="1"/>
  <c r="A807" i="8" s="1"/>
  <c r="A808" i="8" s="1"/>
  <c r="A809" i="8" s="1"/>
  <c r="A810" i="8" s="1"/>
  <c r="A811" i="8" s="1"/>
  <c r="A812" i="8" s="1"/>
  <c r="A813" i="8" s="1"/>
  <c r="A814" i="8" s="1"/>
  <c r="A815" i="8" s="1"/>
  <c r="A816" i="8" s="1"/>
  <c r="A817" i="8" s="1"/>
  <c r="A818" i="8" s="1"/>
  <c r="A819" i="8" s="1"/>
  <c r="A820" i="8" s="1"/>
  <c r="A821" i="8" s="1"/>
  <c r="A822" i="8" s="1"/>
  <c r="A823" i="8" s="1"/>
  <c r="A824" i="8" s="1"/>
  <c r="A825" i="8" s="1"/>
  <c r="A826" i="8" s="1"/>
  <c r="A827" i="8" s="1"/>
  <c r="A828" i="8" s="1"/>
  <c r="A829" i="8" s="1"/>
  <c r="A830" i="8" s="1"/>
  <c r="A831" i="8" s="1"/>
  <c r="A832" i="8" s="1"/>
  <c r="A833" i="8" s="1"/>
  <c r="A834" i="8" s="1"/>
  <c r="A835" i="8" s="1"/>
  <c r="A836" i="8" s="1"/>
  <c r="A837" i="8" s="1"/>
  <c r="A838" i="8" s="1"/>
  <c r="A839" i="8" s="1"/>
  <c r="A840" i="8" s="1"/>
  <c r="A841" i="8" s="1"/>
  <c r="A842" i="8" s="1"/>
  <c r="A843" i="8" s="1"/>
  <c r="A844" i="8" s="1"/>
  <c r="A845" i="8" s="1"/>
  <c r="A846" i="8" s="1"/>
  <c r="A847" i="8" s="1"/>
  <c r="A848" i="8" s="1"/>
  <c r="A849" i="8" s="1"/>
  <c r="A850" i="8" s="1"/>
  <c r="A851" i="8" s="1"/>
  <c r="A852" i="8" s="1"/>
  <c r="A853" i="8" s="1"/>
  <c r="A854" i="8" s="1"/>
  <c r="A855" i="8" s="1"/>
  <c r="A856" i="8" s="1"/>
  <c r="A857" i="8" s="1"/>
  <c r="A858" i="8" s="1"/>
  <c r="A859" i="8" s="1"/>
  <c r="A860" i="8" s="1"/>
  <c r="A861" i="8" s="1"/>
  <c r="A862" i="8" s="1"/>
  <c r="A863" i="8" s="1"/>
  <c r="A864" i="8" s="1"/>
  <c r="A865" i="8" s="1"/>
  <c r="A866" i="8" s="1"/>
  <c r="A867" i="8" s="1"/>
  <c r="A868" i="8" s="1"/>
  <c r="A869" i="8" s="1"/>
  <c r="A870" i="8" s="1"/>
  <c r="A871" i="8" s="1"/>
  <c r="A872" i="8" s="1"/>
  <c r="A873" i="8" s="1"/>
  <c r="A874" i="8" s="1"/>
  <c r="A875" i="8" s="1"/>
  <c r="A876" i="8" s="1"/>
  <c r="A877" i="8" s="1"/>
  <c r="A878" i="8" s="1"/>
  <c r="A879" i="8" s="1"/>
  <c r="A880" i="8" s="1"/>
  <c r="A881" i="8" s="1"/>
  <c r="A882" i="8" s="1"/>
  <c r="A883" i="8" s="1"/>
  <c r="A884" i="8" s="1"/>
  <c r="A885" i="8" s="1"/>
  <c r="A886" i="8" s="1"/>
  <c r="A887" i="8" s="1"/>
  <c r="A888" i="8" s="1"/>
  <c r="A889" i="8" s="1"/>
  <c r="A890" i="8" s="1"/>
  <c r="A891" i="8" s="1"/>
  <c r="A892" i="8" s="1"/>
  <c r="A893" i="8" s="1"/>
  <c r="A894" i="8" s="1"/>
  <c r="A895" i="8" s="1"/>
  <c r="A896" i="8" s="1"/>
  <c r="A897" i="8" s="1"/>
  <c r="A898" i="8" s="1"/>
  <c r="A899" i="8" s="1"/>
  <c r="A900" i="8" s="1"/>
  <c r="A901" i="8" s="1"/>
  <c r="A902" i="8" s="1"/>
  <c r="A903" i="8" s="1"/>
  <c r="A904" i="8" s="1"/>
  <c r="A905" i="8" s="1"/>
  <c r="A906" i="8" s="1"/>
  <c r="A907" i="8" s="1"/>
  <c r="A908" i="8" s="1"/>
  <c r="A909" i="8" s="1"/>
  <c r="A910" i="8" s="1"/>
  <c r="A911" i="8" s="1"/>
  <c r="A912" i="8" s="1"/>
  <c r="A913" i="8" s="1"/>
  <c r="A914" i="8" s="1"/>
  <c r="A915" i="8" s="1"/>
  <c r="A916" i="8" s="1"/>
  <c r="A917" i="8" s="1"/>
  <c r="A918" i="8" s="1"/>
  <c r="A919" i="8" s="1"/>
  <c r="A920" i="8" s="1"/>
  <c r="A921" i="8" s="1"/>
  <c r="A922" i="8" s="1"/>
  <c r="A923" i="8" s="1"/>
  <c r="A924" i="8" s="1"/>
  <c r="A925" i="8" s="1"/>
  <c r="A926" i="8" s="1"/>
  <c r="A927" i="8" s="1"/>
  <c r="A928" i="8" s="1"/>
  <c r="A929" i="8" s="1"/>
  <c r="A930" i="8" s="1"/>
  <c r="A931" i="8" s="1"/>
  <c r="A932" i="8" s="1"/>
  <c r="A933" i="8" s="1"/>
  <c r="A934" i="8" s="1"/>
  <c r="A935" i="8" s="1"/>
  <c r="A936" i="8" s="1"/>
  <c r="A937" i="8" s="1"/>
  <c r="A938" i="8" s="1"/>
  <c r="A939" i="8" s="1"/>
  <c r="A940" i="8" s="1"/>
  <c r="A941" i="8" s="1"/>
  <c r="A942" i="8" s="1"/>
  <c r="A943" i="8" s="1"/>
  <c r="A944" i="8" s="1"/>
  <c r="A945" i="8" s="1"/>
  <c r="A946" i="8" s="1"/>
  <c r="A947" i="8" s="1"/>
  <c r="A948" i="8" s="1"/>
  <c r="A949" i="8" s="1"/>
  <c r="A950" i="8" s="1"/>
  <c r="A951" i="8" s="1"/>
  <c r="A952" i="8" s="1"/>
  <c r="A953" i="8" s="1"/>
  <c r="A954" i="8" s="1"/>
  <c r="A955" i="8" s="1"/>
  <c r="A956" i="8" s="1"/>
  <c r="A957" i="8" s="1"/>
  <c r="A958" i="8" s="1"/>
  <c r="A959" i="8" s="1"/>
  <c r="A960" i="8" s="1"/>
  <c r="A961" i="8" s="1"/>
  <c r="A962" i="8" s="1"/>
  <c r="A963" i="8" s="1"/>
  <c r="A964" i="8" s="1"/>
  <c r="A965" i="8" s="1"/>
  <c r="A966" i="8" s="1"/>
  <c r="A967" i="8" s="1"/>
  <c r="A968" i="8" s="1"/>
  <c r="A969" i="8" s="1"/>
  <c r="A970" i="8" s="1"/>
  <c r="A971" i="8" s="1"/>
  <c r="A972" i="8" s="1"/>
  <c r="A973" i="8" s="1"/>
  <c r="A974" i="8" s="1"/>
  <c r="A975" i="8" s="1"/>
  <c r="A976" i="8" s="1"/>
  <c r="A977" i="8" s="1"/>
  <c r="A978" i="8" s="1"/>
  <c r="A979" i="8" s="1"/>
  <c r="A980" i="8" s="1"/>
  <c r="A981" i="8" s="1"/>
  <c r="A982" i="8" s="1"/>
  <c r="A983" i="8" s="1"/>
  <c r="A984" i="8" s="1"/>
  <c r="A985" i="8" s="1"/>
  <c r="A986" i="8" s="1"/>
  <c r="A987" i="8" s="1"/>
  <c r="A988" i="8" s="1"/>
  <c r="A989" i="8" s="1"/>
  <c r="A990" i="8" s="1"/>
  <c r="A991" i="8" s="1"/>
  <c r="A992" i="8" s="1"/>
  <c r="A993" i="8" s="1"/>
  <c r="A994" i="8" s="1"/>
  <c r="A995" i="8" s="1"/>
  <c r="A996" i="8" s="1"/>
  <c r="A997" i="8" s="1"/>
  <c r="A998" i="8" s="1"/>
  <c r="A999" i="8" s="1"/>
  <c r="A1000" i="8" s="1"/>
  <c r="A1001" i="8" s="1"/>
  <c r="A1002" i="8" s="1"/>
  <c r="A1003" i="8" s="1"/>
  <c r="A1004" i="8" s="1"/>
  <c r="A1005" i="8" s="1"/>
  <c r="A1006" i="8" s="1"/>
  <c r="A1007" i="8" s="1"/>
  <c r="A1008" i="8" s="1"/>
  <c r="A1009" i="8" s="1"/>
  <c r="A1010" i="8" s="1"/>
  <c r="A1011" i="8" s="1"/>
  <c r="A1012" i="8" s="1"/>
  <c r="A1013" i="8" s="1"/>
  <c r="A1014" i="8" s="1"/>
  <c r="A1015" i="8" s="1"/>
  <c r="A1016" i="8" s="1"/>
  <c r="A1017" i="8" s="1"/>
  <c r="A1018" i="8" s="1"/>
  <c r="A1019" i="8" s="1"/>
  <c r="A1020" i="8" s="1"/>
  <c r="A1021" i="8" s="1"/>
  <c r="A1022" i="8" s="1"/>
  <c r="A1023" i="8" s="1"/>
  <c r="A1024" i="8" s="1"/>
  <c r="A1025" i="8" s="1"/>
  <c r="A1026" i="8" s="1"/>
  <c r="A1027" i="8" s="1"/>
  <c r="A1028" i="8" s="1"/>
  <c r="A1029" i="8" s="1"/>
  <c r="A1030" i="8" s="1"/>
  <c r="A1031" i="8" s="1"/>
  <c r="A1032" i="8" s="1"/>
  <c r="A1033" i="8" s="1"/>
  <c r="A1034" i="8" s="1"/>
  <c r="A1035" i="8" s="1"/>
  <c r="A1036" i="8" s="1"/>
  <c r="A1037" i="8" s="1"/>
  <c r="A1038" i="8" s="1"/>
  <c r="A1039" i="8" s="1"/>
  <c r="A1040" i="8" s="1"/>
  <c r="A1041" i="8" s="1"/>
  <c r="A1042" i="8" s="1"/>
  <c r="A1043" i="8" s="1"/>
  <c r="A1044" i="8" s="1"/>
  <c r="A1045" i="8" s="1"/>
  <c r="A1046" i="8" s="1"/>
  <c r="A1047" i="8" s="1"/>
  <c r="A1048" i="8" s="1"/>
  <c r="A1049" i="8" s="1"/>
  <c r="A1050" i="8" s="1"/>
  <c r="A1051" i="8" s="1"/>
  <c r="A1052" i="8" s="1"/>
  <c r="A1053" i="8" s="1"/>
  <c r="A1054" i="8" s="1"/>
  <c r="A1055" i="8" s="1"/>
  <c r="A1056" i="8" s="1"/>
  <c r="A1057" i="8" s="1"/>
  <c r="A1058" i="8" s="1"/>
  <c r="A1059" i="8" s="1"/>
  <c r="A1060" i="8" s="1"/>
  <c r="A1061" i="8" s="1"/>
  <c r="A1062" i="8" s="1"/>
  <c r="A1063" i="8" s="1"/>
  <c r="A1064" i="8" s="1"/>
  <c r="A1065" i="8" s="1"/>
  <c r="A1066" i="8" s="1"/>
  <c r="A1067" i="8" s="1"/>
  <c r="A1068" i="8" s="1"/>
  <c r="A1069" i="8" s="1"/>
  <c r="A1070" i="8" s="1"/>
  <c r="A1071" i="8" s="1"/>
  <c r="A1072" i="8" s="1"/>
  <c r="A1073" i="8" s="1"/>
  <c r="A1074" i="8" s="1"/>
  <c r="A1075" i="8" s="1"/>
  <c r="A1076" i="8" s="1"/>
  <c r="A1077" i="8" s="1"/>
  <c r="A1078" i="8" s="1"/>
  <c r="A1079" i="8" s="1"/>
  <c r="A1080" i="8" s="1"/>
  <c r="A1081" i="8" s="1"/>
  <c r="A1082" i="8" s="1"/>
  <c r="A1083" i="8" s="1"/>
  <c r="A1084" i="8" s="1"/>
  <c r="A1085" i="8" s="1"/>
  <c r="A1086" i="8" s="1"/>
  <c r="A1087" i="8" s="1"/>
  <c r="A1088" i="8" s="1"/>
  <c r="A1089" i="8" s="1"/>
  <c r="A1090" i="8" s="1"/>
  <c r="A1091" i="8" s="1"/>
  <c r="A1092" i="8" s="1"/>
  <c r="A1093" i="8" s="1"/>
  <c r="A1094" i="8" s="1"/>
  <c r="A1095" i="8" s="1"/>
  <c r="A1096" i="8" s="1"/>
  <c r="A1097" i="8" s="1"/>
  <c r="A1098" i="8" s="1"/>
  <c r="A1099" i="8" s="1"/>
  <c r="A1100" i="8" s="1"/>
  <c r="A1101" i="8" s="1"/>
  <c r="A1102" i="8" s="1"/>
  <c r="A1103" i="8" s="1"/>
  <c r="A1104" i="8" s="1"/>
  <c r="A1105" i="8" s="1"/>
  <c r="A1106" i="8" s="1"/>
  <c r="A1107" i="8" s="1"/>
  <c r="A1108" i="8" s="1"/>
  <c r="A1109" i="8" s="1"/>
  <c r="A1110" i="8" s="1"/>
  <c r="A1111" i="8" s="1"/>
  <c r="A1112" i="8" s="1"/>
  <c r="A1113" i="8" s="1"/>
  <c r="A1114" i="8" s="1"/>
  <c r="A1115" i="8" s="1"/>
  <c r="A1116" i="8" s="1"/>
  <c r="A1117" i="8" s="1"/>
  <c r="A1118" i="8" s="1"/>
  <c r="A1119" i="8" s="1"/>
  <c r="A1120" i="8" s="1"/>
  <c r="A1121" i="8" s="1"/>
  <c r="A1122" i="8" s="1"/>
  <c r="A1123" i="8" s="1"/>
  <c r="A1124" i="8" s="1"/>
  <c r="A1125" i="8" s="1"/>
  <c r="A1126" i="8" s="1"/>
  <c r="A1127" i="8" s="1"/>
  <c r="A1128" i="8" s="1"/>
  <c r="A1129" i="8" s="1"/>
  <c r="A1130" i="8" s="1"/>
  <c r="A1131" i="8" s="1"/>
  <c r="A1132" i="8" s="1"/>
  <c r="A1133" i="8" s="1"/>
  <c r="A1134" i="8" s="1"/>
  <c r="A1135" i="8" s="1"/>
  <c r="A1136" i="8" s="1"/>
  <c r="A1137" i="8" s="1"/>
  <c r="A1138" i="8" s="1"/>
  <c r="A1139" i="8" s="1"/>
  <c r="A1140" i="8" s="1"/>
  <c r="A1141" i="8" s="1"/>
  <c r="A1142" i="8" s="1"/>
  <c r="A1143" i="8" s="1"/>
  <c r="A1144" i="8" s="1"/>
  <c r="A1145" i="8" s="1"/>
  <c r="A1146" i="8" s="1"/>
  <c r="A1147" i="8" s="1"/>
  <c r="A1148" i="8" s="1"/>
  <c r="A1149" i="8" s="1"/>
  <c r="A1150" i="8" s="1"/>
  <c r="A1151" i="8" s="1"/>
  <c r="A1152" i="8" s="1"/>
  <c r="A1153" i="8" s="1"/>
  <c r="A1154" i="8" s="1"/>
  <c r="A1155" i="8" s="1"/>
  <c r="A1156" i="8" s="1"/>
  <c r="A1157" i="8" s="1"/>
  <c r="A1158" i="8" s="1"/>
  <c r="A1159" i="8" s="1"/>
  <c r="A1160" i="8" s="1"/>
  <c r="A1161" i="8" s="1"/>
  <c r="A1162" i="8" s="1"/>
  <c r="A1163" i="8" s="1"/>
  <c r="A1164" i="8" s="1"/>
  <c r="A1165" i="8" s="1"/>
  <c r="A1166" i="8" s="1"/>
  <c r="A1167" i="8" s="1"/>
  <c r="A1168" i="8" s="1"/>
  <c r="A1169" i="8" s="1"/>
  <c r="A1170" i="8" s="1"/>
  <c r="A1171" i="8" s="1"/>
  <c r="A1172" i="8" s="1"/>
  <c r="A1173" i="8" s="1"/>
  <c r="A1174" i="8" s="1"/>
  <c r="A1175" i="8" s="1"/>
  <c r="A1176" i="8" s="1"/>
  <c r="A1177" i="8" s="1"/>
  <c r="A1178" i="8" s="1"/>
  <c r="A1179" i="8" s="1"/>
  <c r="A1180" i="8" s="1"/>
  <c r="A1181" i="8" s="1"/>
  <c r="A1182" i="8" s="1"/>
  <c r="A1183" i="8" s="1"/>
  <c r="A1184" i="8" s="1"/>
  <c r="A1185" i="8" s="1"/>
  <c r="A1186" i="8" s="1"/>
  <c r="A1187" i="8" s="1"/>
  <c r="A1188" i="8" s="1"/>
  <c r="A1189" i="8" s="1"/>
  <c r="A1190" i="8" s="1"/>
  <c r="A1191" i="8" s="1"/>
  <c r="A1192" i="8" s="1"/>
  <c r="A1193" i="8" s="1"/>
  <c r="A1194" i="8" s="1"/>
  <c r="A1195" i="8" s="1"/>
  <c r="A1196" i="8" s="1"/>
  <c r="A1197" i="8" s="1"/>
  <c r="A1198" i="8" s="1"/>
  <c r="A1199" i="8" s="1"/>
  <c r="A1200" i="8" s="1"/>
  <c r="A1201" i="8" s="1"/>
  <c r="A1202" i="8" s="1"/>
  <c r="A1203" i="8" s="1"/>
  <c r="A1204" i="8" s="1"/>
  <c r="A1205" i="8" s="1"/>
  <c r="A1206" i="8" s="1"/>
  <c r="A1207" i="8" s="1"/>
  <c r="A1208" i="8" s="1"/>
  <c r="A1209" i="8" s="1"/>
  <c r="A1210" i="8" s="1"/>
  <c r="A1211" i="8" s="1"/>
  <c r="A1212" i="8" s="1"/>
  <c r="A1213" i="8" s="1"/>
  <c r="A1214" i="8" s="1"/>
  <c r="A1215" i="8" s="1"/>
  <c r="A1216" i="8" s="1"/>
  <c r="A1217" i="8" s="1"/>
  <c r="A1218" i="8" s="1"/>
  <c r="A1219" i="8" s="1"/>
  <c r="A1220" i="8" s="1"/>
  <c r="A1221" i="8" s="1"/>
  <c r="A1222" i="8" s="1"/>
  <c r="A1223" i="8" s="1"/>
  <c r="A1224" i="8" s="1"/>
  <c r="A1225" i="8" s="1"/>
  <c r="A1226" i="8" s="1"/>
  <c r="A1227" i="8" s="1"/>
  <c r="A1228" i="8" s="1"/>
  <c r="A1229" i="8" s="1"/>
  <c r="A1230" i="8" s="1"/>
  <c r="A1231" i="8" s="1"/>
  <c r="A1232" i="8" s="1"/>
  <c r="A1233" i="8" s="1"/>
  <c r="A1234" i="8" s="1"/>
  <c r="A1235" i="8" s="1"/>
  <c r="A1236" i="8" s="1"/>
  <c r="A1237" i="8" s="1"/>
  <c r="A1238" i="8" s="1"/>
  <c r="A1239" i="8" s="1"/>
  <c r="A1240" i="8" s="1"/>
  <c r="A1241" i="8" s="1"/>
  <c r="A1242" i="8" s="1"/>
  <c r="A1243" i="8" s="1"/>
  <c r="A1244" i="8" s="1"/>
  <c r="A1245" i="8" s="1"/>
  <c r="A1246" i="8" s="1"/>
  <c r="A1247" i="8" s="1"/>
  <c r="A1248" i="8" s="1"/>
  <c r="A1249" i="8" s="1"/>
  <c r="A1250" i="8" s="1"/>
  <c r="A1251" i="8" s="1"/>
  <c r="A1252" i="8" s="1"/>
  <c r="A1253" i="8" s="1"/>
  <c r="A1254" i="8" s="1"/>
  <c r="A1255" i="8" s="1"/>
  <c r="A1256" i="8" s="1"/>
  <c r="A1257" i="8" s="1"/>
  <c r="A1258" i="8" s="1"/>
  <c r="A1259" i="8" s="1"/>
  <c r="A1260" i="8" s="1"/>
  <c r="A1261" i="8" s="1"/>
  <c r="A1262" i="8" s="1"/>
  <c r="A1263" i="8" s="1"/>
  <c r="A1264" i="8" s="1"/>
  <c r="A1265" i="8" s="1"/>
  <c r="A1266" i="8" s="1"/>
  <c r="A1267" i="8" s="1"/>
  <c r="A1268" i="8" s="1"/>
  <c r="A1269" i="8" s="1"/>
  <c r="A1270" i="8" s="1"/>
  <c r="A1271" i="8" s="1"/>
  <c r="A1272" i="8" s="1"/>
  <c r="A1273" i="8" s="1"/>
  <c r="A1274" i="8" s="1"/>
  <c r="A1275" i="8" s="1"/>
  <c r="A1276" i="8" s="1"/>
  <c r="A1277" i="8" s="1"/>
  <c r="A1278" i="8" s="1"/>
  <c r="A1279" i="8" s="1"/>
  <c r="A1280" i="8" s="1"/>
  <c r="A1281" i="8" s="1"/>
  <c r="A1282" i="8" s="1"/>
  <c r="A1283" i="8" s="1"/>
  <c r="A1284" i="8" s="1"/>
  <c r="A1285" i="8" s="1"/>
  <c r="A1286" i="8" s="1"/>
  <c r="A1287" i="8" s="1"/>
  <c r="A1288" i="8" s="1"/>
  <c r="A1289" i="8" s="1"/>
  <c r="A1290" i="8" s="1"/>
  <c r="A1291" i="8" s="1"/>
  <c r="A1292" i="8" s="1"/>
  <c r="A1293" i="8" s="1"/>
  <c r="A1294" i="8" s="1"/>
  <c r="A1295" i="8" s="1"/>
  <c r="A1296" i="8" s="1"/>
  <c r="A1297" i="8" s="1"/>
  <c r="A1298" i="8" s="1"/>
  <c r="A1299" i="8" s="1"/>
  <c r="A1300" i="8" s="1"/>
  <c r="A1301" i="8" s="1"/>
  <c r="A1302" i="8" s="1"/>
  <c r="A1303" i="8" s="1"/>
  <c r="A1304" i="8" s="1"/>
  <c r="A1305" i="8" s="1"/>
  <c r="A1306" i="8" s="1"/>
  <c r="A1307" i="8" s="1"/>
  <c r="A1308" i="8" s="1"/>
  <c r="A1309" i="8" s="1"/>
  <c r="A1310" i="8" s="1"/>
  <c r="A1311" i="8" s="1"/>
  <c r="A1312" i="8" s="1"/>
  <c r="A1313" i="8" s="1"/>
  <c r="A1314" i="8" s="1"/>
  <c r="A1315" i="8" s="1"/>
  <c r="A1316" i="8" s="1"/>
  <c r="A1317" i="8" s="1"/>
  <c r="A1318" i="8" s="1"/>
  <c r="A1319" i="8" s="1"/>
  <c r="A1320" i="8" s="1"/>
  <c r="A1321" i="8" s="1"/>
  <c r="A1322" i="8" s="1"/>
  <c r="A1323" i="8" s="1"/>
  <c r="A1324" i="8" s="1"/>
  <c r="A1325" i="8" s="1"/>
  <c r="A1326" i="8" s="1"/>
  <c r="A1327" i="8" s="1"/>
  <c r="A1328" i="8" s="1"/>
  <c r="A1329" i="8" s="1"/>
  <c r="A1330" i="8" s="1"/>
  <c r="A1331" i="8" s="1"/>
  <c r="A1332" i="8" s="1"/>
  <c r="A1333" i="8" s="1"/>
  <c r="A1334" i="8" s="1"/>
  <c r="A1335" i="8" s="1"/>
  <c r="A1336" i="8" s="1"/>
  <c r="A1337" i="8" s="1"/>
  <c r="A1338" i="8" s="1"/>
  <c r="A1339" i="8" s="1"/>
  <c r="A1340" i="8" s="1"/>
  <c r="A1341" i="8" s="1"/>
  <c r="A1342" i="8" s="1"/>
  <c r="A1343" i="8" s="1"/>
  <c r="A1344" i="8" s="1"/>
  <c r="A1345" i="8" s="1"/>
  <c r="A1346" i="8" s="1"/>
  <c r="A1347" i="8" s="1"/>
  <c r="A1348" i="8" s="1"/>
  <c r="A1349" i="8" s="1"/>
  <c r="A1350" i="8" s="1"/>
  <c r="A1351" i="8" s="1"/>
  <c r="A1352" i="8" s="1"/>
  <c r="A1353" i="8" s="1"/>
  <c r="A1354" i="8" s="1"/>
  <c r="A1355" i="8" s="1"/>
  <c r="A1356" i="8" s="1"/>
  <c r="A1357" i="8" s="1"/>
  <c r="A1358" i="8" s="1"/>
  <c r="A1359" i="8" s="1"/>
  <c r="A1360" i="8" s="1"/>
  <c r="A1361" i="8" s="1"/>
  <c r="A1362" i="8" s="1"/>
  <c r="A1363" i="8" s="1"/>
  <c r="A1364" i="8" s="1"/>
  <c r="A1365" i="8" s="1"/>
  <c r="A1366" i="8" s="1"/>
  <c r="A1367" i="8" s="1"/>
  <c r="A1368" i="8" s="1"/>
  <c r="A1369" i="8" s="1"/>
  <c r="A1370" i="8" s="1"/>
  <c r="A1371" i="8" s="1"/>
  <c r="A1372" i="8" s="1"/>
  <c r="A1373" i="8" s="1"/>
  <c r="A1374" i="8" s="1"/>
  <c r="A1375" i="8" s="1"/>
  <c r="A1376" i="8" s="1"/>
  <c r="A1377" i="8" s="1"/>
  <c r="A1378" i="8" s="1"/>
  <c r="A1379" i="8" s="1"/>
  <c r="A1380" i="8" s="1"/>
  <c r="A1381" i="8" s="1"/>
  <c r="A1382" i="8" s="1"/>
  <c r="A1383" i="8" s="1"/>
  <c r="A1384" i="8" s="1"/>
  <c r="A1385" i="8" s="1"/>
  <c r="A1386" i="8" s="1"/>
  <c r="A1387" i="8" s="1"/>
  <c r="A1388" i="8" s="1"/>
  <c r="A1389" i="8" s="1"/>
  <c r="A1390" i="8" s="1"/>
  <c r="A1391" i="8" s="1"/>
  <c r="A1392" i="8" s="1"/>
  <c r="A1393" i="8" s="1"/>
  <c r="A1394" i="8" s="1"/>
  <c r="A1395" i="8" s="1"/>
  <c r="A1396" i="8" s="1"/>
  <c r="A1397" i="8" s="1"/>
  <c r="A1398" i="8" s="1"/>
  <c r="A1399" i="8" s="1"/>
  <c r="A1400" i="8" s="1"/>
  <c r="A1401" i="8" s="1"/>
  <c r="A1402" i="8" s="1"/>
  <c r="A1403" i="8" s="1"/>
  <c r="A1404" i="8" s="1"/>
  <c r="A1405" i="8" s="1"/>
  <c r="A1406" i="8" s="1"/>
  <c r="A1407" i="8" s="1"/>
  <c r="A1408" i="8" s="1"/>
  <c r="A1409" i="8" s="1"/>
  <c r="A1410" i="8" s="1"/>
  <c r="A1411" i="8" s="1"/>
  <c r="A1412" i="8" s="1"/>
  <c r="A1413" i="8" s="1"/>
  <c r="A1414" i="8" s="1"/>
  <c r="A1415" i="8" s="1"/>
  <c r="A1416" i="8" s="1"/>
  <c r="A1417" i="8" s="1"/>
  <c r="A1418" i="8" s="1"/>
  <c r="A1419" i="8" s="1"/>
  <c r="A1420" i="8" s="1"/>
  <c r="A1421" i="8" s="1"/>
  <c r="A1422" i="8" s="1"/>
  <c r="A1423" i="8" s="1"/>
  <c r="A1424" i="8" s="1"/>
  <c r="A1425" i="8" s="1"/>
  <c r="A1426" i="8" s="1"/>
  <c r="A1427" i="8" s="1"/>
  <c r="A1428" i="8" s="1"/>
  <c r="A1429" i="8" s="1"/>
  <c r="A1430" i="8" s="1"/>
  <c r="A1431" i="8" s="1"/>
  <c r="A1432" i="8" s="1"/>
  <c r="A1433" i="8" s="1"/>
  <c r="A1434" i="8" s="1"/>
  <c r="A1435" i="8" s="1"/>
  <c r="A1436" i="8" s="1"/>
  <c r="A1437" i="8" s="1"/>
  <c r="A1438" i="8" s="1"/>
  <c r="A1439" i="8" s="1"/>
  <c r="A1440" i="8" s="1"/>
  <c r="A1441" i="8" s="1"/>
  <c r="A1442" i="8" s="1"/>
  <c r="A1443" i="8" s="1"/>
  <c r="A1444" i="8" s="1"/>
  <c r="A1445" i="8" s="1"/>
  <c r="A1446" i="8" s="1"/>
  <c r="A1447" i="8" s="1"/>
  <c r="A1448" i="8" s="1"/>
  <c r="A1449" i="8" s="1"/>
  <c r="A1450" i="8" s="1"/>
  <c r="A1451" i="8" s="1"/>
  <c r="A1452" i="8" s="1"/>
  <c r="A1453" i="8" s="1"/>
  <c r="A1454" i="8" s="1"/>
  <c r="A1455" i="8" s="1"/>
  <c r="A1456" i="8" s="1"/>
  <c r="A1457" i="8" s="1"/>
  <c r="A1458" i="8" s="1"/>
  <c r="A1459" i="8" s="1"/>
  <c r="A1460" i="8" s="1"/>
  <c r="A1461" i="8" s="1"/>
  <c r="A1462" i="8" s="1"/>
  <c r="A1463" i="8" s="1"/>
  <c r="A1464" i="8" s="1"/>
  <c r="A1465" i="8" s="1"/>
  <c r="A1466" i="8" s="1"/>
  <c r="A1467" i="8" s="1"/>
  <c r="A1468" i="8" s="1"/>
  <c r="A1469" i="8" s="1"/>
  <c r="A1470" i="8" s="1"/>
  <c r="A1471" i="8" s="1"/>
  <c r="A1472" i="8" s="1"/>
  <c r="A1473" i="8" s="1"/>
  <c r="A1474" i="8" s="1"/>
  <c r="A1475" i="8" s="1"/>
  <c r="A1476" i="8" s="1"/>
  <c r="A1477" i="8" s="1"/>
  <c r="A1478" i="8" s="1"/>
  <c r="A1479" i="8" s="1"/>
  <c r="A1480" i="8" s="1"/>
  <c r="A1481" i="8" s="1"/>
  <c r="A1482" i="8" s="1"/>
  <c r="A1483" i="8" s="1"/>
  <c r="A1484" i="8" s="1"/>
  <c r="A1485" i="8" s="1"/>
  <c r="A1486" i="8" s="1"/>
  <c r="A1487" i="8" s="1"/>
  <c r="A1488" i="8" s="1"/>
  <c r="A1489" i="8" s="1"/>
  <c r="A1490" i="8" s="1"/>
  <c r="A1491" i="8" s="1"/>
  <c r="A1492" i="8" s="1"/>
  <c r="A1493" i="8" s="1"/>
  <c r="A1494" i="8" s="1"/>
  <c r="A1495" i="8" s="1"/>
  <c r="A1496" i="8" s="1"/>
  <c r="A1497" i="8" s="1"/>
  <c r="A1498" i="8" s="1"/>
  <c r="A1499" i="8" s="1"/>
  <c r="A1500" i="8" s="1"/>
  <c r="A1501" i="8" s="1"/>
  <c r="A1502" i="8" s="1"/>
  <c r="A1503" i="8" s="1"/>
  <c r="A1504" i="8" s="1"/>
  <c r="A1505" i="8" s="1"/>
  <c r="A1506" i="8" s="1"/>
  <c r="A1507" i="8" s="1"/>
  <c r="A1508" i="8" s="1"/>
  <c r="A1509" i="8" s="1"/>
  <c r="A1510" i="8" s="1"/>
  <c r="A1511" i="8" s="1"/>
  <c r="A1512" i="8" s="1"/>
  <c r="A1513" i="8" s="1"/>
  <c r="A1514" i="8" s="1"/>
  <c r="A1515" i="8" s="1"/>
  <c r="A1516" i="8" s="1"/>
  <c r="A1517" i="8" s="1"/>
  <c r="A1518" i="8" s="1"/>
  <c r="A1519" i="8" s="1"/>
  <c r="A1520" i="8" s="1"/>
  <c r="A1521" i="8" s="1"/>
  <c r="A1522" i="8" s="1"/>
  <c r="A1523" i="8" s="1"/>
  <c r="A1524" i="8" s="1"/>
  <c r="A1525" i="8" s="1"/>
  <c r="A1526" i="8" s="1"/>
  <c r="A1527" i="8" s="1"/>
  <c r="A1528" i="8" s="1"/>
  <c r="A1529" i="8" s="1"/>
  <c r="A1530" i="8" s="1"/>
  <c r="A1531" i="8" s="1"/>
  <c r="A1532" i="8" s="1"/>
  <c r="A1533" i="8" s="1"/>
  <c r="A1534" i="8" s="1"/>
  <c r="A1535" i="8" s="1"/>
  <c r="A1536" i="8" s="1"/>
  <c r="A1537" i="8" s="1"/>
  <c r="A1538" i="8" s="1"/>
  <c r="A1539" i="8" s="1"/>
  <c r="A1540" i="8" s="1"/>
  <c r="A1541" i="8" s="1"/>
  <c r="A1542" i="8" s="1"/>
  <c r="A1543" i="8" s="1"/>
  <c r="A1544" i="8" s="1"/>
  <c r="A1545" i="8" s="1"/>
  <c r="A1546" i="8" s="1"/>
  <c r="A1547" i="8" s="1"/>
  <c r="A1548" i="8" s="1"/>
  <c r="A1549" i="8" s="1"/>
  <c r="A1550" i="8" s="1"/>
  <c r="A1551" i="8" s="1"/>
  <c r="A1552" i="8" s="1"/>
  <c r="A1553" i="8" s="1"/>
  <c r="A1554" i="8" s="1"/>
  <c r="A1555" i="8" s="1"/>
  <c r="A1556" i="8" s="1"/>
  <c r="A1557" i="8" s="1"/>
  <c r="A1558" i="8" s="1"/>
  <c r="A1559" i="8" s="1"/>
  <c r="A1560" i="8" s="1"/>
  <c r="A1561" i="8" s="1"/>
  <c r="A1562" i="8" s="1"/>
  <c r="A1563" i="8" s="1"/>
  <c r="A1564" i="8" s="1"/>
  <c r="A1565" i="8" s="1"/>
  <c r="A1566" i="8" s="1"/>
  <c r="A1567" i="8" s="1"/>
  <c r="A1568" i="8" s="1"/>
  <c r="A1569" i="8" s="1"/>
  <c r="A1570" i="8" s="1"/>
  <c r="A1571" i="8" s="1"/>
  <c r="A1572" i="8" s="1"/>
  <c r="A1573" i="8" s="1"/>
  <c r="A1574" i="8" s="1"/>
  <c r="A1575" i="8" s="1"/>
  <c r="A1576" i="8" s="1"/>
  <c r="A1577" i="8" s="1"/>
  <c r="A1578" i="8" s="1"/>
  <c r="A1579" i="8" s="1"/>
  <c r="A1580" i="8" s="1"/>
  <c r="A1581" i="8" s="1"/>
  <c r="A1582" i="8" s="1"/>
  <c r="A1583" i="8" s="1"/>
  <c r="A1584" i="8" s="1"/>
  <c r="A1585" i="8" s="1"/>
  <c r="A1586" i="8" s="1"/>
  <c r="A1587" i="8" s="1"/>
  <c r="A1588" i="8" s="1"/>
  <c r="A1589" i="8" s="1"/>
  <c r="A1590" i="8" s="1"/>
  <c r="A1591" i="8" s="1"/>
  <c r="A1592" i="8" s="1"/>
  <c r="A1593" i="8" s="1"/>
  <c r="A1594" i="8" s="1"/>
  <c r="A1595" i="8" s="1"/>
  <c r="A1596" i="8" s="1"/>
  <c r="A1597" i="8" s="1"/>
  <c r="A1598" i="8" s="1"/>
  <c r="A1599" i="8" s="1"/>
  <c r="A1600" i="8" s="1"/>
  <c r="A1601" i="8" s="1"/>
  <c r="A1602" i="8" s="1"/>
  <c r="A1603" i="8" s="1"/>
  <c r="A1604" i="8" s="1"/>
  <c r="A1605" i="8" s="1"/>
  <c r="A1606" i="8" s="1"/>
  <c r="A1607" i="8" s="1"/>
  <c r="A1608" i="8" s="1"/>
  <c r="A1609" i="8" s="1"/>
  <c r="A1610" i="8" s="1"/>
  <c r="A1611" i="8" s="1"/>
  <c r="A1612" i="8" s="1"/>
  <c r="A1613" i="8" s="1"/>
  <c r="A1614" i="8" s="1"/>
  <c r="A1615" i="8" s="1"/>
  <c r="A1616" i="8" s="1"/>
  <c r="A1617" i="8" s="1"/>
  <c r="A1618" i="8" s="1"/>
  <c r="A1619" i="8" s="1"/>
  <c r="A1620" i="8" s="1"/>
  <c r="A1621" i="8" s="1"/>
  <c r="A1622" i="8" s="1"/>
  <c r="A1623" i="8" s="1"/>
  <c r="A1624" i="8" s="1"/>
  <c r="A1625" i="8" s="1"/>
  <c r="A1626" i="8" s="1"/>
  <c r="A1627" i="8" s="1"/>
  <c r="A1628" i="8" s="1"/>
  <c r="A1629" i="8" s="1"/>
  <c r="A1630" i="8" s="1"/>
  <c r="A1631" i="8" s="1"/>
  <c r="A1632" i="8" s="1"/>
  <c r="A1633" i="8" s="1"/>
  <c r="A1634" i="8" s="1"/>
  <c r="A1635" i="8" s="1"/>
  <c r="A1636" i="8" s="1"/>
  <c r="A1637" i="8" s="1"/>
  <c r="A1638" i="8" s="1"/>
  <c r="A1639" i="8" s="1"/>
  <c r="A1640" i="8" s="1"/>
  <c r="A1641" i="8" s="1"/>
  <c r="A1642" i="8" s="1"/>
  <c r="A1643" i="8" s="1"/>
  <c r="A1644" i="8" s="1"/>
  <c r="A1645" i="8" s="1"/>
  <c r="A1646" i="8" s="1"/>
  <c r="A1647" i="8" s="1"/>
  <c r="A1648" i="8" s="1"/>
  <c r="A1649" i="8" s="1"/>
  <c r="A1650" i="8" s="1"/>
  <c r="A1651" i="8" s="1"/>
  <c r="A1652" i="8" s="1"/>
  <c r="A1653" i="8" s="1"/>
  <c r="A1654" i="8" s="1"/>
  <c r="A1655" i="8" s="1"/>
  <c r="A1656" i="8" s="1"/>
  <c r="A1657" i="8" s="1"/>
  <c r="A1658" i="8" s="1"/>
  <c r="A1659" i="8" s="1"/>
  <c r="A1660" i="8" s="1"/>
  <c r="A1661" i="8" s="1"/>
  <c r="A1662" i="8" s="1"/>
  <c r="A1663" i="8" s="1"/>
  <c r="A1664" i="8" s="1"/>
  <c r="A1665" i="8" s="1"/>
  <c r="A1666" i="8" s="1"/>
  <c r="A1667" i="8" s="1"/>
  <c r="A1668" i="8" s="1"/>
  <c r="A1669" i="8" s="1"/>
  <c r="A1670" i="8" s="1"/>
  <c r="A1671" i="8" s="1"/>
  <c r="A1672" i="8" s="1"/>
  <c r="A1673" i="8" s="1"/>
  <c r="A1674" i="8" s="1"/>
  <c r="A1675" i="8" s="1"/>
  <c r="A1676" i="8" s="1"/>
  <c r="A1677" i="8" s="1"/>
  <c r="A1678" i="8" s="1"/>
  <c r="A1679" i="8" s="1"/>
  <c r="A1680" i="8" s="1"/>
  <c r="A1681" i="8" s="1"/>
  <c r="A1682" i="8" s="1"/>
  <c r="A1683" i="8" s="1"/>
  <c r="A1684" i="8" s="1"/>
  <c r="A1685" i="8" s="1"/>
  <c r="A1686" i="8" s="1"/>
  <c r="A1687" i="8" s="1"/>
  <c r="A1688" i="8" s="1"/>
  <c r="A1689" i="8" s="1"/>
  <c r="A1690" i="8" s="1"/>
  <c r="A1691" i="8" s="1"/>
  <c r="A1692" i="8" s="1"/>
  <c r="A1693" i="8" s="1"/>
  <c r="A1694" i="8" s="1"/>
  <c r="A1695" i="8" s="1"/>
  <c r="A1696" i="8" s="1"/>
  <c r="A1697" i="8" s="1"/>
  <c r="A1698" i="8" s="1"/>
  <c r="A1699" i="8" s="1"/>
  <c r="A1700" i="8" s="1"/>
  <c r="A1701" i="8" s="1"/>
  <c r="A1702" i="8" s="1"/>
  <c r="A1703" i="8" s="1"/>
  <c r="A1704" i="8" s="1"/>
  <c r="A1705" i="8" s="1"/>
  <c r="A1706" i="8" s="1"/>
  <c r="A1707" i="8" s="1"/>
  <c r="A1708" i="8" s="1"/>
  <c r="A1709" i="8" s="1"/>
  <c r="A1710" i="8" s="1"/>
  <c r="A1711" i="8" s="1"/>
  <c r="A1712" i="8" s="1"/>
  <c r="A1713" i="8" s="1"/>
  <c r="A1714" i="8" s="1"/>
  <c r="A1715" i="8" s="1"/>
  <c r="A1716" i="8" s="1"/>
  <c r="A1717" i="8" s="1"/>
  <c r="A1718" i="8" s="1"/>
  <c r="A1719" i="8" s="1"/>
  <c r="A1720" i="8" s="1"/>
  <c r="A1721" i="8" s="1"/>
  <c r="A1722" i="8" s="1"/>
  <c r="A1723" i="8" s="1"/>
  <c r="A1724" i="8" s="1"/>
  <c r="A1725" i="8" s="1"/>
  <c r="A1726" i="8" s="1"/>
  <c r="A1727" i="8" s="1"/>
  <c r="A1728" i="8" s="1"/>
  <c r="A1729" i="8" s="1"/>
  <c r="A1730" i="8" s="1"/>
  <c r="A1731" i="8" s="1"/>
  <c r="A1732" i="8" s="1"/>
  <c r="A1733" i="8" s="1"/>
  <c r="A1734" i="8" s="1"/>
  <c r="A1735" i="8" s="1"/>
  <c r="A1736" i="8" s="1"/>
  <c r="A1737" i="8" s="1"/>
  <c r="A1738" i="8" s="1"/>
  <c r="A1739" i="8" s="1"/>
  <c r="A1740" i="8" s="1"/>
  <c r="A1741" i="8" s="1"/>
  <c r="A1742" i="8" s="1"/>
  <c r="A1743" i="8" s="1"/>
  <c r="A1744" i="8" s="1"/>
  <c r="A1745" i="8" s="1"/>
  <c r="A1746" i="8" s="1"/>
  <c r="A1747" i="8" s="1"/>
  <c r="A1748" i="8" s="1"/>
  <c r="A1749" i="8" s="1"/>
  <c r="A1750" i="8" s="1"/>
  <c r="A1751" i="8" s="1"/>
  <c r="A1752" i="8" s="1"/>
  <c r="A1753" i="8" s="1"/>
  <c r="A1754" i="8" s="1"/>
  <c r="A1755" i="8" s="1"/>
  <c r="A1756" i="8" s="1"/>
  <c r="A1757" i="8" s="1"/>
  <c r="A1758" i="8" s="1"/>
  <c r="A1759" i="8" s="1"/>
  <c r="A1760" i="8" s="1"/>
  <c r="A1761" i="8" s="1"/>
  <c r="A1762" i="8" s="1"/>
  <c r="A1763" i="8" s="1"/>
  <c r="A1764" i="8" s="1"/>
  <c r="A1765" i="8" s="1"/>
  <c r="A1766" i="8" s="1"/>
  <c r="A1767" i="8" s="1"/>
  <c r="A1768" i="8" s="1"/>
  <c r="A1769" i="8" s="1"/>
  <c r="A1770" i="8" s="1"/>
  <c r="A1771" i="8" s="1"/>
  <c r="A1772" i="8" s="1"/>
  <c r="A1773" i="8" s="1"/>
  <c r="A1774" i="8" s="1"/>
  <c r="A1775" i="8" s="1"/>
  <c r="A1776" i="8" s="1"/>
  <c r="A1777" i="8" s="1"/>
  <c r="A1778" i="8" s="1"/>
  <c r="A1779" i="8" s="1"/>
  <c r="A1780" i="8" s="1"/>
  <c r="A1781" i="8" s="1"/>
  <c r="A1782" i="8" s="1"/>
  <c r="A1783" i="8" s="1"/>
  <c r="A1784" i="8" s="1"/>
  <c r="A1785" i="8" s="1"/>
  <c r="A1786" i="8" s="1"/>
  <c r="A1787" i="8" s="1"/>
  <c r="A1788" i="8" s="1"/>
  <c r="A1789" i="8" s="1"/>
  <c r="A1790" i="8" s="1"/>
  <c r="A1791" i="8" s="1"/>
  <c r="A1792" i="8" s="1"/>
  <c r="A1793" i="8" s="1"/>
  <c r="A1794" i="8" s="1"/>
  <c r="A1795" i="8" s="1"/>
  <c r="A1796" i="8" s="1"/>
  <c r="A1797" i="8" s="1"/>
  <c r="A1798" i="8" s="1"/>
  <c r="A1799" i="8" s="1"/>
  <c r="A1800" i="8" s="1"/>
  <c r="A1801" i="8" s="1"/>
  <c r="A1802" i="8" s="1"/>
  <c r="A1803" i="8" s="1"/>
  <c r="A1804" i="8" s="1"/>
  <c r="A1805" i="8" s="1"/>
  <c r="A1806" i="8" s="1"/>
  <c r="A1807" i="8" s="1"/>
  <c r="A1808" i="8" s="1"/>
  <c r="A1809" i="8" s="1"/>
  <c r="A1810" i="8" s="1"/>
  <c r="A1811" i="8" s="1"/>
  <c r="A1812" i="8" s="1"/>
  <c r="A1813" i="8" s="1"/>
  <c r="A1814" i="8" s="1"/>
  <c r="A1815" i="8" s="1"/>
  <c r="A1816" i="8" s="1"/>
  <c r="A1817" i="8" s="1"/>
  <c r="A1818" i="8" s="1"/>
  <c r="A1819" i="8" s="1"/>
  <c r="A1820" i="8" s="1"/>
  <c r="A1821" i="8" s="1"/>
  <c r="A1822" i="8" s="1"/>
  <c r="A1823" i="8" s="1"/>
  <c r="A1824" i="8" s="1"/>
  <c r="A1825" i="8" s="1"/>
  <c r="A1826" i="8" s="1"/>
  <c r="A1827" i="8" s="1"/>
  <c r="A1828" i="8" s="1"/>
  <c r="A1829" i="8" s="1"/>
  <c r="A1830" i="8" s="1"/>
  <c r="A1831" i="8" s="1"/>
  <c r="A1832" i="8" s="1"/>
  <c r="A1833" i="8" s="1"/>
  <c r="A1834" i="8" s="1"/>
  <c r="A1835" i="8" s="1"/>
  <c r="A1836" i="8" s="1"/>
  <c r="A1837" i="8" s="1"/>
  <c r="A1838" i="8" s="1"/>
  <c r="A1839" i="8" s="1"/>
  <c r="A1840" i="8" s="1"/>
  <c r="A1841" i="8" s="1"/>
  <c r="A1842" i="8" s="1"/>
  <c r="A1843" i="8" s="1"/>
  <c r="A1844" i="8" s="1"/>
  <c r="A1845" i="8" s="1"/>
  <c r="A1846" i="8" s="1"/>
  <c r="A1847" i="8" s="1"/>
  <c r="A1848" i="8" s="1"/>
  <c r="A1849" i="8" s="1"/>
  <c r="A1850" i="8" s="1"/>
  <c r="A1851" i="8" s="1"/>
  <c r="A1852" i="8" s="1"/>
  <c r="A1853" i="8" s="1"/>
  <c r="A1854" i="8" s="1"/>
  <c r="A1855" i="8" s="1"/>
  <c r="A1856" i="8" s="1"/>
  <c r="A1857" i="8" s="1"/>
  <c r="A1858" i="8" s="1"/>
  <c r="A1859" i="8" s="1"/>
  <c r="A1860" i="8" s="1"/>
  <c r="A1861" i="8" s="1"/>
  <c r="A1862" i="8" s="1"/>
  <c r="A1863" i="8" s="1"/>
  <c r="A1864" i="8" s="1"/>
  <c r="A1865" i="8" s="1"/>
  <c r="A1866" i="8" s="1"/>
  <c r="A1867" i="8" s="1"/>
  <c r="A1868" i="8" s="1"/>
  <c r="A1869" i="8" s="1"/>
  <c r="A1870" i="8" s="1"/>
  <c r="A1871" i="8" s="1"/>
  <c r="A1872" i="8" s="1"/>
  <c r="A1873" i="8" s="1"/>
  <c r="A1874" i="8" s="1"/>
  <c r="A1875" i="8" s="1"/>
  <c r="A1876" i="8" s="1"/>
  <c r="A1877" i="8" s="1"/>
  <c r="A1878" i="8" s="1"/>
  <c r="A1879" i="8" s="1"/>
  <c r="A1880" i="8" s="1"/>
  <c r="A1881" i="8" s="1"/>
  <c r="A1882" i="8" s="1"/>
  <c r="A1883" i="8" s="1"/>
  <c r="A1884" i="8" s="1"/>
  <c r="A1885" i="8" s="1"/>
  <c r="A1886" i="8" s="1"/>
  <c r="A1887" i="8" s="1"/>
  <c r="A1888" i="8" s="1"/>
  <c r="A1889" i="8" s="1"/>
  <c r="A1890" i="8" s="1"/>
  <c r="A1891" i="8" s="1"/>
  <c r="A1892" i="8" s="1"/>
  <c r="A1893" i="8" s="1"/>
  <c r="A1894" i="8" s="1"/>
  <c r="A1895" i="8" s="1"/>
  <c r="A1896" i="8" s="1"/>
  <c r="A1897" i="8" s="1"/>
  <c r="A1898" i="8" s="1"/>
  <c r="A1899" i="8" s="1"/>
  <c r="A1900" i="8" s="1"/>
  <c r="A1901" i="8" s="1"/>
  <c r="A1902" i="8" s="1"/>
  <c r="A1903" i="8" s="1"/>
  <c r="A1904" i="8" s="1"/>
  <c r="A1905" i="8" s="1"/>
  <c r="A1906" i="8" s="1"/>
  <c r="A1907" i="8" s="1"/>
  <c r="A1908" i="8" s="1"/>
  <c r="A1909" i="8" s="1"/>
  <c r="A1910" i="8" s="1"/>
  <c r="A1911" i="8" s="1"/>
  <c r="A1912" i="8" s="1"/>
  <c r="A1913" i="8" s="1"/>
  <c r="A1914" i="8" s="1"/>
  <c r="A1915" i="8" s="1"/>
  <c r="A1916" i="8" s="1"/>
  <c r="A1917" i="8" s="1"/>
  <c r="A1918" i="8" s="1"/>
  <c r="A1919" i="8" s="1"/>
  <c r="A1920" i="8" s="1"/>
  <c r="A1921" i="8" s="1"/>
  <c r="A1922" i="8" s="1"/>
  <c r="A1923" i="8" s="1"/>
  <c r="A1924" i="8" s="1"/>
  <c r="A1925" i="8" s="1"/>
  <c r="A1926" i="8" s="1"/>
  <c r="A1927" i="8" s="1"/>
  <c r="A1928" i="8" s="1"/>
  <c r="A1929" i="8" s="1"/>
  <c r="A1930" i="8" s="1"/>
  <c r="A1931" i="8" s="1"/>
  <c r="A1932" i="8" s="1"/>
  <c r="A1933" i="8" s="1"/>
  <c r="A1934" i="8" s="1"/>
  <c r="A1935" i="8" s="1"/>
  <c r="A1936" i="8" s="1"/>
  <c r="A1937" i="8" s="1"/>
  <c r="A1938" i="8" s="1"/>
  <c r="A1939" i="8" s="1"/>
  <c r="A1940" i="8" s="1"/>
  <c r="A1941" i="8" s="1"/>
  <c r="A1942" i="8" s="1"/>
  <c r="A1943" i="8" s="1"/>
  <c r="A1944" i="8" s="1"/>
  <c r="A1945" i="8" s="1"/>
  <c r="A1946" i="8" s="1"/>
  <c r="A1947" i="8" s="1"/>
  <c r="A1948" i="8" s="1"/>
  <c r="A1949" i="8" s="1"/>
  <c r="A1950" i="8" s="1"/>
  <c r="A1951" i="8" s="1"/>
  <c r="A1952" i="8" s="1"/>
  <c r="A1953" i="8" s="1"/>
  <c r="A1954" i="8" s="1"/>
  <c r="A1955" i="8" s="1"/>
  <c r="A1956" i="8" s="1"/>
  <c r="A1957" i="8" s="1"/>
  <c r="A1958" i="8" s="1"/>
  <c r="A1959" i="8" s="1"/>
  <c r="A1960" i="8" s="1"/>
  <c r="A1961" i="8" s="1"/>
  <c r="A1962" i="8" s="1"/>
  <c r="A1963" i="8" s="1"/>
  <c r="A1964" i="8" s="1"/>
  <c r="A1965" i="8" s="1"/>
  <c r="A1966" i="8" s="1"/>
  <c r="A1967" i="8" s="1"/>
  <c r="A1968" i="8" s="1"/>
  <c r="A1969" i="8" s="1"/>
  <c r="A1970" i="8" s="1"/>
  <c r="A1971" i="8" s="1"/>
  <c r="A1972" i="8" s="1"/>
  <c r="A1973" i="8" s="1"/>
  <c r="A1974" i="8" s="1"/>
  <c r="A1975" i="8" s="1"/>
  <c r="A1976" i="8" s="1"/>
  <c r="A1977" i="8" s="1"/>
  <c r="A1978" i="8" s="1"/>
  <c r="A1979" i="8" s="1"/>
  <c r="A1980" i="8" s="1"/>
  <c r="A1981" i="8" s="1"/>
  <c r="A1982" i="8" s="1"/>
  <c r="A1983" i="8" s="1"/>
  <c r="A1984" i="8" s="1"/>
  <c r="A1985" i="8" s="1"/>
  <c r="A1986" i="8" s="1"/>
  <c r="A1987" i="8" s="1"/>
  <c r="A1988" i="8" s="1"/>
  <c r="A1989" i="8" s="1"/>
  <c r="A1990" i="8" s="1"/>
  <c r="A1991" i="8" s="1"/>
  <c r="A1992" i="8" s="1"/>
  <c r="A1993" i="8" s="1"/>
  <c r="A1994" i="8" s="1"/>
  <c r="A1995" i="8" s="1"/>
  <c r="A1996" i="8" s="1"/>
  <c r="A1997" i="8" s="1"/>
  <c r="A1998" i="8" s="1"/>
  <c r="A1999" i="8" s="1"/>
  <c r="A2000" i="8" s="1"/>
  <c r="A2001" i="8" s="1"/>
  <c r="A2002" i="8" s="1"/>
  <c r="A2003" i="8" s="1"/>
  <c r="A2004" i="8" s="1"/>
  <c r="A2005" i="8" s="1"/>
  <c r="A2006" i="8" s="1"/>
  <c r="A2007" i="8" s="1"/>
  <c r="A2008" i="8" s="1"/>
  <c r="A2009" i="8" s="1"/>
  <c r="A2010" i="8" s="1"/>
  <c r="A2011" i="8" s="1"/>
  <c r="A2012" i="8" s="1"/>
  <c r="A2013" i="8" s="1"/>
  <c r="A2014" i="8" s="1"/>
  <c r="A2015" i="8" s="1"/>
  <c r="A2016" i="8" s="1"/>
  <c r="A2017" i="8" s="1"/>
  <c r="A2018" i="8" s="1"/>
  <c r="A2019" i="8" s="1"/>
  <c r="A2020" i="8" s="1"/>
  <c r="A2021" i="8" s="1"/>
  <c r="A2022" i="8" s="1"/>
  <c r="A2023" i="8" s="1"/>
  <c r="A2024" i="8" s="1"/>
  <c r="A2025" i="8" s="1"/>
  <c r="A2026" i="8" s="1"/>
  <c r="A2027" i="8" s="1"/>
  <c r="A2028" i="8" s="1"/>
  <c r="A2029" i="8" s="1"/>
  <c r="A2030" i="8" s="1"/>
  <c r="A2031" i="8" s="1"/>
  <c r="A2032" i="8" s="1"/>
  <c r="A2033" i="8" s="1"/>
  <c r="A2034" i="8" s="1"/>
  <c r="A2035" i="8" s="1"/>
  <c r="A2036" i="8" s="1"/>
  <c r="A2037" i="8" s="1"/>
  <c r="A2038" i="8" s="1"/>
  <c r="A2039" i="8" s="1"/>
  <c r="A2040" i="8" s="1"/>
  <c r="A2041" i="8" s="1"/>
  <c r="A2042" i="8" s="1"/>
  <c r="A2043" i="8" s="1"/>
  <c r="A2044" i="8" s="1"/>
  <c r="A2045" i="8" s="1"/>
  <c r="A2046" i="8" s="1"/>
  <c r="A2047" i="8" s="1"/>
  <c r="A2048" i="8" s="1"/>
  <c r="A2049" i="8" s="1"/>
  <c r="A2050" i="8" s="1"/>
  <c r="A2051" i="8" s="1"/>
  <c r="A2052" i="8" s="1"/>
  <c r="A2053" i="8" s="1"/>
  <c r="A2054" i="8" s="1"/>
  <c r="A2055" i="8" s="1"/>
  <c r="A2056" i="8" s="1"/>
  <c r="A2057" i="8" s="1"/>
  <c r="A2058" i="8" s="1"/>
  <c r="A2059" i="8" s="1"/>
  <c r="A2060" i="8" s="1"/>
  <c r="A2061" i="8" s="1"/>
  <c r="A2062" i="8" s="1"/>
  <c r="A2063" i="8" s="1"/>
  <c r="A2064" i="8" s="1"/>
  <c r="A2065" i="8" s="1"/>
  <c r="A2066" i="8" s="1"/>
  <c r="A2067" i="8" s="1"/>
  <c r="A2068" i="8" s="1"/>
  <c r="A2069" i="8" s="1"/>
  <c r="A2070" i="8" s="1"/>
  <c r="A2071" i="8" s="1"/>
  <c r="A2072" i="8" s="1"/>
  <c r="A2073" i="8" s="1"/>
  <c r="A2074" i="8" s="1"/>
  <c r="A2075" i="8" s="1"/>
  <c r="A2076" i="8" s="1"/>
  <c r="A2077" i="8" s="1"/>
  <c r="A2078" i="8" s="1"/>
  <c r="A2079" i="8" s="1"/>
  <c r="A2080" i="8" s="1"/>
  <c r="A2081" i="8" s="1"/>
  <c r="A2082" i="8" s="1"/>
  <c r="A2083" i="8" s="1"/>
  <c r="A2084" i="8" s="1"/>
  <c r="A2085" i="8" s="1"/>
  <c r="A2086" i="8" s="1"/>
  <c r="A2087" i="8" s="1"/>
  <c r="A2088" i="8" s="1"/>
  <c r="A2089" i="8" s="1"/>
  <c r="A2090" i="8" s="1"/>
  <c r="A2091" i="8" s="1"/>
  <c r="A2092" i="8" s="1"/>
  <c r="A2093" i="8" s="1"/>
  <c r="A2094" i="8" s="1"/>
  <c r="A2095" i="8" s="1"/>
  <c r="A2096" i="8" s="1"/>
  <c r="A2097" i="8" s="1"/>
  <c r="A2098" i="8" s="1"/>
  <c r="A2099" i="8" s="1"/>
  <c r="A2100" i="8" s="1"/>
  <c r="A2101" i="8" s="1"/>
  <c r="A2102" i="8" s="1"/>
  <c r="A2103" i="8" s="1"/>
  <c r="A2104" i="8" s="1"/>
  <c r="A2105" i="8" s="1"/>
  <c r="A2106" i="8" s="1"/>
  <c r="A2107" i="8" s="1"/>
  <c r="A2108" i="8" s="1"/>
  <c r="A2109" i="8" s="1"/>
  <c r="A2110" i="8" s="1"/>
  <c r="A2111" i="8" s="1"/>
  <c r="A2112" i="8" s="1"/>
  <c r="A2113" i="8" s="1"/>
  <c r="A2114" i="8" s="1"/>
  <c r="A2115" i="8" s="1"/>
  <c r="A2116" i="8" s="1"/>
  <c r="A2117" i="8" s="1"/>
  <c r="A2118" i="8" s="1"/>
  <c r="A2119" i="8" s="1"/>
  <c r="A2120" i="8" s="1"/>
  <c r="A2121" i="8" s="1"/>
  <c r="A2122" i="8" s="1"/>
  <c r="A2123" i="8" s="1"/>
  <c r="A2124" i="8" s="1"/>
  <c r="A2125" i="8" s="1"/>
  <c r="A2126" i="8" s="1"/>
  <c r="A2127" i="8" s="1"/>
  <c r="A2128" i="8" s="1"/>
  <c r="A2129" i="8" s="1"/>
  <c r="A2130" i="8" s="1"/>
  <c r="A2131" i="8" s="1"/>
  <c r="A2132" i="8" s="1"/>
  <c r="A2133" i="8" s="1"/>
  <c r="A2134" i="8" s="1"/>
  <c r="A2135" i="8" s="1"/>
  <c r="A2136" i="8" s="1"/>
  <c r="A2137" i="8" s="1"/>
  <c r="A2138" i="8" s="1"/>
  <c r="A2139" i="8" s="1"/>
  <c r="A2140" i="8" s="1"/>
  <c r="A2141" i="8" s="1"/>
  <c r="A2142" i="8" s="1"/>
  <c r="A2143" i="8" s="1"/>
  <c r="A2144" i="8" s="1"/>
  <c r="A2145" i="8" s="1"/>
  <c r="A2146" i="8" s="1"/>
  <c r="A2147" i="8" s="1"/>
  <c r="A2148" i="8" s="1"/>
  <c r="A2149" i="8" s="1"/>
  <c r="A2150" i="8" s="1"/>
  <c r="A2151" i="8" s="1"/>
  <c r="A2152" i="8" s="1"/>
  <c r="A2153" i="8" s="1"/>
  <c r="A2154" i="8" s="1"/>
  <c r="A2155" i="8" s="1"/>
  <c r="A2156" i="8" s="1"/>
  <c r="A2157" i="8" s="1"/>
  <c r="A2158" i="8" s="1"/>
  <c r="A2159" i="8" s="1"/>
  <c r="A2160" i="8" s="1"/>
  <c r="A2161" i="8" s="1"/>
  <c r="A2162" i="8" s="1"/>
  <c r="A2163" i="8" s="1"/>
  <c r="A2164" i="8" s="1"/>
  <c r="A2165" i="8" s="1"/>
  <c r="A2166" i="8" s="1"/>
  <c r="A2167" i="8" s="1"/>
  <c r="A2168" i="8" s="1"/>
  <c r="A2169" i="8" s="1"/>
  <c r="A2170" i="8" s="1"/>
  <c r="A2171" i="8" s="1"/>
  <c r="A2172" i="8" s="1"/>
  <c r="A2173" i="8" s="1"/>
  <c r="A2174" i="8" s="1"/>
  <c r="A2175" i="8" s="1"/>
  <c r="A2176" i="8" s="1"/>
  <c r="A2177" i="8" s="1"/>
  <c r="A2178" i="8" s="1"/>
  <c r="A2179" i="8" s="1"/>
  <c r="A2180" i="8" s="1"/>
  <c r="A2181" i="8" s="1"/>
  <c r="A2182" i="8" s="1"/>
  <c r="A2183" i="8" s="1"/>
  <c r="A2184" i="8" s="1"/>
  <c r="A2185" i="8" s="1"/>
  <c r="A2186" i="8" s="1"/>
  <c r="A2187" i="8" s="1"/>
  <c r="A2188" i="8" s="1"/>
  <c r="A2189" i="8" s="1"/>
  <c r="A2190" i="8" s="1"/>
  <c r="A2191" i="8" s="1"/>
  <c r="A2192" i="8" s="1"/>
  <c r="A2193" i="8" s="1"/>
  <c r="A2194" i="8" s="1"/>
  <c r="A2195" i="8" s="1"/>
  <c r="A2196" i="8" s="1"/>
  <c r="A2197" i="8" s="1"/>
  <c r="A2198" i="8" s="1"/>
  <c r="A2199" i="8" s="1"/>
  <c r="A2200" i="8" s="1"/>
  <c r="A2201" i="8" s="1"/>
  <c r="A2202" i="8" s="1"/>
  <c r="A2203" i="8" s="1"/>
  <c r="A2204" i="8" s="1"/>
  <c r="A2205" i="8" s="1"/>
  <c r="A2206" i="8" s="1"/>
  <c r="A2207" i="8" s="1"/>
  <c r="A2208" i="8" s="1"/>
  <c r="A2209" i="8" s="1"/>
  <c r="A2210" i="8" s="1"/>
  <c r="A2211" i="8" s="1"/>
  <c r="A2212" i="8" s="1"/>
  <c r="A2213" i="8" s="1"/>
  <c r="A2214" i="8" s="1"/>
  <c r="A2215" i="8" s="1"/>
  <c r="A2216" i="8" s="1"/>
  <c r="A2217" i="8" s="1"/>
  <c r="A2218" i="8" s="1"/>
  <c r="A2219" i="8" s="1"/>
  <c r="A2220" i="8" s="1"/>
  <c r="A2221" i="8" s="1"/>
  <c r="A2222" i="8" s="1"/>
  <c r="A2223" i="8" s="1"/>
  <c r="A2224" i="8" s="1"/>
  <c r="A2225" i="8" s="1"/>
  <c r="A2226" i="8" s="1"/>
  <c r="A2227" i="8" s="1"/>
  <c r="A2228" i="8" s="1"/>
  <c r="A2229" i="8" s="1"/>
  <c r="A2230" i="8" s="1"/>
  <c r="A2231" i="8" s="1"/>
  <c r="A2232" i="8" s="1"/>
  <c r="A2233" i="8" s="1"/>
  <c r="A2234" i="8" s="1"/>
  <c r="A2235" i="8" s="1"/>
  <c r="A2236" i="8" s="1"/>
  <c r="A2237" i="8" s="1"/>
  <c r="A2238" i="8" s="1"/>
  <c r="A2239" i="8" s="1"/>
  <c r="A2240" i="8" s="1"/>
  <c r="A2241" i="8" s="1"/>
  <c r="A2242" i="8" s="1"/>
  <c r="A2243" i="8" s="1"/>
  <c r="A2244" i="8" s="1"/>
  <c r="A2245" i="8" s="1"/>
  <c r="A2246" i="8" s="1"/>
  <c r="A2247" i="8" s="1"/>
  <c r="A2248" i="8" s="1"/>
  <c r="A2249" i="8" s="1"/>
  <c r="A2250" i="8" s="1"/>
  <c r="A2251" i="8" s="1"/>
  <c r="A2252" i="8" s="1"/>
  <c r="A2253" i="8" s="1"/>
  <c r="A2254" i="8" s="1"/>
  <c r="A2255" i="8" s="1"/>
  <c r="A2256" i="8" s="1"/>
  <c r="A2257" i="8" s="1"/>
  <c r="A2258" i="8" s="1"/>
  <c r="A2259" i="8" s="1"/>
  <c r="A2260" i="8" s="1"/>
  <c r="A2261" i="8" s="1"/>
  <c r="A2262" i="8" s="1"/>
  <c r="A2263" i="8" s="1"/>
  <c r="A2264" i="8" s="1"/>
  <c r="A2265" i="8" s="1"/>
  <c r="A2266" i="8" s="1"/>
  <c r="A2267" i="8" s="1"/>
  <c r="A2268" i="8" s="1"/>
  <c r="A2269" i="8" s="1"/>
  <c r="A2270" i="8" s="1"/>
  <c r="A2271" i="8" s="1"/>
  <c r="A2272" i="8" s="1"/>
  <c r="A2273" i="8" s="1"/>
  <c r="A2274" i="8" s="1"/>
  <c r="A2275" i="8" s="1"/>
  <c r="A2276" i="8" s="1"/>
  <c r="A2277" i="8" s="1"/>
  <c r="A2278" i="8" s="1"/>
  <c r="A2279" i="8" s="1"/>
  <c r="A2280" i="8" s="1"/>
  <c r="A2281" i="8" s="1"/>
  <c r="A2282" i="8" s="1"/>
  <c r="A2283" i="8" s="1"/>
  <c r="A2284" i="8" s="1"/>
  <c r="A2285" i="8" s="1"/>
  <c r="A2286" i="8" s="1"/>
  <c r="A2287" i="8" s="1"/>
  <c r="A2288" i="8" s="1"/>
  <c r="A2289" i="8" s="1"/>
  <c r="A2290" i="8" s="1"/>
  <c r="A2291" i="8" s="1"/>
  <c r="A2292" i="8" s="1"/>
  <c r="A2293" i="8" s="1"/>
  <c r="A2294" i="8" s="1"/>
  <c r="A2295" i="8" s="1"/>
  <c r="A2296" i="8" s="1"/>
  <c r="A2297" i="8" s="1"/>
  <c r="A2298" i="8" s="1"/>
  <c r="A2299" i="8" s="1"/>
  <c r="A2300" i="8" s="1"/>
  <c r="A2301" i="8" s="1"/>
  <c r="A2302" i="8" s="1"/>
  <c r="A2303" i="8" s="1"/>
  <c r="A2304" i="8" s="1"/>
  <c r="A2305" i="8" s="1"/>
  <c r="A2306" i="8" s="1"/>
  <c r="A2307" i="8" s="1"/>
  <c r="A2308" i="8" s="1"/>
  <c r="A2309" i="8" s="1"/>
  <c r="A2310" i="8" s="1"/>
  <c r="A2311" i="8" s="1"/>
  <c r="A2312" i="8" s="1"/>
  <c r="A2313" i="8" s="1"/>
  <c r="A2314" i="8" s="1"/>
  <c r="A2315" i="8" s="1"/>
  <c r="A2316" i="8" s="1"/>
  <c r="A2317" i="8" s="1"/>
  <c r="A2318" i="8" s="1"/>
  <c r="A2319" i="8" s="1"/>
  <c r="A2320" i="8" s="1"/>
  <c r="A2321" i="8" s="1"/>
  <c r="A2322" i="8" s="1"/>
  <c r="A2323" i="8" s="1"/>
  <c r="A2324" i="8" s="1"/>
  <c r="A2325" i="8" s="1"/>
  <c r="A2326" i="8" s="1"/>
  <c r="A2327" i="8" s="1"/>
  <c r="A2328" i="8" s="1"/>
  <c r="A2329" i="8" s="1"/>
  <c r="A2330" i="8" s="1"/>
  <c r="A2331" i="8" s="1"/>
  <c r="A2332" i="8" s="1"/>
  <c r="A2333" i="8" s="1"/>
  <c r="A2334" i="8" s="1"/>
  <c r="A2335" i="8" s="1"/>
  <c r="A2336" i="8" s="1"/>
  <c r="A2337" i="8" s="1"/>
  <c r="A2338" i="8" s="1"/>
  <c r="A2339" i="8" s="1"/>
  <c r="A2340" i="8" s="1"/>
  <c r="A2341" i="8" s="1"/>
  <c r="A2342" i="8" s="1"/>
  <c r="A2343" i="8" s="1"/>
  <c r="A2344" i="8" s="1"/>
  <c r="A2345" i="8" s="1"/>
  <c r="A2346" i="8" s="1"/>
  <c r="A2347" i="8" s="1"/>
  <c r="A2348" i="8" s="1"/>
  <c r="A2349" i="8" s="1"/>
  <c r="A2350" i="8" s="1"/>
  <c r="A2351" i="8" s="1"/>
  <c r="A2352" i="8" s="1"/>
  <c r="A2353" i="8" s="1"/>
  <c r="A2354" i="8" s="1"/>
  <c r="A2355" i="8" s="1"/>
  <c r="A2356" i="8" s="1"/>
  <c r="A2357" i="8" s="1"/>
  <c r="A2358" i="8" s="1"/>
  <c r="A2359" i="8" s="1"/>
  <c r="A2360" i="8" s="1"/>
  <c r="A2361" i="8" s="1"/>
  <c r="A2362" i="8" s="1"/>
  <c r="A2363" i="8" s="1"/>
  <c r="A2364" i="8" s="1"/>
  <c r="A2365" i="8" s="1"/>
  <c r="A2366" i="8" s="1"/>
  <c r="A2367" i="8" s="1"/>
  <c r="A2368" i="8" s="1"/>
  <c r="A2369" i="8" s="1"/>
  <c r="A2370" i="8" s="1"/>
  <c r="A2371" i="8" s="1"/>
  <c r="A2372" i="8" s="1"/>
  <c r="A2373" i="8" s="1"/>
  <c r="A2374" i="8" s="1"/>
  <c r="A2375" i="8" s="1"/>
  <c r="A2376" i="8" s="1"/>
  <c r="A2377" i="8" s="1"/>
  <c r="A2378" i="8" s="1"/>
  <c r="A2379" i="8" s="1"/>
  <c r="A2380" i="8" s="1"/>
  <c r="A2381" i="8" s="1"/>
  <c r="A2382" i="8" s="1"/>
  <c r="A2383" i="8" s="1"/>
  <c r="A2384" i="8" s="1"/>
  <c r="A2385" i="8" s="1"/>
  <c r="A2386" i="8" s="1"/>
  <c r="A2387" i="8" s="1"/>
  <c r="A2388" i="8" s="1"/>
  <c r="A2389" i="8" s="1"/>
  <c r="A2390" i="8" s="1"/>
  <c r="A2391" i="8" s="1"/>
  <c r="A2392" i="8" s="1"/>
  <c r="A2393" i="8" s="1"/>
  <c r="A2394" i="8" s="1"/>
  <c r="A2395" i="8" s="1"/>
  <c r="A2396" i="8" s="1"/>
  <c r="A2397" i="8" s="1"/>
  <c r="A2398" i="8" s="1"/>
  <c r="A2399" i="8" s="1"/>
  <c r="A2400" i="8" s="1"/>
  <c r="A2401" i="8" s="1"/>
  <c r="A2402" i="8" s="1"/>
  <c r="A2403" i="8" s="1"/>
  <c r="A2404" i="8" s="1"/>
  <c r="A2405" i="8" s="1"/>
  <c r="A2406" i="8" s="1"/>
  <c r="A2407" i="8" s="1"/>
  <c r="A2408" i="8" s="1"/>
  <c r="A2409" i="8" s="1"/>
  <c r="A2410" i="8" s="1"/>
  <c r="A2411" i="8" s="1"/>
  <c r="A2412" i="8" s="1"/>
  <c r="A2413" i="8" s="1"/>
  <c r="A2414" i="8" s="1"/>
  <c r="A2415" i="8" s="1"/>
  <c r="A2416" i="8" s="1"/>
  <c r="A2417" i="8" s="1"/>
  <c r="A2418" i="8" s="1"/>
  <c r="A2419" i="8" s="1"/>
  <c r="A2420" i="8" s="1"/>
  <c r="A2421" i="8" s="1"/>
  <c r="A2422" i="8" s="1"/>
  <c r="A2423" i="8" s="1"/>
  <c r="A2424" i="8" s="1"/>
  <c r="A2425" i="8" s="1"/>
  <c r="A2426" i="8" s="1"/>
  <c r="A2427" i="8" s="1"/>
  <c r="A2428" i="8" s="1"/>
  <c r="A2429" i="8" s="1"/>
  <c r="A2430" i="8" s="1"/>
  <c r="A2431" i="8" s="1"/>
  <c r="A2432" i="8" s="1"/>
  <c r="A2433" i="8" s="1"/>
  <c r="A2434" i="8" s="1"/>
  <c r="A2435" i="8" s="1"/>
  <c r="A2436" i="8" s="1"/>
  <c r="A2437" i="8" s="1"/>
  <c r="A2438" i="8" s="1"/>
  <c r="A2439" i="8" s="1"/>
  <c r="A2440" i="8" s="1"/>
  <c r="A2441" i="8" s="1"/>
  <c r="A2442" i="8" s="1"/>
  <c r="A2443" i="8" s="1"/>
  <c r="A2444" i="8" s="1"/>
  <c r="A2445" i="8" s="1"/>
  <c r="A2446" i="8" s="1"/>
  <c r="A2447" i="8" s="1"/>
  <c r="A2448" i="8" s="1"/>
  <c r="A2449" i="8" s="1"/>
  <c r="A2450" i="8" s="1"/>
  <c r="A2451" i="8" s="1"/>
  <c r="A2452" i="8" s="1"/>
  <c r="A2453" i="8" s="1"/>
  <c r="A2454" i="8" s="1"/>
  <c r="A2455" i="8" s="1"/>
  <c r="A2456" i="8" s="1"/>
  <c r="A2457" i="8" s="1"/>
  <c r="A2458" i="8" s="1"/>
  <c r="A2459" i="8" s="1"/>
  <c r="A2460" i="8" s="1"/>
  <c r="A2461" i="8" s="1"/>
  <c r="A2462" i="8" s="1"/>
  <c r="A2463" i="8" s="1"/>
  <c r="A2464" i="8" s="1"/>
  <c r="A2465" i="8" s="1"/>
  <c r="A2466" i="8" s="1"/>
  <c r="A2467" i="8" s="1"/>
  <c r="A2468" i="8" s="1"/>
  <c r="A2469" i="8" s="1"/>
  <c r="A2470" i="8" s="1"/>
  <c r="A2471" i="8" s="1"/>
  <c r="A2472" i="8" s="1"/>
  <c r="A2473" i="8" s="1"/>
  <c r="A2474" i="8" s="1"/>
  <c r="A2475" i="8" s="1"/>
  <c r="A2476" i="8" s="1"/>
  <c r="A2477" i="8" s="1"/>
  <c r="A2478" i="8" s="1"/>
  <c r="A2479" i="8" s="1"/>
  <c r="A2480" i="8" s="1"/>
  <c r="A2481" i="8" s="1"/>
  <c r="A2482" i="8" s="1"/>
  <c r="A2483" i="8" s="1"/>
  <c r="A2484" i="8" s="1"/>
  <c r="A2485" i="8" s="1"/>
  <c r="A2486" i="8" s="1"/>
  <c r="A2487" i="8" s="1"/>
  <c r="A2488" i="8" s="1"/>
  <c r="A2489" i="8" s="1"/>
  <c r="A2490" i="8" s="1"/>
  <c r="A2491" i="8" s="1"/>
  <c r="A2492" i="8" s="1"/>
  <c r="A2493" i="8" s="1"/>
  <c r="A2494" i="8" s="1"/>
  <c r="A2495" i="8" s="1"/>
  <c r="A2496" i="8" s="1"/>
  <c r="A2497" i="8" s="1"/>
  <c r="A2498" i="8" s="1"/>
  <c r="A2499" i="8" s="1"/>
  <c r="A2500" i="8" s="1"/>
  <c r="A2501" i="8" s="1"/>
  <c r="A2502" i="8" s="1"/>
  <c r="A2503" i="8" s="1"/>
  <c r="A2504" i="8" s="1"/>
  <c r="A2505" i="8" s="1"/>
  <c r="A2506" i="8" s="1"/>
  <c r="A2507" i="8" s="1"/>
  <c r="A2508" i="8" s="1"/>
  <c r="A2509" i="8" s="1"/>
  <c r="A2510" i="8" s="1"/>
  <c r="A2511" i="8" s="1"/>
  <c r="A2512" i="8" s="1"/>
  <c r="A2513" i="8" s="1"/>
  <c r="A2514" i="8" s="1"/>
  <c r="A2515" i="8" s="1"/>
  <c r="A2516" i="8" s="1"/>
  <c r="A2517" i="8" s="1"/>
  <c r="A2518" i="8" s="1"/>
  <c r="A2519" i="8" s="1"/>
  <c r="A2520" i="8" s="1"/>
  <c r="A2521" i="8" s="1"/>
  <c r="A2522" i="8" s="1"/>
  <c r="A2523" i="8" s="1"/>
  <c r="A2524" i="8" s="1"/>
  <c r="A2525" i="8" s="1"/>
  <c r="A2526" i="8" s="1"/>
  <c r="A2527" i="8" s="1"/>
  <c r="A2528" i="8" s="1"/>
  <c r="A2529" i="8" s="1"/>
  <c r="A2530" i="8" s="1"/>
  <c r="A2531" i="8" s="1"/>
  <c r="A2532" i="8" s="1"/>
  <c r="A2533" i="8" s="1"/>
  <c r="A2534" i="8" s="1"/>
  <c r="A2535" i="8" s="1"/>
  <c r="A2536" i="8" s="1"/>
  <c r="A2537" i="8" s="1"/>
  <c r="A2538" i="8" s="1"/>
  <c r="A2539" i="8" s="1"/>
  <c r="A2540" i="8" s="1"/>
  <c r="A2541" i="8" s="1"/>
  <c r="A2542" i="8" s="1"/>
  <c r="A2543" i="8" s="1"/>
  <c r="A2544" i="8" s="1"/>
  <c r="A2545" i="8" s="1"/>
  <c r="A2546" i="8" s="1"/>
  <c r="A2547" i="8" s="1"/>
  <c r="A2548" i="8" s="1"/>
  <c r="A2549" i="8" s="1"/>
  <c r="A2550" i="8" s="1"/>
  <c r="A2551" i="8" s="1"/>
  <c r="A2552" i="8" s="1"/>
  <c r="A2553" i="8" s="1"/>
  <c r="A2554" i="8" s="1"/>
  <c r="A2555" i="8" s="1"/>
  <c r="A2556" i="8" s="1"/>
  <c r="A2557" i="8" s="1"/>
  <c r="A2558" i="8" s="1"/>
  <c r="A2559" i="8" s="1"/>
  <c r="A2560" i="8" s="1"/>
  <c r="A2561" i="8" s="1"/>
  <c r="A2562" i="8" s="1"/>
  <c r="A2563" i="8" s="1"/>
  <c r="A2564" i="8" s="1"/>
  <c r="A2565" i="8" s="1"/>
  <c r="A2566" i="8" s="1"/>
  <c r="A2567" i="8" s="1"/>
  <c r="A2568" i="8" s="1"/>
  <c r="A2569" i="8" s="1"/>
  <c r="A2570" i="8" s="1"/>
  <c r="A2571" i="8" s="1"/>
  <c r="A2572" i="8" s="1"/>
  <c r="A2573" i="8" s="1"/>
  <c r="A2574" i="8" s="1"/>
  <c r="A2575" i="8" s="1"/>
  <c r="A2576" i="8" s="1"/>
  <c r="A2577" i="8" s="1"/>
  <c r="A2578" i="8" s="1"/>
  <c r="A2579" i="8" s="1"/>
  <c r="A2580" i="8" s="1"/>
  <c r="A2581" i="8" s="1"/>
  <c r="A2582" i="8" s="1"/>
  <c r="A2583" i="8" s="1"/>
  <c r="A2584" i="8" s="1"/>
  <c r="A2585" i="8" s="1"/>
  <c r="A2586" i="8" s="1"/>
  <c r="A2587" i="8" s="1"/>
  <c r="A2588" i="8" s="1"/>
  <c r="A2589" i="8" s="1"/>
  <c r="A2590" i="8" s="1"/>
  <c r="A2591" i="8" s="1"/>
  <c r="A2592" i="8" s="1"/>
  <c r="A2593" i="8" s="1"/>
  <c r="A2594" i="8" s="1"/>
  <c r="A2595" i="8" s="1"/>
  <c r="A2596" i="8" s="1"/>
  <c r="A2597" i="8" s="1"/>
  <c r="A2598" i="8" s="1"/>
  <c r="A2599" i="8" s="1"/>
  <c r="A2600" i="8" s="1"/>
  <c r="A2601" i="8" s="1"/>
  <c r="A2602" i="8" s="1"/>
  <c r="A2603" i="8" s="1"/>
  <c r="A2604" i="8" s="1"/>
  <c r="A2605" i="8" s="1"/>
  <c r="A2606" i="8" s="1"/>
  <c r="A2607" i="8" s="1"/>
  <c r="A2608" i="8" s="1"/>
  <c r="A2609" i="8" s="1"/>
  <c r="A2610" i="8" s="1"/>
  <c r="A2611" i="8" s="1"/>
  <c r="A2612" i="8" s="1"/>
  <c r="A2613" i="8" s="1"/>
  <c r="A2614" i="8" s="1"/>
  <c r="A2615" i="8" s="1"/>
  <c r="A2616" i="8" s="1"/>
  <c r="A2617" i="8" s="1"/>
  <c r="A2618" i="8" s="1"/>
  <c r="A2619" i="8" s="1"/>
  <c r="A2620" i="8" s="1"/>
  <c r="A2621" i="8" s="1"/>
  <c r="A2622" i="8" s="1"/>
  <c r="A2623" i="8" s="1"/>
  <c r="A2624" i="8" s="1"/>
  <c r="A2625" i="8" s="1"/>
  <c r="A2626" i="8" s="1"/>
  <c r="A2627" i="8" s="1"/>
  <c r="A2628" i="8" s="1"/>
  <c r="A2629" i="8" s="1"/>
  <c r="A2630" i="8" s="1"/>
  <c r="A2631" i="8" s="1"/>
  <c r="A2632" i="8" s="1"/>
  <c r="A2633" i="8" s="1"/>
  <c r="A2634" i="8" s="1"/>
  <c r="A2635" i="8" s="1"/>
  <c r="A2636" i="8" s="1"/>
  <c r="A2637" i="8" s="1"/>
  <c r="A2638" i="8" s="1"/>
  <c r="A2639" i="8" s="1"/>
  <c r="A2640" i="8" s="1"/>
  <c r="A2641" i="8" s="1"/>
  <c r="A2642" i="8" s="1"/>
  <c r="A2643" i="8" s="1"/>
  <c r="A2644" i="8" s="1"/>
  <c r="A2645" i="8" s="1"/>
  <c r="A2646" i="8" s="1"/>
  <c r="A2647" i="8" s="1"/>
  <c r="A2648" i="8" s="1"/>
  <c r="A2649" i="8" s="1"/>
  <c r="A2650" i="8" s="1"/>
  <c r="A2651" i="8" s="1"/>
  <c r="A2652" i="8" s="1"/>
  <c r="A2653" i="8" s="1"/>
  <c r="A2654" i="8" s="1"/>
  <c r="A2655" i="8" s="1"/>
  <c r="A2656" i="8" s="1"/>
  <c r="A2657" i="8" s="1"/>
  <c r="A2658" i="8" s="1"/>
  <c r="A2659" i="8" s="1"/>
  <c r="A2660" i="8" s="1"/>
  <c r="A2661" i="8" s="1"/>
  <c r="A2662" i="8" s="1"/>
  <c r="A2663" i="8" s="1"/>
  <c r="A2664" i="8" s="1"/>
  <c r="A2665" i="8" s="1"/>
  <c r="A2666" i="8" s="1"/>
  <c r="A2667" i="8" s="1"/>
  <c r="A2668" i="8" s="1"/>
  <c r="A2669" i="8" s="1"/>
  <c r="A2670" i="8" s="1"/>
  <c r="A2671" i="8" s="1"/>
  <c r="A2672" i="8" s="1"/>
  <c r="A2673" i="8" s="1"/>
  <c r="A2674" i="8" s="1"/>
  <c r="A2675" i="8" s="1"/>
  <c r="A2676" i="8" s="1"/>
  <c r="A2677" i="8" s="1"/>
  <c r="A2678" i="8" s="1"/>
  <c r="A2679" i="8" s="1"/>
  <c r="A2680" i="8" s="1"/>
  <c r="A2681" i="8" s="1"/>
  <c r="A2682" i="8" s="1"/>
  <c r="A2683" i="8" s="1"/>
  <c r="A2684" i="8" s="1"/>
  <c r="A2685" i="8" s="1"/>
  <c r="A2686" i="8" s="1"/>
  <c r="A2687" i="8" s="1"/>
  <c r="A2688" i="8" s="1"/>
  <c r="A2689" i="8" s="1"/>
  <c r="A2690" i="8" s="1"/>
  <c r="A2691" i="8" s="1"/>
  <c r="A2692" i="8" s="1"/>
  <c r="A2693" i="8" s="1"/>
  <c r="A2694" i="8" s="1"/>
  <c r="A2695" i="8" s="1"/>
  <c r="A2696" i="8" s="1"/>
  <c r="A2697" i="8" s="1"/>
  <c r="A2698" i="8" s="1"/>
  <c r="A2699" i="8" s="1"/>
  <c r="A2700" i="8" s="1"/>
  <c r="A2701" i="8" s="1"/>
  <c r="A2702" i="8" s="1"/>
  <c r="A2703" i="8" s="1"/>
  <c r="A2704" i="8" s="1"/>
  <c r="A2705" i="8" s="1"/>
  <c r="A2706" i="8" s="1"/>
  <c r="A2707" i="8" s="1"/>
  <c r="A2708" i="8" s="1"/>
  <c r="A2709" i="8" s="1"/>
  <c r="A2710" i="8" s="1"/>
  <c r="A2711" i="8" s="1"/>
  <c r="A2712" i="8" s="1"/>
  <c r="A2713" i="8" s="1"/>
  <c r="A2714" i="8" s="1"/>
  <c r="A2715" i="8" s="1"/>
  <c r="A2716" i="8" s="1"/>
  <c r="A2717" i="8" s="1"/>
  <c r="A2718" i="8" s="1"/>
  <c r="A2719" i="8" s="1"/>
  <c r="A2720" i="8" s="1"/>
  <c r="A2721" i="8" s="1"/>
  <c r="A2722" i="8" s="1"/>
  <c r="A2723" i="8" s="1"/>
  <c r="A2724" i="8" s="1"/>
  <c r="A2725" i="8" s="1"/>
  <c r="A2726" i="8" s="1"/>
  <c r="A2727" i="8" s="1"/>
  <c r="A2728" i="8" s="1"/>
  <c r="A2729" i="8" s="1"/>
  <c r="A2730" i="8" s="1"/>
  <c r="A2731" i="8" s="1"/>
  <c r="A2732" i="8" s="1"/>
  <c r="A2733" i="8" s="1"/>
  <c r="A2734" i="8" s="1"/>
  <c r="A2735" i="8" s="1"/>
  <c r="A2736" i="8" s="1"/>
  <c r="A2737" i="8" s="1"/>
  <c r="A2738" i="8" s="1"/>
  <c r="A2739" i="8" s="1"/>
  <c r="A2740" i="8" s="1"/>
  <c r="A2741" i="8" s="1"/>
  <c r="A2742" i="8" s="1"/>
  <c r="A2743" i="8" s="1"/>
  <c r="A2744" i="8" s="1"/>
  <c r="A2745" i="8" s="1"/>
  <c r="A2746" i="8" s="1"/>
  <c r="A2747" i="8" s="1"/>
  <c r="A2748" i="8" s="1"/>
  <c r="A2749" i="8" s="1"/>
  <c r="A2750" i="8" s="1"/>
  <c r="A2751" i="8" s="1"/>
  <c r="A2752" i="8" s="1"/>
  <c r="A2753" i="8" s="1"/>
  <c r="A2754" i="8" s="1"/>
  <c r="A2755" i="8" s="1"/>
  <c r="A2756" i="8" s="1"/>
  <c r="A2757" i="8" s="1"/>
  <c r="A2758" i="8" s="1"/>
  <c r="A2759" i="8" s="1"/>
  <c r="A2760" i="8" s="1"/>
  <c r="A2761" i="8" s="1"/>
  <c r="A2762" i="8" s="1"/>
  <c r="A2763" i="8" s="1"/>
  <c r="A2764" i="8" s="1"/>
  <c r="A2765" i="8" s="1"/>
  <c r="A2766" i="8" s="1"/>
  <c r="A2767" i="8" s="1"/>
  <c r="A2768" i="8" s="1"/>
  <c r="A2769" i="8" s="1"/>
  <c r="A2770" i="8" s="1"/>
  <c r="A2771" i="8" s="1"/>
  <c r="A2772" i="8" s="1"/>
  <c r="A2773" i="8" s="1"/>
  <c r="A2774" i="8" s="1"/>
  <c r="A2775" i="8" s="1"/>
  <c r="A2776" i="8" s="1"/>
  <c r="A2777" i="8" s="1"/>
  <c r="A2778" i="8" s="1"/>
  <c r="A2779" i="8" s="1"/>
  <c r="A2780" i="8" s="1"/>
  <c r="A2781" i="8" s="1"/>
  <c r="A2782" i="8" s="1"/>
  <c r="A2783" i="8" s="1"/>
  <c r="A2784" i="8" s="1"/>
  <c r="A2785" i="8" s="1"/>
  <c r="A2786" i="8" s="1"/>
  <c r="A2787" i="8" s="1"/>
  <c r="A2788" i="8" s="1"/>
  <c r="A2789" i="8" s="1"/>
  <c r="A2790" i="8" s="1"/>
  <c r="A2791" i="8" s="1"/>
  <c r="A2792" i="8" s="1"/>
  <c r="A2793" i="8" s="1"/>
  <c r="A2794" i="8" s="1"/>
  <c r="A2795" i="8" s="1"/>
  <c r="A2796" i="8" s="1"/>
  <c r="A2797" i="8" s="1"/>
  <c r="A2798" i="8" s="1"/>
  <c r="A2799" i="8" s="1"/>
  <c r="A2800" i="8" s="1"/>
  <c r="A2801" i="8" s="1"/>
  <c r="A2802" i="8" s="1"/>
  <c r="A2803" i="8" s="1"/>
  <c r="A2804" i="8" s="1"/>
  <c r="A2805" i="8" s="1"/>
  <c r="A2806" i="8" s="1"/>
  <c r="A2807" i="8" s="1"/>
  <c r="A2808" i="8" s="1"/>
  <c r="A2809" i="8" s="1"/>
  <c r="A2810" i="8" s="1"/>
  <c r="A2811" i="8" s="1"/>
  <c r="A2812" i="8" s="1"/>
  <c r="A2813" i="8" s="1"/>
  <c r="A2814" i="8" s="1"/>
  <c r="A2815" i="8" s="1"/>
  <c r="A2816" i="8" s="1"/>
  <c r="A2817" i="8" s="1"/>
  <c r="A2818" i="8" s="1"/>
  <c r="A2819" i="8" s="1"/>
  <c r="A2820" i="8" s="1"/>
  <c r="A2821" i="8" s="1"/>
  <c r="A2822" i="8" s="1"/>
  <c r="A2823" i="8" s="1"/>
  <c r="A2824" i="8" s="1"/>
  <c r="A2825" i="8" s="1"/>
  <c r="A2826" i="8" s="1"/>
  <c r="A2827" i="8" s="1"/>
  <c r="A2828" i="8" s="1"/>
  <c r="A2829" i="8" s="1"/>
  <c r="A2830" i="8" s="1"/>
  <c r="A2831" i="8" s="1"/>
  <c r="A2832" i="8" s="1"/>
  <c r="A2833" i="8" s="1"/>
  <c r="A2834" i="8" s="1"/>
  <c r="A2835" i="8" s="1"/>
  <c r="A2836" i="8" s="1"/>
  <c r="A2837" i="8" s="1"/>
  <c r="A2838" i="8" s="1"/>
  <c r="A2839" i="8" s="1"/>
  <c r="A2840" i="8" s="1"/>
  <c r="A2841" i="8" s="1"/>
  <c r="A2842" i="8" s="1"/>
  <c r="A2843" i="8" s="1"/>
  <c r="A2844" i="8" s="1"/>
  <c r="A2845" i="8" s="1"/>
  <c r="A2846" i="8" s="1"/>
  <c r="A2847" i="8" s="1"/>
  <c r="A2848" i="8" s="1"/>
  <c r="A2849" i="8" s="1"/>
  <c r="A2850" i="8" s="1"/>
  <c r="A2851" i="8" s="1"/>
  <c r="A2852" i="8" s="1"/>
  <c r="A2853" i="8" s="1"/>
  <c r="A2854" i="8" s="1"/>
  <c r="A2855" i="8" s="1"/>
  <c r="A2856" i="8" s="1"/>
  <c r="A2857" i="8" s="1"/>
  <c r="A2858" i="8" s="1"/>
  <c r="A2859" i="8" s="1"/>
  <c r="A2860" i="8" s="1"/>
  <c r="A2861" i="8" s="1"/>
  <c r="A2862" i="8" s="1"/>
  <c r="A2863" i="8" s="1"/>
  <c r="A2864" i="8" s="1"/>
  <c r="A2865" i="8" s="1"/>
  <c r="A2866" i="8" s="1"/>
  <c r="A2867" i="8" s="1"/>
  <c r="A2868" i="8" s="1"/>
  <c r="A2869" i="8" s="1"/>
  <c r="A2870" i="8" s="1"/>
  <c r="A2871" i="8" s="1"/>
  <c r="A2872" i="8" s="1"/>
  <c r="A2873" i="8" s="1"/>
  <c r="A2874" i="8" s="1"/>
  <c r="A2875" i="8" s="1"/>
  <c r="A2876" i="8" s="1"/>
  <c r="A2877" i="8" s="1"/>
  <c r="A2878" i="8" s="1"/>
  <c r="A2879" i="8" s="1"/>
  <c r="A2880" i="8" s="1"/>
  <c r="A2881" i="8" s="1"/>
  <c r="A2882" i="8" s="1"/>
  <c r="A2883" i="8" s="1"/>
  <c r="A2884" i="8" s="1"/>
  <c r="A2885" i="8" s="1"/>
  <c r="A2886" i="8" s="1"/>
  <c r="A2887" i="8" s="1"/>
  <c r="A2888" i="8" s="1"/>
  <c r="A2889" i="8" s="1"/>
  <c r="A2890" i="8" s="1"/>
  <c r="A2891" i="8" s="1"/>
  <c r="A2892" i="8" s="1"/>
  <c r="A2893" i="8" s="1"/>
  <c r="A2894" i="8" s="1"/>
  <c r="A2895" i="8" s="1"/>
  <c r="A2896" i="8" s="1"/>
  <c r="A2897" i="8" s="1"/>
  <c r="A2898" i="8" s="1"/>
  <c r="A2899" i="8" s="1"/>
  <c r="A2900" i="8" s="1"/>
  <c r="A2901" i="8" s="1"/>
  <c r="A2902" i="8" s="1"/>
  <c r="A2903" i="8" s="1"/>
  <c r="A2904" i="8" s="1"/>
  <c r="A2905" i="8" s="1"/>
  <c r="A2906" i="8" s="1"/>
  <c r="A2907" i="8" s="1"/>
  <c r="A2908" i="8" s="1"/>
  <c r="A2909" i="8" s="1"/>
  <c r="A2910" i="8" s="1"/>
  <c r="A2911" i="8" s="1"/>
  <c r="A2912" i="8" s="1"/>
  <c r="A2913" i="8" s="1"/>
  <c r="A2914" i="8" s="1"/>
  <c r="A2915" i="8" s="1"/>
  <c r="A2916" i="8" s="1"/>
  <c r="A2917" i="8" s="1"/>
  <c r="A2918" i="8" s="1"/>
  <c r="A2919" i="8" s="1"/>
  <c r="A2920" i="8" s="1"/>
  <c r="A2921" i="8" s="1"/>
  <c r="A2922" i="8" s="1"/>
  <c r="A2923" i="8" s="1"/>
  <c r="A2924" i="8" s="1"/>
  <c r="A2925" i="8" s="1"/>
  <c r="A2926" i="8" s="1"/>
  <c r="A2927" i="8" s="1"/>
  <c r="A2928" i="8" s="1"/>
  <c r="A2929" i="8" s="1"/>
  <c r="A2930" i="8" s="1"/>
  <c r="A2931" i="8" s="1"/>
  <c r="A2932" i="8" s="1"/>
  <c r="A2933" i="8" s="1"/>
  <c r="A2934" i="8" s="1"/>
  <c r="A2935" i="8" s="1"/>
  <c r="A2936" i="8" s="1"/>
  <c r="A2937" i="8" s="1"/>
  <c r="A2938" i="8" s="1"/>
  <c r="A2939" i="8" s="1"/>
  <c r="A2940" i="8" s="1"/>
  <c r="A2941" i="8" s="1"/>
  <c r="A2942" i="8" s="1"/>
  <c r="A2943" i="8" s="1"/>
  <c r="A2944" i="8" s="1"/>
  <c r="A2945" i="8" s="1"/>
  <c r="A2946" i="8" s="1"/>
  <c r="A2947" i="8" s="1"/>
  <c r="A2948" i="8" s="1"/>
  <c r="A2949" i="8" s="1"/>
  <c r="A2950" i="8" s="1"/>
  <c r="A2951" i="8" s="1"/>
  <c r="A2952" i="8" s="1"/>
  <c r="A2953" i="8" s="1"/>
  <c r="A2954" i="8" s="1"/>
  <c r="A2955" i="8" s="1"/>
  <c r="A2956" i="8" s="1"/>
  <c r="A2957" i="8" s="1"/>
  <c r="A2958" i="8" s="1"/>
  <c r="A2959" i="8" s="1"/>
  <c r="A2960" i="8" s="1"/>
  <c r="A2961" i="8" s="1"/>
  <c r="A2962" i="8" s="1"/>
  <c r="A2963" i="8" s="1"/>
  <c r="A2964" i="8" s="1"/>
  <c r="A2965" i="8" s="1"/>
  <c r="A2966" i="8" s="1"/>
  <c r="A2967" i="8" s="1"/>
  <c r="A2968" i="8" s="1"/>
  <c r="A2969" i="8" s="1"/>
  <c r="A2970" i="8" s="1"/>
  <c r="A2971" i="8" s="1"/>
  <c r="A2972" i="8" s="1"/>
  <c r="A2973" i="8" s="1"/>
  <c r="A2974" i="8" s="1"/>
  <c r="A2975" i="8" s="1"/>
  <c r="A2976" i="8" s="1"/>
  <c r="A2977" i="8" s="1"/>
  <c r="A2978" i="8" s="1"/>
  <c r="A2979" i="8" s="1"/>
  <c r="A2980" i="8" s="1"/>
  <c r="A2981" i="8" s="1"/>
  <c r="A2982" i="8" s="1"/>
  <c r="A2983" i="8" s="1"/>
  <c r="A2984" i="8" s="1"/>
  <c r="A2985" i="8" s="1"/>
  <c r="A2986" i="8" s="1"/>
  <c r="A2987" i="8" s="1"/>
  <c r="A2988" i="8" s="1"/>
  <c r="A2989" i="8" s="1"/>
  <c r="A2990" i="8" s="1"/>
  <c r="A2991" i="8" s="1"/>
  <c r="A2992" i="8" s="1"/>
  <c r="A2993" i="8" s="1"/>
  <c r="A2994" i="8" s="1"/>
  <c r="A2995" i="8" s="1"/>
  <c r="A2996" i="8" s="1"/>
  <c r="A2997" i="8" s="1"/>
  <c r="A2998" i="8" s="1"/>
  <c r="A2999" i="8" s="1"/>
  <c r="A3000" i="8" s="1"/>
  <c r="A3001" i="8" s="1"/>
  <c r="A3002" i="8" s="1"/>
  <c r="A3003" i="8" s="1"/>
  <c r="A3004" i="8" s="1"/>
  <c r="A3005" i="8" s="1"/>
  <c r="A3006" i="8" s="1"/>
  <c r="A3007" i="8" s="1"/>
  <c r="A3008" i="8" s="1"/>
  <c r="A3009" i="8" s="1"/>
  <c r="A3010" i="8" s="1"/>
  <c r="A3011" i="8" s="1"/>
  <c r="A3012" i="8" s="1"/>
  <c r="A3013" i="8" s="1"/>
  <c r="A3014" i="8" s="1"/>
  <c r="A3015" i="8" s="1"/>
  <c r="A3016" i="8" s="1"/>
  <c r="A3017" i="8" s="1"/>
  <c r="A3018" i="8" s="1"/>
  <c r="A3019" i="8" s="1"/>
  <c r="A3020" i="8" s="1"/>
  <c r="A3021" i="8" s="1"/>
  <c r="A3022" i="8" s="1"/>
  <c r="A3023" i="8" s="1"/>
  <c r="A3024" i="8" s="1"/>
  <c r="A3025" i="8" s="1"/>
  <c r="A3026" i="8" s="1"/>
  <c r="A3027" i="8" s="1"/>
  <c r="A3028" i="8" s="1"/>
  <c r="A3029" i="8" s="1"/>
  <c r="A3030" i="8" s="1"/>
  <c r="A3031" i="8" s="1"/>
  <c r="A3032" i="8" s="1"/>
  <c r="A3033" i="8" s="1"/>
  <c r="A3034" i="8" s="1"/>
  <c r="A3035" i="8" s="1"/>
  <c r="A3036" i="8" s="1"/>
  <c r="A3037" i="8" s="1"/>
  <c r="A3038" i="8" s="1"/>
  <c r="A3039" i="8" s="1"/>
  <c r="A3040" i="8" s="1"/>
  <c r="A3041" i="8" s="1"/>
  <c r="A3042" i="8" s="1"/>
  <c r="A3043" i="8" s="1"/>
  <c r="A3044" i="8" s="1"/>
  <c r="A3045" i="8" s="1"/>
  <c r="A3046" i="8" s="1"/>
  <c r="A3047" i="8" s="1"/>
  <c r="A3048" i="8" s="1"/>
  <c r="A3049" i="8" s="1"/>
  <c r="A3050" i="8" s="1"/>
  <c r="A3051" i="8" s="1"/>
  <c r="A3052" i="8" s="1"/>
  <c r="A3053" i="8" s="1"/>
  <c r="A3054" i="8" s="1"/>
  <c r="A3055" i="8" s="1"/>
  <c r="A3056" i="8" s="1"/>
  <c r="A3057" i="8" s="1"/>
  <c r="A3058" i="8" s="1"/>
  <c r="A3059" i="8" s="1"/>
  <c r="A3060" i="8" s="1"/>
  <c r="A3061" i="8" s="1"/>
  <c r="A3062" i="8" s="1"/>
  <c r="A3063" i="8" s="1"/>
  <c r="A3064" i="8" s="1"/>
  <c r="A3065" i="8" s="1"/>
  <c r="A3066" i="8" s="1"/>
  <c r="A3067" i="8" s="1"/>
  <c r="A3068" i="8" s="1"/>
  <c r="A3069" i="8" s="1"/>
  <c r="A3070" i="8" s="1"/>
  <c r="A3071" i="8" s="1"/>
  <c r="A3072" i="8" s="1"/>
  <c r="A3073" i="8" s="1"/>
  <c r="A3074" i="8" s="1"/>
  <c r="A3075" i="8" s="1"/>
  <c r="A3076" i="8" s="1"/>
  <c r="A3077" i="8" s="1"/>
  <c r="A3078" i="8" s="1"/>
  <c r="A3079" i="8" s="1"/>
  <c r="A3080" i="8" s="1"/>
  <c r="A3081" i="8" s="1"/>
  <c r="A3082" i="8" s="1"/>
  <c r="A3083" i="8" s="1"/>
  <c r="A3084" i="8" s="1"/>
  <c r="A3085" i="8" s="1"/>
  <c r="A3086" i="8" s="1"/>
  <c r="A3087" i="8" s="1"/>
  <c r="A3088" i="8" s="1"/>
  <c r="A3089" i="8" s="1"/>
  <c r="A3090" i="8" s="1"/>
  <c r="A3091" i="8" s="1"/>
  <c r="A3092" i="8" s="1"/>
  <c r="A3093" i="8" s="1"/>
  <c r="A3094" i="8" s="1"/>
  <c r="A3095" i="8" s="1"/>
  <c r="A3096" i="8" s="1"/>
  <c r="A3097" i="8" s="1"/>
  <c r="A3098" i="8" s="1"/>
  <c r="A3099" i="8" s="1"/>
  <c r="A3100" i="8" s="1"/>
  <c r="A3101" i="8" s="1"/>
  <c r="A3102" i="8" s="1"/>
  <c r="A3103" i="8" s="1"/>
  <c r="A3104" i="8" s="1"/>
  <c r="A3105" i="8" s="1"/>
  <c r="A3106" i="8" s="1"/>
  <c r="A3107" i="8" s="1"/>
  <c r="A3108" i="8" s="1"/>
  <c r="A3109" i="8" s="1"/>
  <c r="A3110" i="8" s="1"/>
  <c r="A3111" i="8" s="1"/>
  <c r="A3112" i="8" s="1"/>
  <c r="A3113" i="8" s="1"/>
  <c r="A3114" i="8" s="1"/>
  <c r="A3115" i="8" s="1"/>
  <c r="A3116" i="8" s="1"/>
  <c r="A3117" i="8" s="1"/>
  <c r="A3118" i="8" s="1"/>
  <c r="A3119" i="8" s="1"/>
  <c r="A3120" i="8" s="1"/>
  <c r="A3121" i="8" s="1"/>
  <c r="A3122" i="8" s="1"/>
  <c r="A3123" i="8" s="1"/>
  <c r="A3124" i="8" s="1"/>
  <c r="A3125" i="8" s="1"/>
  <c r="A3126" i="8" s="1"/>
  <c r="A3127" i="8" s="1"/>
  <c r="A3128" i="8" s="1"/>
  <c r="A3129" i="8" s="1"/>
  <c r="A3130" i="8" s="1"/>
  <c r="A3131" i="8" s="1"/>
  <c r="A3132" i="8" s="1"/>
  <c r="A3133" i="8" s="1"/>
  <c r="A3134" i="8" s="1"/>
  <c r="A3135" i="8" s="1"/>
  <c r="A3136" i="8" s="1"/>
  <c r="A3137" i="8" s="1"/>
  <c r="A3138" i="8" s="1"/>
  <c r="A3139" i="8" s="1"/>
  <c r="A3140" i="8" s="1"/>
  <c r="A3141" i="8" s="1"/>
  <c r="A3142" i="8" s="1"/>
  <c r="A3143" i="8" s="1"/>
  <c r="A3144" i="8" s="1"/>
  <c r="A3145" i="8" s="1"/>
  <c r="A3146" i="8" s="1"/>
  <c r="A3147" i="8" s="1"/>
  <c r="A3148" i="8" s="1"/>
  <c r="A3149" i="8" s="1"/>
  <c r="A3150" i="8" s="1"/>
  <c r="A3151" i="8" s="1"/>
  <c r="A3152" i="8" s="1"/>
  <c r="A3153" i="8" s="1"/>
  <c r="A3154" i="8" s="1"/>
  <c r="A3155" i="8" s="1"/>
  <c r="A3156" i="8" s="1"/>
  <c r="A3157" i="8" s="1"/>
  <c r="A3158" i="8" s="1"/>
  <c r="A3159" i="8" s="1"/>
  <c r="A3160" i="8" s="1"/>
  <c r="A3161" i="8" s="1"/>
  <c r="A3162" i="8" s="1"/>
  <c r="A3163" i="8" s="1"/>
  <c r="A3164" i="8" s="1"/>
  <c r="A3165" i="8" s="1"/>
  <c r="A3166" i="8" s="1"/>
  <c r="A3167" i="8" s="1"/>
  <c r="A3168" i="8" s="1"/>
  <c r="A3169" i="8" s="1"/>
  <c r="A3170" i="8" s="1"/>
  <c r="A3171" i="8" s="1"/>
  <c r="A3172" i="8" s="1"/>
  <c r="A3173" i="8" s="1"/>
  <c r="A3174" i="8" s="1"/>
  <c r="A3175" i="8" s="1"/>
  <c r="A3176" i="8" s="1"/>
  <c r="A3177" i="8" s="1"/>
  <c r="A3178" i="8" s="1"/>
  <c r="A3179" i="8" s="1"/>
  <c r="A3180" i="8" s="1"/>
  <c r="A3181" i="8" s="1"/>
  <c r="A3182" i="8" s="1"/>
  <c r="A3183" i="8" s="1"/>
  <c r="A3184" i="8" s="1"/>
  <c r="A3185" i="8" s="1"/>
  <c r="A3186" i="8" s="1"/>
  <c r="A3187" i="8" s="1"/>
  <c r="A3188" i="8" s="1"/>
  <c r="A3189" i="8" s="1"/>
  <c r="A3190" i="8" s="1"/>
  <c r="A3191" i="8" s="1"/>
  <c r="A3192" i="8" s="1"/>
  <c r="A3193" i="8" s="1"/>
  <c r="A3194" i="8" s="1"/>
  <c r="A3195" i="8" s="1"/>
  <c r="A3196" i="8" s="1"/>
  <c r="A3197" i="8" s="1"/>
  <c r="A3198" i="8" s="1"/>
  <c r="A3199" i="8" s="1"/>
  <c r="A3200" i="8" s="1"/>
  <c r="A3201" i="8" s="1"/>
  <c r="A3202" i="8" s="1"/>
  <c r="A3203" i="8" s="1"/>
  <c r="A3204" i="8" s="1"/>
  <c r="A3205" i="8" s="1"/>
  <c r="A3206" i="8" s="1"/>
  <c r="A3207" i="8" s="1"/>
  <c r="A3208" i="8" s="1"/>
  <c r="A3209" i="8" s="1"/>
  <c r="A3210" i="8" s="1"/>
  <c r="A3211" i="8" s="1"/>
  <c r="A3212" i="8" s="1"/>
  <c r="A3213" i="8" s="1"/>
  <c r="A3214" i="8" s="1"/>
  <c r="A3215" i="8" s="1"/>
  <c r="A3216" i="8" s="1"/>
  <c r="A3217" i="8" s="1"/>
  <c r="A3218" i="8" s="1"/>
  <c r="A3219" i="8" s="1"/>
  <c r="A3220" i="8" s="1"/>
  <c r="A3221" i="8" s="1"/>
  <c r="A3222" i="8" s="1"/>
  <c r="A3223" i="8" s="1"/>
  <c r="A3224" i="8" s="1"/>
  <c r="A3225" i="8" s="1"/>
  <c r="A3226" i="8" s="1"/>
  <c r="A3227" i="8" s="1"/>
  <c r="A3228" i="8" s="1"/>
  <c r="A3229" i="8" s="1"/>
  <c r="A3230" i="8" s="1"/>
  <c r="A3231" i="8" s="1"/>
  <c r="A3232" i="8" s="1"/>
  <c r="A3233" i="8" s="1"/>
  <c r="A3234" i="8" s="1"/>
  <c r="A3235" i="8" s="1"/>
  <c r="A3236" i="8" s="1"/>
  <c r="A3237" i="8" s="1"/>
  <c r="A3238" i="8" s="1"/>
  <c r="A3239" i="8" s="1"/>
  <c r="A3240" i="8" s="1"/>
  <c r="A3241" i="8" s="1"/>
  <c r="A3242" i="8" s="1"/>
  <c r="A3243" i="8" s="1"/>
  <c r="A3244" i="8" s="1"/>
  <c r="A3245" i="8" s="1"/>
  <c r="A3246" i="8" s="1"/>
  <c r="A3247" i="8" s="1"/>
  <c r="A3248" i="8" s="1"/>
  <c r="A3249" i="8" s="1"/>
  <c r="A3250" i="8" s="1"/>
  <c r="A3251" i="8" s="1"/>
  <c r="A3252" i="8" s="1"/>
  <c r="A3253" i="8" s="1"/>
  <c r="A3254" i="8" s="1"/>
  <c r="A3255" i="8" s="1"/>
  <c r="A3256" i="8" s="1"/>
  <c r="A3257" i="8" s="1"/>
  <c r="A3258" i="8" s="1"/>
  <c r="A3259" i="8" s="1"/>
  <c r="A3260" i="8" s="1"/>
  <c r="A3261" i="8" s="1"/>
  <c r="A3262" i="8" s="1"/>
  <c r="A3263" i="8" s="1"/>
  <c r="A3264" i="8" s="1"/>
  <c r="A3265" i="8" s="1"/>
  <c r="A3266" i="8" s="1"/>
  <c r="A3267" i="8" s="1"/>
  <c r="A3268" i="8" s="1"/>
  <c r="A3269" i="8" s="1"/>
  <c r="A3270" i="8" s="1"/>
  <c r="A3271" i="8" s="1"/>
  <c r="A3272" i="8" s="1"/>
  <c r="A3273" i="8" s="1"/>
  <c r="A3274" i="8" s="1"/>
  <c r="A3275" i="8" s="1"/>
  <c r="A3276" i="8" s="1"/>
  <c r="A3277" i="8" s="1"/>
  <c r="A3278" i="8" s="1"/>
  <c r="A3279" i="8" s="1"/>
  <c r="A3280" i="8" s="1"/>
  <c r="A3281" i="8" s="1"/>
  <c r="A3282" i="8" s="1"/>
  <c r="A3283" i="8" s="1"/>
  <c r="A3284" i="8" s="1"/>
  <c r="A3285" i="8" s="1"/>
  <c r="A3286" i="8" s="1"/>
  <c r="A3287" i="8" s="1"/>
  <c r="A3288" i="8" s="1"/>
  <c r="A3289" i="8" s="1"/>
  <c r="A3290" i="8" s="1"/>
  <c r="A3291" i="8" s="1"/>
  <c r="A3292" i="8" s="1"/>
  <c r="A3293" i="8" s="1"/>
  <c r="A3294" i="8" s="1"/>
  <c r="A3295" i="8" s="1"/>
  <c r="A3296" i="8" s="1"/>
  <c r="A3297" i="8" s="1"/>
  <c r="A3298" i="8" s="1"/>
  <c r="A3299" i="8" s="1"/>
  <c r="A3300" i="8" s="1"/>
  <c r="A3301" i="8" s="1"/>
  <c r="A3302" i="8" s="1"/>
  <c r="A3303" i="8" s="1"/>
  <c r="A3304" i="8" s="1"/>
  <c r="A3305" i="8" s="1"/>
  <c r="A3306" i="8" s="1"/>
  <c r="A3307" i="8" s="1"/>
  <c r="A3308" i="8" s="1"/>
  <c r="A3309" i="8" s="1"/>
  <c r="A3310" i="8" s="1"/>
  <c r="A3311" i="8" s="1"/>
  <c r="A3312" i="8" s="1"/>
  <c r="A3313" i="8" s="1"/>
  <c r="A3314" i="8" s="1"/>
  <c r="A3315" i="8" s="1"/>
  <c r="A3316" i="8" s="1"/>
  <c r="A3317" i="8" s="1"/>
  <c r="A3318" i="8" s="1"/>
  <c r="A3319" i="8" s="1"/>
  <c r="A3320" i="8" s="1"/>
  <c r="A3321" i="8" s="1"/>
  <c r="A3322" i="8" s="1"/>
  <c r="A3323" i="8" s="1"/>
  <c r="A3324" i="8" s="1"/>
  <c r="A3325" i="8" s="1"/>
  <c r="A3326" i="8" s="1"/>
  <c r="A3327" i="8" s="1"/>
  <c r="A3328" i="8" s="1"/>
  <c r="A3329" i="8" s="1"/>
  <c r="A3330" i="8" s="1"/>
  <c r="A3331" i="8" s="1"/>
  <c r="A3332" i="8" s="1"/>
  <c r="A3333" i="8" s="1"/>
  <c r="A3334" i="8" s="1"/>
  <c r="A3335" i="8" s="1"/>
  <c r="A3336" i="8" s="1"/>
  <c r="A3337" i="8" s="1"/>
  <c r="A3338" i="8" s="1"/>
  <c r="A3339" i="8" s="1"/>
  <c r="A3340" i="8" s="1"/>
  <c r="A3341" i="8" s="1"/>
  <c r="A3342" i="8" s="1"/>
  <c r="A3343" i="8" s="1"/>
  <c r="A3344" i="8" s="1"/>
  <c r="A3345" i="8" s="1"/>
  <c r="A3346" i="8" s="1"/>
  <c r="A3347" i="8" s="1"/>
  <c r="A3348" i="8" s="1"/>
  <c r="A3349" i="8" s="1"/>
  <c r="A3350" i="8" s="1"/>
  <c r="A3351" i="8" s="1"/>
  <c r="A3352" i="8" s="1"/>
  <c r="A3353" i="8" s="1"/>
  <c r="A3354" i="8" s="1"/>
  <c r="A3355" i="8" s="1"/>
  <c r="A3356" i="8" s="1"/>
  <c r="A3357" i="8" s="1"/>
  <c r="A3358" i="8" s="1"/>
  <c r="A3359" i="8" s="1"/>
  <c r="A3360" i="8" s="1"/>
  <c r="A3361" i="8" s="1"/>
  <c r="A3362" i="8" s="1"/>
  <c r="A3363" i="8" s="1"/>
  <c r="A3364" i="8" s="1"/>
  <c r="A3365" i="8" s="1"/>
  <c r="A3366" i="8" s="1"/>
  <c r="A3367" i="8" s="1"/>
  <c r="A3368" i="8" s="1"/>
  <c r="A3369" i="8" s="1"/>
  <c r="A3370" i="8" s="1"/>
  <c r="A3371" i="8" s="1"/>
  <c r="A3372" i="8" s="1"/>
  <c r="A3373" i="8" s="1"/>
  <c r="A3374" i="8" s="1"/>
  <c r="A3375" i="8" s="1"/>
  <c r="A3376" i="8" s="1"/>
  <c r="A3377" i="8" s="1"/>
  <c r="A3378" i="8" s="1"/>
  <c r="A3379" i="8" s="1"/>
  <c r="A3380" i="8" s="1"/>
  <c r="A3381" i="8" s="1"/>
  <c r="A3382" i="8" s="1"/>
  <c r="A3383" i="8" s="1"/>
  <c r="A3384" i="8" s="1"/>
  <c r="A3385" i="8" s="1"/>
  <c r="A3386" i="8" s="1"/>
  <c r="A3387" i="8" s="1"/>
  <c r="A3388" i="8" s="1"/>
  <c r="A3389" i="8" s="1"/>
  <c r="A3390" i="8" s="1"/>
  <c r="A3391" i="8" s="1"/>
  <c r="A3392" i="8" s="1"/>
  <c r="A3393" i="8" s="1"/>
  <c r="A3394" i="8" s="1"/>
  <c r="A3395" i="8" s="1"/>
  <c r="A3396" i="8" s="1"/>
  <c r="A3397" i="8" s="1"/>
  <c r="A3398" i="8" s="1"/>
  <c r="A3399" i="8" s="1"/>
  <c r="A3400" i="8" s="1"/>
  <c r="A3401" i="8" s="1"/>
  <c r="A3402" i="8" s="1"/>
  <c r="A3403" i="8" s="1"/>
  <c r="A3404" i="8" s="1"/>
  <c r="A3405" i="8" s="1"/>
  <c r="A3406" i="8" s="1"/>
  <c r="A3407" i="8" s="1"/>
  <c r="A3408" i="8" s="1"/>
  <c r="A3409" i="8" s="1"/>
  <c r="A3410" i="8" s="1"/>
  <c r="A3411" i="8" s="1"/>
  <c r="A3412" i="8" s="1"/>
  <c r="A3413" i="8" s="1"/>
  <c r="A3414" i="8" s="1"/>
  <c r="A3415" i="8" s="1"/>
  <c r="A3416" i="8" s="1"/>
  <c r="A3417" i="8" s="1"/>
  <c r="A3418" i="8" s="1"/>
  <c r="A3419" i="8" s="1"/>
  <c r="A3420" i="8" s="1"/>
  <c r="A3421" i="8" s="1"/>
  <c r="A3422" i="8" s="1"/>
  <c r="A3423" i="8" s="1"/>
  <c r="A3424" i="8" s="1"/>
  <c r="A3425" i="8" s="1"/>
  <c r="A3426" i="8" s="1"/>
  <c r="A3427" i="8" s="1"/>
  <c r="A3428" i="8" s="1"/>
  <c r="A3429" i="8" s="1"/>
  <c r="A3430" i="8" s="1"/>
  <c r="A3431" i="8" s="1"/>
  <c r="A3432" i="8" s="1"/>
  <c r="A3433" i="8" s="1"/>
  <c r="A3434" i="8" s="1"/>
  <c r="A3435" i="8" s="1"/>
  <c r="A3436" i="8" s="1"/>
  <c r="A3437" i="8" s="1"/>
  <c r="A3438" i="8" s="1"/>
  <c r="A3439" i="8" s="1"/>
  <c r="A3440" i="8" s="1"/>
  <c r="A3441" i="8" s="1"/>
  <c r="A3442" i="8" s="1"/>
  <c r="A3443" i="8" s="1"/>
  <c r="A3444" i="8" s="1"/>
  <c r="A3445" i="8" s="1"/>
  <c r="A3446" i="8" s="1"/>
  <c r="A3447" i="8" s="1"/>
  <c r="A3448" i="8" s="1"/>
  <c r="A3449" i="8" s="1"/>
  <c r="A3450" i="8" s="1"/>
  <c r="A3451" i="8" s="1"/>
  <c r="A3452" i="8" s="1"/>
  <c r="A3453" i="8" s="1"/>
  <c r="A3454" i="8" s="1"/>
  <c r="A3455" i="8" s="1"/>
  <c r="A3456" i="8" s="1"/>
  <c r="A3457" i="8" s="1"/>
  <c r="A3458" i="8" s="1"/>
  <c r="A3459" i="8" s="1"/>
  <c r="A3460" i="8" s="1"/>
  <c r="A3461" i="8" s="1"/>
  <c r="A3462" i="8" s="1"/>
  <c r="A3463" i="8" s="1"/>
  <c r="A3464" i="8" s="1"/>
  <c r="A3465" i="8" s="1"/>
  <c r="A3466" i="8" s="1"/>
  <c r="A3467" i="8" s="1"/>
  <c r="A3468" i="8" s="1"/>
  <c r="A3469" i="8" s="1"/>
  <c r="A3470" i="8" s="1"/>
  <c r="A3471" i="8" s="1"/>
  <c r="A3472" i="8" s="1"/>
  <c r="A3473" i="8" s="1"/>
  <c r="A3474" i="8" s="1"/>
  <c r="A3475" i="8" s="1"/>
  <c r="A3476" i="8" s="1"/>
  <c r="A3477" i="8" s="1"/>
  <c r="A3478" i="8" s="1"/>
  <c r="A3479" i="8" s="1"/>
  <c r="A3480" i="8" s="1"/>
  <c r="A3481" i="8" s="1"/>
  <c r="A3482" i="8" s="1"/>
  <c r="A3483" i="8" s="1"/>
  <c r="A3484" i="8" s="1"/>
  <c r="A3485" i="8" s="1"/>
  <c r="A3486" i="8" s="1"/>
  <c r="A3487" i="8" s="1"/>
  <c r="A3488" i="8" s="1"/>
  <c r="A3489" i="8" s="1"/>
  <c r="A3490" i="8" s="1"/>
  <c r="A3491" i="8" s="1"/>
  <c r="A3492" i="8" s="1"/>
  <c r="A3493" i="8" s="1"/>
  <c r="A3494" i="8" s="1"/>
  <c r="A3495" i="8" s="1"/>
  <c r="A3496" i="8" s="1"/>
  <c r="A3497" i="8" s="1"/>
  <c r="A3498" i="8" s="1"/>
  <c r="A3499" i="8" s="1"/>
  <c r="A3500" i="8" s="1"/>
  <c r="A3501" i="8" s="1"/>
  <c r="A3502" i="8" s="1"/>
  <c r="A3503" i="8" s="1"/>
  <c r="A3504" i="8" s="1"/>
  <c r="A3505" i="8" s="1"/>
  <c r="A3506" i="8" s="1"/>
  <c r="A3507" i="8" s="1"/>
  <c r="A3508" i="8" s="1"/>
  <c r="A3509" i="8" s="1"/>
  <c r="A3510" i="8" s="1"/>
  <c r="A3511" i="8" s="1"/>
  <c r="A3512" i="8" s="1"/>
  <c r="A3513" i="8" s="1"/>
  <c r="A3514" i="8" s="1"/>
  <c r="A3515" i="8" s="1"/>
  <c r="A3516" i="8" s="1"/>
  <c r="A3517" i="8" s="1"/>
  <c r="A3518" i="8" s="1"/>
  <c r="A3519" i="8" s="1"/>
  <c r="A3520" i="8" s="1"/>
  <c r="A3521" i="8" s="1"/>
  <c r="A3522" i="8" s="1"/>
  <c r="A3523" i="8" s="1"/>
  <c r="A3524" i="8" s="1"/>
  <c r="A3525" i="8" s="1"/>
  <c r="A3526" i="8" s="1"/>
  <c r="A3527" i="8" s="1"/>
  <c r="A3528" i="8" s="1"/>
  <c r="A3529" i="8" s="1"/>
  <c r="A3530" i="8" s="1"/>
  <c r="A3531" i="8" s="1"/>
  <c r="A3532" i="8" s="1"/>
  <c r="A3533" i="8" s="1"/>
  <c r="A3534" i="8" s="1"/>
  <c r="A3535" i="8" s="1"/>
  <c r="A3536" i="8" s="1"/>
  <c r="A3537" i="8" s="1"/>
  <c r="A3538" i="8" s="1"/>
  <c r="A3539" i="8" s="1"/>
  <c r="A3540" i="8" s="1"/>
  <c r="A3541" i="8" s="1"/>
  <c r="A3542" i="8" s="1"/>
  <c r="A3543" i="8" s="1"/>
  <c r="A3544" i="8" s="1"/>
  <c r="A3545" i="8" s="1"/>
  <c r="A3546" i="8" s="1"/>
  <c r="A3547" i="8" s="1"/>
  <c r="A3548" i="8" s="1"/>
  <c r="A3549" i="8" s="1"/>
  <c r="A3550" i="8" s="1"/>
  <c r="A3551" i="8" s="1"/>
  <c r="A3552" i="8" s="1"/>
  <c r="A3553" i="8" s="1"/>
  <c r="A3554" i="8" s="1"/>
  <c r="A3555" i="8" s="1"/>
  <c r="A3556" i="8" s="1"/>
  <c r="A3557" i="8" s="1"/>
  <c r="A3558" i="8" s="1"/>
  <c r="A3559" i="8" s="1"/>
  <c r="A3560" i="8" s="1"/>
  <c r="A3561" i="8" s="1"/>
  <c r="A3562" i="8" s="1"/>
  <c r="A3563" i="8" s="1"/>
  <c r="A3564" i="8" s="1"/>
  <c r="A3565" i="8" s="1"/>
  <c r="A3566" i="8" s="1"/>
  <c r="A3567" i="8" s="1"/>
  <c r="A3568" i="8" s="1"/>
  <c r="A3569" i="8" s="1"/>
  <c r="A3570" i="8" s="1"/>
  <c r="A3571" i="8" s="1"/>
  <c r="A3572" i="8" s="1"/>
  <c r="A3573" i="8" s="1"/>
  <c r="A3574" i="8" s="1"/>
  <c r="A3575" i="8" s="1"/>
  <c r="A3576" i="8" s="1"/>
  <c r="A3577" i="8" s="1"/>
  <c r="A3578" i="8" s="1"/>
  <c r="A3579" i="8" s="1"/>
  <c r="A3580" i="8" s="1"/>
  <c r="A3581" i="8" s="1"/>
  <c r="A3582" i="8" s="1"/>
  <c r="A3583" i="8" s="1"/>
  <c r="A3584" i="8" s="1"/>
  <c r="A3585" i="8" s="1"/>
  <c r="A3586" i="8" s="1"/>
  <c r="A3587" i="8" s="1"/>
  <c r="A3588" i="8" s="1"/>
  <c r="A3589" i="8" s="1"/>
  <c r="A3590" i="8" s="1"/>
  <c r="A3591" i="8" s="1"/>
  <c r="A3592" i="8" s="1"/>
  <c r="A3593" i="8" s="1"/>
  <c r="A3594" i="8" s="1"/>
  <c r="A3595" i="8" s="1"/>
  <c r="A3596" i="8" s="1"/>
  <c r="A3597" i="8" s="1"/>
  <c r="A3598" i="8" s="1"/>
  <c r="A3599" i="8" s="1"/>
  <c r="A3600" i="8" s="1"/>
  <c r="A3601" i="8" s="1"/>
  <c r="A3602" i="8" s="1"/>
  <c r="A3603" i="8" s="1"/>
  <c r="A3604" i="8" s="1"/>
  <c r="A3605" i="8" s="1"/>
  <c r="A3606" i="8" s="1"/>
  <c r="A3607" i="8" s="1"/>
  <c r="A3608" i="8" s="1"/>
  <c r="A3609" i="8" s="1"/>
  <c r="A3610" i="8" s="1"/>
  <c r="A3611" i="8" s="1"/>
  <c r="A3612" i="8" s="1"/>
  <c r="A3613" i="8" s="1"/>
  <c r="A3614" i="8" s="1"/>
  <c r="A3615" i="8" s="1"/>
  <c r="A3616" i="8" s="1"/>
  <c r="A3617" i="8" s="1"/>
  <c r="A3618" i="8" s="1"/>
  <c r="A3619" i="8" s="1"/>
  <c r="A3620" i="8" s="1"/>
  <c r="A3621" i="8" s="1"/>
  <c r="A3622" i="8" s="1"/>
  <c r="A3623" i="8" s="1"/>
  <c r="A3624" i="8" s="1"/>
  <c r="A3625" i="8" s="1"/>
  <c r="A3626" i="8" s="1"/>
  <c r="A3627" i="8" s="1"/>
  <c r="A3628" i="8" s="1"/>
  <c r="A3629" i="8" s="1"/>
  <c r="A3630" i="8" s="1"/>
  <c r="A3631" i="8" s="1"/>
  <c r="A3632" i="8" s="1"/>
  <c r="A3633" i="8" s="1"/>
  <c r="A3634" i="8" s="1"/>
  <c r="A3635" i="8" s="1"/>
  <c r="A3636" i="8" s="1"/>
  <c r="A3637" i="8" s="1"/>
  <c r="A3638" i="8" s="1"/>
  <c r="A3639" i="8" s="1"/>
  <c r="A3640" i="8" s="1"/>
  <c r="A3641" i="8" s="1"/>
  <c r="A3642" i="8" s="1"/>
  <c r="A3643" i="8" s="1"/>
  <c r="A3644" i="8" s="1"/>
  <c r="A3645" i="8" s="1"/>
  <c r="A3646" i="8" s="1"/>
  <c r="A3647" i="8" s="1"/>
  <c r="A3648" i="8" s="1"/>
  <c r="A3649" i="8" s="1"/>
  <c r="A3650" i="8" s="1"/>
  <c r="A3651" i="8" s="1"/>
  <c r="A3652" i="8" s="1"/>
  <c r="A3653" i="8" s="1"/>
  <c r="A3654" i="8" s="1"/>
  <c r="A3655" i="8" s="1"/>
  <c r="A3656" i="8" s="1"/>
  <c r="A3657" i="8" s="1"/>
  <c r="A3658" i="8" s="1"/>
  <c r="A3659" i="8" s="1"/>
  <c r="A3660" i="8" s="1"/>
  <c r="A3661" i="8" s="1"/>
  <c r="A3662" i="8" s="1"/>
  <c r="A3663" i="8" s="1"/>
  <c r="A3664" i="8" s="1"/>
  <c r="A3665" i="8" s="1"/>
  <c r="A3666" i="8" s="1"/>
  <c r="A3667" i="8" s="1"/>
  <c r="A3668" i="8" s="1"/>
  <c r="A3669" i="8" s="1"/>
  <c r="A3670" i="8" s="1"/>
  <c r="A3671" i="8" s="1"/>
  <c r="A3672" i="8" s="1"/>
  <c r="A3673" i="8" s="1"/>
  <c r="A3674" i="8" s="1"/>
  <c r="A3675" i="8" s="1"/>
  <c r="A3676" i="8" s="1"/>
  <c r="A3677" i="8" s="1"/>
  <c r="A3678" i="8" s="1"/>
  <c r="A3679" i="8" s="1"/>
  <c r="A3680" i="8" s="1"/>
  <c r="A3681" i="8" s="1"/>
  <c r="A3682" i="8" s="1"/>
  <c r="A3683" i="8" s="1"/>
  <c r="A3684" i="8" s="1"/>
  <c r="A3685" i="8" s="1"/>
  <c r="A3686" i="8" s="1"/>
  <c r="A3687" i="8" s="1"/>
  <c r="A3688" i="8" s="1"/>
  <c r="A3689" i="8" s="1"/>
  <c r="A3690" i="8" s="1"/>
  <c r="A3691" i="8" s="1"/>
  <c r="A3692" i="8" s="1"/>
  <c r="A3693" i="8" s="1"/>
  <c r="A3694" i="8" s="1"/>
  <c r="A3695" i="8" s="1"/>
  <c r="A3696" i="8" s="1"/>
  <c r="A3697" i="8" s="1"/>
  <c r="A3698" i="8" s="1"/>
  <c r="A3699" i="8" s="1"/>
  <c r="A3700" i="8" s="1"/>
  <c r="A3701" i="8" s="1"/>
  <c r="A3702" i="8" s="1"/>
  <c r="A3703" i="8" s="1"/>
  <c r="A3704" i="8" s="1"/>
  <c r="A3705" i="8" s="1"/>
  <c r="A3706" i="8" s="1"/>
  <c r="A3707" i="8" s="1"/>
  <c r="A3708" i="8" s="1"/>
  <c r="A3709" i="8" s="1"/>
  <c r="A3710" i="8" s="1"/>
  <c r="A3711" i="8" s="1"/>
  <c r="A3712" i="8" s="1"/>
  <c r="A3713" i="8" s="1"/>
  <c r="A3714" i="8" s="1"/>
  <c r="A3715" i="8" s="1"/>
  <c r="A3716" i="8" s="1"/>
  <c r="A3717" i="8" s="1"/>
  <c r="A3718" i="8" s="1"/>
  <c r="A3719" i="8" s="1"/>
  <c r="A3720" i="8" s="1"/>
  <c r="A3721" i="8" s="1"/>
  <c r="A3722" i="8" s="1"/>
  <c r="A3723" i="8" s="1"/>
  <c r="A3724" i="8" s="1"/>
  <c r="A3725" i="8" s="1"/>
  <c r="A3726" i="8" s="1"/>
  <c r="A3727" i="8" s="1"/>
  <c r="A3728" i="8" s="1"/>
  <c r="A3729" i="8" s="1"/>
  <c r="A3730" i="8" s="1"/>
  <c r="A3731" i="8" s="1"/>
  <c r="A3732" i="8" s="1"/>
  <c r="A3733" i="8" s="1"/>
  <c r="A3734" i="8" s="1"/>
  <c r="A3735" i="8" s="1"/>
  <c r="A3736" i="8" s="1"/>
  <c r="A3737" i="8" s="1"/>
  <c r="A3738" i="8" s="1"/>
  <c r="A3739" i="8" s="1"/>
  <c r="A3740" i="8" s="1"/>
  <c r="A3741" i="8" s="1"/>
  <c r="A3742" i="8" s="1"/>
  <c r="A3743" i="8" s="1"/>
  <c r="A3744" i="8" s="1"/>
  <c r="A3745" i="8" s="1"/>
  <c r="A3746" i="8" s="1"/>
  <c r="A3747" i="8" s="1"/>
  <c r="A3748" i="8" s="1"/>
  <c r="A3749" i="8" s="1"/>
  <c r="A3750" i="8" s="1"/>
  <c r="A3751" i="8" s="1"/>
  <c r="A3752" i="8" s="1"/>
  <c r="A3753" i="8" s="1"/>
  <c r="A3754" i="8" s="1"/>
  <c r="A3755" i="8" s="1"/>
  <c r="A3756" i="8" s="1"/>
  <c r="A3757" i="8" s="1"/>
  <c r="A3758" i="8" s="1"/>
  <c r="A3759" i="8" s="1"/>
  <c r="A3760" i="8" s="1"/>
  <c r="A3761" i="8" s="1"/>
  <c r="A3762" i="8" s="1"/>
  <c r="A3763" i="8" s="1"/>
  <c r="A3764" i="8" s="1"/>
  <c r="A3765" i="8" s="1"/>
  <c r="A3766" i="8" s="1"/>
  <c r="A3767" i="8" s="1"/>
  <c r="A3768" i="8" s="1"/>
  <c r="A3769" i="8" s="1"/>
  <c r="A3770" i="8" s="1"/>
  <c r="A3771" i="8" s="1"/>
  <c r="A3772" i="8" s="1"/>
  <c r="A3773" i="8" s="1"/>
  <c r="A3774" i="8" s="1"/>
  <c r="A3775" i="8" s="1"/>
  <c r="A3776" i="8" s="1"/>
  <c r="A3777" i="8" s="1"/>
  <c r="A3778" i="8" s="1"/>
  <c r="A3779" i="8" s="1"/>
  <c r="A3780" i="8" s="1"/>
  <c r="A3781" i="8" s="1"/>
  <c r="A3782" i="8" s="1"/>
  <c r="A3783" i="8" s="1"/>
  <c r="A3784" i="8" s="1"/>
  <c r="A3785" i="8" s="1"/>
  <c r="A3786" i="8" s="1"/>
  <c r="A3787" i="8" s="1"/>
  <c r="A3788" i="8" s="1"/>
  <c r="A3789" i="8" s="1"/>
  <c r="A3790" i="8" s="1"/>
  <c r="A3791" i="8" s="1"/>
  <c r="A3792" i="8" s="1"/>
  <c r="A3793" i="8" s="1"/>
  <c r="A3794" i="8" s="1"/>
  <c r="A3795" i="8" s="1"/>
  <c r="A3796" i="8" s="1"/>
  <c r="A3797" i="8" s="1"/>
  <c r="A3798" i="8" s="1"/>
  <c r="A3799" i="8" s="1"/>
  <c r="A3800" i="8" s="1"/>
  <c r="A3801" i="8" s="1"/>
  <c r="A3802" i="8" s="1"/>
  <c r="A3803" i="8" s="1"/>
  <c r="A3804" i="8" s="1"/>
  <c r="A3805" i="8" s="1"/>
  <c r="A3806" i="8" s="1"/>
  <c r="A3807" i="8" s="1"/>
  <c r="A3808" i="8" s="1"/>
  <c r="A3809" i="8" s="1"/>
  <c r="A3810" i="8" s="1"/>
  <c r="A3811" i="8" s="1"/>
  <c r="A3812" i="8" s="1"/>
  <c r="A3813" i="8" s="1"/>
  <c r="A3814" i="8" s="1"/>
  <c r="A3815" i="8" s="1"/>
  <c r="A3816" i="8" s="1"/>
  <c r="A3817" i="8" s="1"/>
  <c r="A3818" i="8" s="1"/>
  <c r="A3819" i="8" s="1"/>
  <c r="A3820" i="8" s="1"/>
  <c r="A3821" i="8" s="1"/>
  <c r="A3822" i="8" s="1"/>
  <c r="A3823" i="8" s="1"/>
  <c r="A3824" i="8" s="1"/>
  <c r="A3825" i="8" s="1"/>
  <c r="A3826" i="8" s="1"/>
  <c r="A3827" i="8" s="1"/>
  <c r="A3828" i="8" s="1"/>
  <c r="A3829" i="8" s="1"/>
  <c r="A3830" i="8" s="1"/>
  <c r="A3831" i="8" s="1"/>
  <c r="A3832" i="8" s="1"/>
  <c r="A3833" i="8" s="1"/>
  <c r="A3834" i="8" s="1"/>
  <c r="A3835" i="8" s="1"/>
  <c r="A3836" i="8" s="1"/>
  <c r="A3837" i="8" s="1"/>
  <c r="A3838" i="8" s="1"/>
  <c r="A3839" i="8" s="1"/>
  <c r="A3840" i="8" s="1"/>
  <c r="A3841" i="8" s="1"/>
  <c r="A3842" i="8" s="1"/>
  <c r="A3843" i="8" s="1"/>
  <c r="A3844" i="8" s="1"/>
  <c r="A3845" i="8" s="1"/>
  <c r="A3846" i="8" s="1"/>
  <c r="A3847" i="8" s="1"/>
  <c r="A3848" i="8" s="1"/>
  <c r="A3849" i="8" s="1"/>
  <c r="A3850" i="8" s="1"/>
  <c r="A3851" i="8" s="1"/>
  <c r="A3852" i="8" s="1"/>
  <c r="A3853" i="8" s="1"/>
  <c r="A3854" i="8" s="1"/>
  <c r="A3855" i="8" s="1"/>
  <c r="A3856" i="8" s="1"/>
  <c r="A3857" i="8" s="1"/>
  <c r="A3858" i="8" s="1"/>
  <c r="A3859" i="8" s="1"/>
  <c r="A3860" i="8" s="1"/>
  <c r="A3861" i="8" s="1"/>
  <c r="A3862" i="8" s="1"/>
  <c r="A3863" i="8" s="1"/>
  <c r="A3864" i="8" s="1"/>
  <c r="A3865" i="8" s="1"/>
  <c r="A3866" i="8" s="1"/>
  <c r="A3867" i="8" s="1"/>
  <c r="A3868" i="8" s="1"/>
  <c r="A3869" i="8" s="1"/>
  <c r="A3870" i="8" s="1"/>
  <c r="A3871" i="8" s="1"/>
  <c r="A3872" i="8" s="1"/>
  <c r="A3873" i="8" s="1"/>
  <c r="A3874" i="8" s="1"/>
  <c r="A3875" i="8" s="1"/>
  <c r="A3876" i="8" s="1"/>
  <c r="A3877" i="8" s="1"/>
  <c r="A3878" i="8" s="1"/>
  <c r="A3879" i="8" s="1"/>
  <c r="A3880" i="8" s="1"/>
  <c r="A3881" i="8" s="1"/>
  <c r="A3882" i="8" s="1"/>
  <c r="A3883" i="8" s="1"/>
  <c r="A3884" i="8" s="1"/>
  <c r="A3885" i="8" s="1"/>
  <c r="A3886" i="8" s="1"/>
  <c r="A3887" i="8" s="1"/>
  <c r="A3888" i="8" s="1"/>
  <c r="A3889" i="8" s="1"/>
  <c r="A3890" i="8" s="1"/>
  <c r="A3891" i="8" s="1"/>
  <c r="A3892" i="8" s="1"/>
  <c r="A3893" i="8" s="1"/>
  <c r="A3894" i="8" s="1"/>
  <c r="A3895" i="8" s="1"/>
  <c r="A3896" i="8" s="1"/>
  <c r="A3897" i="8" s="1"/>
  <c r="A3898" i="8" s="1"/>
  <c r="A3899" i="8" s="1"/>
  <c r="A3900" i="8" s="1"/>
  <c r="A3901" i="8" s="1"/>
  <c r="A3902" i="8" s="1"/>
  <c r="A3903" i="8" s="1"/>
  <c r="A3904" i="8" s="1"/>
  <c r="A3905" i="8" s="1"/>
  <c r="A3906" i="8" s="1"/>
  <c r="A3907" i="8" s="1"/>
  <c r="A3908" i="8" s="1"/>
  <c r="A3909" i="8" s="1"/>
  <c r="A3910" i="8" s="1"/>
  <c r="A3911" i="8" s="1"/>
  <c r="A3912" i="8" s="1"/>
  <c r="A3913" i="8" s="1"/>
  <c r="A3914" i="8" s="1"/>
  <c r="A3915" i="8" s="1"/>
  <c r="A3916" i="8" s="1"/>
  <c r="A3917" i="8" s="1"/>
  <c r="A3918" i="8" s="1"/>
  <c r="A3919" i="8" s="1"/>
  <c r="A3920" i="8" s="1"/>
  <c r="A3921" i="8" s="1"/>
  <c r="A3922" i="8" s="1"/>
  <c r="A3923" i="8" s="1"/>
  <c r="A3924" i="8" s="1"/>
  <c r="A3925" i="8" s="1"/>
  <c r="A3926" i="8" s="1"/>
  <c r="A3927" i="8" s="1"/>
  <c r="A3928" i="8" s="1"/>
  <c r="A3929" i="8" s="1"/>
  <c r="A3930" i="8" s="1"/>
  <c r="A3931" i="8" s="1"/>
  <c r="A3932" i="8" s="1"/>
  <c r="A3933" i="8" s="1"/>
  <c r="A3934" i="8" s="1"/>
  <c r="A3935" i="8" s="1"/>
  <c r="A3936" i="8" s="1"/>
  <c r="A3937" i="8" s="1"/>
  <c r="A3938" i="8" s="1"/>
  <c r="A3939" i="8" s="1"/>
  <c r="A3940" i="8" s="1"/>
  <c r="A3941" i="8" s="1"/>
  <c r="A3942" i="8" s="1"/>
  <c r="A3943" i="8" s="1"/>
  <c r="A3944" i="8" s="1"/>
  <c r="A3945" i="8" s="1"/>
  <c r="A3946" i="8" s="1"/>
  <c r="A3947" i="8" s="1"/>
  <c r="A3948" i="8" s="1"/>
  <c r="A3949" i="8" s="1"/>
  <c r="A3950" i="8" s="1"/>
  <c r="A3951" i="8" s="1"/>
  <c r="A3952" i="8" s="1"/>
  <c r="A3953" i="8" s="1"/>
  <c r="A3954" i="8" s="1"/>
  <c r="A3955" i="8" s="1"/>
  <c r="A3956" i="8" s="1"/>
  <c r="A3957" i="8" s="1"/>
  <c r="A3958" i="8" s="1"/>
  <c r="A3959" i="8" s="1"/>
  <c r="A3960" i="8" s="1"/>
  <c r="A3961" i="8" s="1"/>
  <c r="A3962" i="8" s="1"/>
  <c r="A3963" i="8" s="1"/>
  <c r="A3964" i="8" s="1"/>
  <c r="A3965" i="8" s="1"/>
  <c r="A3966" i="8" s="1"/>
  <c r="A3967" i="8" s="1"/>
  <c r="A3968" i="8" s="1"/>
  <c r="A3969" i="8" s="1"/>
  <c r="A3970" i="8" s="1"/>
  <c r="A3971" i="8" s="1"/>
  <c r="A3972" i="8" s="1"/>
  <c r="A3973" i="8" s="1"/>
  <c r="A3974" i="8" s="1"/>
  <c r="A3975" i="8" s="1"/>
  <c r="A3976" i="8" s="1"/>
  <c r="A3977" i="8" s="1"/>
  <c r="A3978" i="8" s="1"/>
  <c r="A3979" i="8" s="1"/>
  <c r="A3980" i="8" s="1"/>
  <c r="A3981" i="8" s="1"/>
  <c r="A3982" i="8" s="1"/>
  <c r="A3983" i="8" s="1"/>
  <c r="A3984" i="8" s="1"/>
  <c r="A3985" i="8" s="1"/>
  <c r="A3986" i="8" s="1"/>
  <c r="A3987" i="8" s="1"/>
  <c r="A3988" i="8" s="1"/>
  <c r="A3989" i="8" s="1"/>
  <c r="A3990" i="8" s="1"/>
  <c r="A3991" i="8" s="1"/>
  <c r="A3992" i="8" s="1"/>
  <c r="A3993" i="8" s="1"/>
  <c r="A3994" i="8" s="1"/>
  <c r="A3995" i="8" s="1"/>
  <c r="A3996" i="8" s="1"/>
  <c r="A3997" i="8" s="1"/>
  <c r="A3998" i="8" s="1"/>
  <c r="A3999" i="8" s="1"/>
  <c r="A4000" i="8" s="1"/>
  <c r="A4001" i="8" s="1"/>
  <c r="A4002" i="8" s="1"/>
  <c r="A4003" i="8" s="1"/>
  <c r="A4004" i="8" s="1"/>
  <c r="A4005" i="8" s="1"/>
  <c r="A4006" i="8" s="1"/>
  <c r="A4007" i="8" s="1"/>
  <c r="A4008" i="8" s="1"/>
  <c r="A4009" i="8" s="1"/>
  <c r="A4010" i="8" s="1"/>
  <c r="A4011" i="8" s="1"/>
  <c r="A4012" i="8" s="1"/>
  <c r="A4013" i="8" s="1"/>
  <c r="A4014" i="8" s="1"/>
  <c r="A4015" i="8" s="1"/>
  <c r="A4016" i="8" s="1"/>
  <c r="A4017" i="8" s="1"/>
  <c r="A4018" i="8" s="1"/>
  <c r="A4019" i="8" s="1"/>
  <c r="A4020" i="8" s="1"/>
  <c r="A4021" i="8" s="1"/>
  <c r="A4022" i="8" s="1"/>
  <c r="A4023" i="8" s="1"/>
  <c r="A4024" i="8" s="1"/>
  <c r="A4025" i="8" s="1"/>
  <c r="A4026" i="8" s="1"/>
  <c r="A4027" i="8" s="1"/>
  <c r="A4028" i="8" s="1"/>
  <c r="A4029" i="8" s="1"/>
  <c r="A4030" i="8" s="1"/>
  <c r="A4031" i="8" s="1"/>
  <c r="A4032" i="8" s="1"/>
  <c r="A4033" i="8" s="1"/>
  <c r="A4034" i="8" s="1"/>
  <c r="A4035" i="8" s="1"/>
  <c r="A4036" i="8" s="1"/>
  <c r="A4037" i="8" s="1"/>
  <c r="A4038" i="8" s="1"/>
  <c r="A4039" i="8" s="1"/>
  <c r="A4040" i="8" s="1"/>
  <c r="A4041" i="8" s="1"/>
  <c r="A4042" i="8" s="1"/>
  <c r="A4043" i="8" s="1"/>
  <c r="A4044" i="8" s="1"/>
  <c r="A4045" i="8" s="1"/>
  <c r="A4046" i="8" s="1"/>
  <c r="A4047" i="8" s="1"/>
  <c r="A4048" i="8" s="1"/>
  <c r="A4049" i="8" s="1"/>
  <c r="A4050" i="8" s="1"/>
  <c r="A4051" i="8" s="1"/>
  <c r="A4052" i="8" s="1"/>
  <c r="A4053" i="8" s="1"/>
  <c r="A4054" i="8" s="1"/>
  <c r="A4055" i="8" s="1"/>
  <c r="A4056" i="8" s="1"/>
  <c r="A4057" i="8" s="1"/>
  <c r="A4058" i="8" s="1"/>
  <c r="A4059" i="8" s="1"/>
  <c r="A4060" i="8" s="1"/>
  <c r="A4061" i="8" s="1"/>
  <c r="A4062" i="8" s="1"/>
  <c r="A4063" i="8" s="1"/>
  <c r="A4064" i="8" s="1"/>
  <c r="A4065" i="8" s="1"/>
  <c r="A4066" i="8" s="1"/>
  <c r="A4067" i="8" s="1"/>
  <c r="A4068" i="8" s="1"/>
  <c r="A4069" i="8" s="1"/>
  <c r="A4070" i="8" s="1"/>
  <c r="A4071" i="8" s="1"/>
  <c r="A4072" i="8" s="1"/>
  <c r="A4073" i="8" s="1"/>
  <c r="A4074" i="8" s="1"/>
  <c r="A4075" i="8" s="1"/>
  <c r="A4076" i="8" s="1"/>
  <c r="A4077" i="8" s="1"/>
  <c r="A4078" i="8" s="1"/>
  <c r="A4079" i="8" s="1"/>
  <c r="A4080" i="8" s="1"/>
  <c r="A4081" i="8" s="1"/>
  <c r="A4082" i="8" s="1"/>
  <c r="A4083" i="8" s="1"/>
  <c r="A4084" i="8" s="1"/>
  <c r="A4085" i="8" s="1"/>
  <c r="A4086" i="8" s="1"/>
  <c r="A4087" i="8" s="1"/>
  <c r="A4088" i="8" s="1"/>
  <c r="A4089" i="8" s="1"/>
  <c r="A4090" i="8" s="1"/>
  <c r="A4091" i="8" s="1"/>
  <c r="A4092" i="8" s="1"/>
  <c r="A4093" i="8" s="1"/>
  <c r="A4094" i="8" s="1"/>
  <c r="A4095" i="8" s="1"/>
  <c r="A4096" i="8" s="1"/>
  <c r="A4097" i="8" s="1"/>
  <c r="A4098" i="8" s="1"/>
  <c r="A4099" i="8" s="1"/>
  <c r="A4100" i="8" s="1"/>
  <c r="A4101" i="8" s="1"/>
  <c r="A4102" i="8" s="1"/>
  <c r="A4103" i="8" s="1"/>
  <c r="A4104" i="8" s="1"/>
  <c r="A4105" i="8" s="1"/>
  <c r="A4106" i="8" s="1"/>
  <c r="A4107" i="8" s="1"/>
  <c r="A4108" i="8" s="1"/>
  <c r="A4109" i="8" s="1"/>
  <c r="A4110" i="8" s="1"/>
  <c r="A4111" i="8" s="1"/>
  <c r="A4112" i="8" s="1"/>
  <c r="A4113" i="8" s="1"/>
  <c r="A4114" i="8" s="1"/>
  <c r="A4115" i="8" s="1"/>
  <c r="A4116" i="8" s="1"/>
  <c r="A4117" i="8" s="1"/>
  <c r="A4118" i="8" s="1"/>
  <c r="A4119" i="8" s="1"/>
  <c r="A4120" i="8" s="1"/>
  <c r="A4121" i="8" s="1"/>
  <c r="A4122" i="8" s="1"/>
  <c r="A4123" i="8" s="1"/>
  <c r="A4124" i="8" s="1"/>
  <c r="A4125" i="8" s="1"/>
  <c r="A4126" i="8" s="1"/>
  <c r="A4127" i="8" s="1"/>
  <c r="A4128" i="8" s="1"/>
  <c r="A4129" i="8" s="1"/>
  <c r="A4130" i="8" s="1"/>
  <c r="A4131" i="8" s="1"/>
  <c r="A4132" i="8" s="1"/>
  <c r="A4133" i="8" s="1"/>
  <c r="A4134" i="8" s="1"/>
  <c r="A4135" i="8" s="1"/>
  <c r="A4136" i="8" s="1"/>
  <c r="A4137" i="8" s="1"/>
  <c r="A4138" i="8" s="1"/>
  <c r="A4139" i="8" s="1"/>
  <c r="A4140" i="8" s="1"/>
  <c r="A4141" i="8" s="1"/>
  <c r="A4142" i="8" s="1"/>
  <c r="A4143" i="8" s="1"/>
  <c r="A4144" i="8" s="1"/>
  <c r="A4145" i="8" s="1"/>
  <c r="A4146" i="8" s="1"/>
  <c r="A4147" i="8" s="1"/>
  <c r="A4148" i="8" s="1"/>
  <c r="A4149" i="8" s="1"/>
  <c r="A4150" i="8" s="1"/>
  <c r="A4151" i="8" s="1"/>
  <c r="A4152" i="8" s="1"/>
  <c r="A4153" i="8" s="1"/>
  <c r="A4154" i="8" s="1"/>
  <c r="A4155" i="8" s="1"/>
  <c r="A4156" i="8" s="1"/>
  <c r="A4157" i="8" s="1"/>
  <c r="A4158" i="8" s="1"/>
  <c r="A4159" i="8" s="1"/>
  <c r="A4160" i="8" s="1"/>
  <c r="A4161" i="8" s="1"/>
  <c r="A4162" i="8" s="1"/>
  <c r="A4163" i="8" s="1"/>
  <c r="A4164" i="8" s="1"/>
  <c r="A4165" i="8" s="1"/>
  <c r="A4166" i="8" s="1"/>
  <c r="A4167" i="8" s="1"/>
  <c r="A4168" i="8" s="1"/>
  <c r="A4169" i="8" s="1"/>
  <c r="A4170" i="8" s="1"/>
  <c r="A4171" i="8" s="1"/>
  <c r="A4172" i="8" s="1"/>
  <c r="A4173" i="8" s="1"/>
  <c r="A4174" i="8" s="1"/>
  <c r="A4175" i="8" s="1"/>
  <c r="A4176" i="8" s="1"/>
  <c r="A4177" i="8" s="1"/>
  <c r="A4178" i="8" s="1"/>
  <c r="A4179" i="8" s="1"/>
  <c r="A4180" i="8" s="1"/>
  <c r="A4181" i="8" s="1"/>
  <c r="A4182" i="8" s="1"/>
  <c r="A4183" i="8" s="1"/>
  <c r="A4184" i="8" s="1"/>
  <c r="A4185" i="8" s="1"/>
  <c r="A4186" i="8" s="1"/>
  <c r="A4187" i="8" s="1"/>
  <c r="A4188" i="8" s="1"/>
  <c r="A4189" i="8" s="1"/>
  <c r="A4190" i="8" s="1"/>
  <c r="A4191" i="8" s="1"/>
  <c r="A4192" i="8" s="1"/>
  <c r="A4193" i="8" s="1"/>
  <c r="A4194" i="8" s="1"/>
  <c r="A4195" i="8" s="1"/>
  <c r="A4196" i="8" s="1"/>
  <c r="A4197" i="8" s="1"/>
  <c r="A4198" i="8" s="1"/>
  <c r="A4199" i="8" s="1"/>
  <c r="A4200" i="8" s="1"/>
  <c r="A4201" i="8" s="1"/>
  <c r="A4202" i="8" s="1"/>
  <c r="A4203" i="8" s="1"/>
  <c r="A4204" i="8" s="1"/>
  <c r="A4205" i="8" s="1"/>
  <c r="A4206" i="8" s="1"/>
  <c r="A4207" i="8" s="1"/>
  <c r="A4208" i="8" s="1"/>
  <c r="A4209" i="8" s="1"/>
  <c r="A4210" i="8" s="1"/>
  <c r="A4211" i="8" s="1"/>
  <c r="A4212" i="8" s="1"/>
  <c r="A4213" i="8" s="1"/>
  <c r="A4214" i="8" s="1"/>
  <c r="A4215" i="8" s="1"/>
  <c r="A4216" i="8" s="1"/>
  <c r="A4217" i="8" s="1"/>
  <c r="A4218" i="8" s="1"/>
  <c r="A4219" i="8" s="1"/>
  <c r="A4220" i="8" s="1"/>
  <c r="A4221" i="8" s="1"/>
  <c r="A4222" i="8" s="1"/>
  <c r="A4223" i="8" s="1"/>
  <c r="A4224" i="8" s="1"/>
  <c r="A4225" i="8" s="1"/>
  <c r="A4226" i="8" s="1"/>
  <c r="A4227" i="8" s="1"/>
  <c r="A4228" i="8" s="1"/>
  <c r="A4229" i="8" s="1"/>
  <c r="A4230" i="8" s="1"/>
  <c r="A4231" i="8" s="1"/>
  <c r="A4232" i="8" s="1"/>
  <c r="A4233" i="8" s="1"/>
  <c r="A4234" i="8" s="1"/>
  <c r="A4235" i="8" s="1"/>
  <c r="A4236" i="8" s="1"/>
  <c r="A4237" i="8" s="1"/>
  <c r="A4238" i="8" s="1"/>
  <c r="A4239" i="8" s="1"/>
  <c r="A4240" i="8" s="1"/>
  <c r="A4241" i="8" s="1"/>
  <c r="A4242" i="8" s="1"/>
  <c r="A4243" i="8" s="1"/>
  <c r="A4244" i="8" s="1"/>
  <c r="A4245" i="8" s="1"/>
  <c r="A4246" i="8" s="1"/>
  <c r="A4247" i="8" s="1"/>
  <c r="A4248" i="8" s="1"/>
  <c r="A4249" i="8" s="1"/>
  <c r="A4250" i="8" s="1"/>
  <c r="A4251" i="8" s="1"/>
  <c r="A4252" i="8" s="1"/>
  <c r="A4253" i="8" s="1"/>
  <c r="A4254" i="8" s="1"/>
  <c r="A4255" i="8" s="1"/>
  <c r="A4256" i="8" s="1"/>
  <c r="A4257" i="8" s="1"/>
  <c r="A4258" i="8" s="1"/>
  <c r="A4259" i="8" s="1"/>
  <c r="A4260" i="8" s="1"/>
  <c r="A4261" i="8" s="1"/>
  <c r="A4262" i="8" s="1"/>
  <c r="A4263" i="8" s="1"/>
  <c r="A4264" i="8" s="1"/>
  <c r="A4265" i="8" s="1"/>
  <c r="A4266" i="8" s="1"/>
  <c r="A4267" i="8" s="1"/>
  <c r="A4268" i="8" s="1"/>
  <c r="A4269" i="8" s="1"/>
  <c r="A4270" i="8" s="1"/>
  <c r="A4271" i="8" s="1"/>
  <c r="A4272" i="8" s="1"/>
  <c r="A4273" i="8" s="1"/>
  <c r="A4274" i="8" s="1"/>
  <c r="A4275" i="8" s="1"/>
  <c r="A4276" i="8" s="1"/>
  <c r="A4277" i="8" s="1"/>
  <c r="A4278" i="8" s="1"/>
  <c r="A4279" i="8" s="1"/>
  <c r="A4280" i="8" s="1"/>
  <c r="A4281" i="8" s="1"/>
  <c r="A4282" i="8" s="1"/>
  <c r="A4283" i="8" s="1"/>
  <c r="A4284" i="8" s="1"/>
  <c r="A4285" i="8" s="1"/>
  <c r="A4286" i="8" s="1"/>
  <c r="A4287" i="8" s="1"/>
  <c r="A4288" i="8" s="1"/>
  <c r="A4289" i="8" s="1"/>
  <c r="A4290" i="8" s="1"/>
  <c r="A4291" i="8" s="1"/>
  <c r="A4292" i="8" s="1"/>
  <c r="A4293" i="8" s="1"/>
  <c r="A4294" i="8" s="1"/>
  <c r="A4295" i="8" s="1"/>
  <c r="A4296" i="8" s="1"/>
  <c r="A4297" i="8" s="1"/>
  <c r="A4298" i="8" s="1"/>
  <c r="A4299" i="8" s="1"/>
  <c r="A4300" i="8" s="1"/>
  <c r="A4301" i="8" s="1"/>
  <c r="A4302" i="8" s="1"/>
  <c r="A4303" i="8" s="1"/>
  <c r="A4304" i="8" s="1"/>
  <c r="A4305" i="8" s="1"/>
  <c r="A4306" i="8" s="1"/>
  <c r="A4307" i="8" s="1"/>
  <c r="A4308" i="8" s="1"/>
  <c r="A4309" i="8" s="1"/>
  <c r="A4310" i="8" s="1"/>
  <c r="A4311" i="8" s="1"/>
  <c r="A4312" i="8" s="1"/>
  <c r="A4313" i="8" s="1"/>
  <c r="A4314" i="8" s="1"/>
  <c r="A4315" i="8" s="1"/>
  <c r="A4316" i="8" s="1"/>
  <c r="A4317" i="8" s="1"/>
  <c r="A4318" i="8" s="1"/>
  <c r="A4319" i="8" s="1"/>
  <c r="A4320" i="8" s="1"/>
  <c r="A4321" i="8" s="1"/>
  <c r="A4322" i="8" s="1"/>
  <c r="A4323" i="8" s="1"/>
  <c r="A4324" i="8" s="1"/>
  <c r="A4325" i="8" s="1"/>
  <c r="A4326" i="8" s="1"/>
  <c r="A4327" i="8" s="1"/>
  <c r="A4328" i="8" s="1"/>
  <c r="A4329" i="8" s="1"/>
  <c r="A4330" i="8" s="1"/>
  <c r="A4331" i="8" s="1"/>
  <c r="A4332" i="8" s="1"/>
  <c r="A4333" i="8" s="1"/>
  <c r="A4334" i="8" s="1"/>
  <c r="A4335" i="8" s="1"/>
  <c r="A4336" i="8" s="1"/>
  <c r="A4337" i="8" s="1"/>
  <c r="A4338" i="8" s="1"/>
  <c r="A4339" i="8" s="1"/>
  <c r="A4340" i="8" s="1"/>
  <c r="A4341" i="8" s="1"/>
  <c r="A4342" i="8" s="1"/>
  <c r="A4343" i="8" s="1"/>
  <c r="A4344" i="8" s="1"/>
  <c r="A4345" i="8" s="1"/>
  <c r="A4346" i="8" s="1"/>
  <c r="A4347" i="8" s="1"/>
  <c r="A4348" i="8" s="1"/>
  <c r="A4349" i="8" s="1"/>
  <c r="A4350" i="8" s="1"/>
  <c r="A4351" i="8" s="1"/>
  <c r="A4352" i="8" s="1"/>
  <c r="A4353" i="8" s="1"/>
  <c r="A4354" i="8" s="1"/>
  <c r="A4355" i="8" s="1"/>
  <c r="A4356" i="8" s="1"/>
  <c r="A4357" i="8" s="1"/>
  <c r="A4358" i="8" s="1"/>
  <c r="A4359" i="8" s="1"/>
  <c r="A4360" i="8" s="1"/>
  <c r="A4361" i="8" s="1"/>
  <c r="A4362" i="8" s="1"/>
  <c r="A4363" i="8" s="1"/>
  <c r="A4364" i="8" s="1"/>
  <c r="A4365" i="8" s="1"/>
  <c r="A4366" i="8" s="1"/>
  <c r="A4367" i="8" s="1"/>
  <c r="A4368" i="8" s="1"/>
  <c r="A4369" i="8" s="1"/>
  <c r="A4370" i="8" s="1"/>
  <c r="A4371" i="8" s="1"/>
  <c r="A4372" i="8" s="1"/>
  <c r="A4373" i="8" s="1"/>
  <c r="A4374" i="8" s="1"/>
  <c r="A4375" i="8" s="1"/>
  <c r="A4376" i="8" s="1"/>
  <c r="A4377" i="8" s="1"/>
  <c r="A4378" i="8" s="1"/>
  <c r="A4379" i="8" s="1"/>
  <c r="A4380" i="8" s="1"/>
  <c r="A4381" i="8" s="1"/>
  <c r="A4382" i="8" s="1"/>
  <c r="A4383" i="8" s="1"/>
  <c r="A4384" i="8" s="1"/>
  <c r="A4385" i="8" s="1"/>
  <c r="A4386" i="8" s="1"/>
  <c r="A4387" i="8" s="1"/>
  <c r="A4388" i="8" s="1"/>
  <c r="A4389" i="8" s="1"/>
  <c r="A4390" i="8" s="1"/>
  <c r="A4391" i="8" s="1"/>
  <c r="A4392" i="8" s="1"/>
  <c r="A4393" i="8" s="1"/>
  <c r="A4394" i="8" s="1"/>
  <c r="A4395" i="8" s="1"/>
  <c r="A4396" i="8" s="1"/>
  <c r="A4397" i="8" s="1"/>
  <c r="A4398" i="8" s="1"/>
  <c r="A4399" i="8" s="1"/>
  <c r="A4400" i="8" s="1"/>
  <c r="A4401" i="8" s="1"/>
  <c r="A4402" i="8" s="1"/>
  <c r="A4403" i="8" s="1"/>
  <c r="A4404" i="8" s="1"/>
  <c r="A4405" i="8" s="1"/>
  <c r="A4406" i="8" s="1"/>
  <c r="A4407" i="8" s="1"/>
  <c r="A4408" i="8" s="1"/>
  <c r="A4409" i="8" s="1"/>
  <c r="A4410" i="8" s="1"/>
  <c r="A4411" i="8" s="1"/>
  <c r="A4412" i="8" s="1"/>
  <c r="A4413" i="8" s="1"/>
  <c r="A4414" i="8" s="1"/>
  <c r="A4415" i="8" s="1"/>
  <c r="A4416" i="8" s="1"/>
  <c r="A4417" i="8" s="1"/>
  <c r="A4418" i="8" s="1"/>
  <c r="A4419" i="8" s="1"/>
  <c r="A4420" i="8" s="1"/>
  <c r="A4421" i="8" s="1"/>
  <c r="A4422" i="8" s="1"/>
  <c r="A4423" i="8" s="1"/>
  <c r="A4424" i="8" s="1"/>
  <c r="A4425" i="8" s="1"/>
  <c r="A4426" i="8" s="1"/>
  <c r="A4427" i="8" s="1"/>
  <c r="A4428" i="8" s="1"/>
  <c r="A4429" i="8" s="1"/>
  <c r="A4430" i="8" s="1"/>
  <c r="A4431" i="8" s="1"/>
  <c r="A4432" i="8" s="1"/>
  <c r="A4433" i="8" s="1"/>
  <c r="A4434" i="8" s="1"/>
  <c r="A4435" i="8" s="1"/>
  <c r="A4436" i="8" s="1"/>
  <c r="A4437" i="8" s="1"/>
  <c r="A4438" i="8" s="1"/>
  <c r="A4439" i="8" s="1"/>
  <c r="A4440" i="8" s="1"/>
  <c r="A4441" i="8" s="1"/>
  <c r="A4442" i="8" s="1"/>
  <c r="A4443" i="8" s="1"/>
  <c r="A4444" i="8" s="1"/>
  <c r="A4445" i="8" s="1"/>
  <c r="A4446" i="8" s="1"/>
  <c r="A4447" i="8" s="1"/>
  <c r="A4448" i="8" s="1"/>
  <c r="A4449" i="8" s="1"/>
  <c r="A4450" i="8" s="1"/>
  <c r="A4451" i="8" s="1"/>
  <c r="A4452" i="8" s="1"/>
  <c r="A4453" i="8" s="1"/>
  <c r="A4454" i="8" s="1"/>
  <c r="A4455" i="8" s="1"/>
  <c r="A4456" i="8" s="1"/>
  <c r="A4457" i="8" s="1"/>
  <c r="A4458" i="8" s="1"/>
  <c r="A4459" i="8" s="1"/>
  <c r="A4460" i="8" s="1"/>
  <c r="A4461" i="8" s="1"/>
  <c r="A4462" i="8" s="1"/>
  <c r="A4463" i="8" s="1"/>
  <c r="A4464" i="8" s="1"/>
  <c r="A4465" i="8" s="1"/>
  <c r="A4466" i="8" s="1"/>
  <c r="A4467" i="8" s="1"/>
  <c r="A4468" i="8" s="1"/>
  <c r="A4469" i="8" s="1"/>
  <c r="A4470" i="8" s="1"/>
  <c r="A4471" i="8" s="1"/>
  <c r="A4472" i="8" s="1"/>
  <c r="A4473" i="8" s="1"/>
  <c r="A4474" i="8" s="1"/>
  <c r="A4475" i="8" s="1"/>
  <c r="A4476" i="8" s="1"/>
  <c r="A4477" i="8" s="1"/>
  <c r="A4478" i="8" s="1"/>
  <c r="A4479" i="8" s="1"/>
  <c r="A4480" i="8" s="1"/>
  <c r="A4481" i="8" s="1"/>
  <c r="A4482" i="8" s="1"/>
  <c r="A4483" i="8" s="1"/>
  <c r="A4484" i="8" s="1"/>
  <c r="A4485" i="8" s="1"/>
  <c r="A4486" i="8" s="1"/>
  <c r="A4487" i="8" s="1"/>
  <c r="A4488" i="8" s="1"/>
  <c r="A4489" i="8" s="1"/>
  <c r="A4490" i="8" s="1"/>
  <c r="A4491" i="8" s="1"/>
  <c r="A4492" i="8" s="1"/>
  <c r="A4493" i="8" s="1"/>
  <c r="A4494" i="8" s="1"/>
  <c r="A4495" i="8" s="1"/>
  <c r="A4496" i="8" s="1"/>
  <c r="A4497" i="8" s="1"/>
  <c r="A4498" i="8" s="1"/>
  <c r="A4499" i="8" s="1"/>
  <c r="A4500" i="8" s="1"/>
  <c r="A4501" i="8" s="1"/>
  <c r="A4502" i="8" s="1"/>
  <c r="A4503" i="8" s="1"/>
  <c r="A4504" i="8" s="1"/>
  <c r="A4505" i="8" s="1"/>
  <c r="A4506" i="8" s="1"/>
  <c r="A4507" i="8" s="1"/>
  <c r="A4508" i="8" s="1"/>
  <c r="A4509" i="8" s="1"/>
  <c r="A4510" i="8" s="1"/>
  <c r="A4511" i="8" s="1"/>
  <c r="A4512" i="8" s="1"/>
  <c r="A4513" i="8" s="1"/>
  <c r="A4514" i="8" s="1"/>
  <c r="A4515" i="8" s="1"/>
  <c r="A4516" i="8" s="1"/>
  <c r="A4517" i="8" s="1"/>
  <c r="A4518" i="8" s="1"/>
  <c r="A4519" i="8" s="1"/>
  <c r="A4520" i="8" s="1"/>
  <c r="A4521" i="8" s="1"/>
  <c r="A4522" i="8" s="1"/>
  <c r="A4523" i="8" s="1"/>
  <c r="A4524" i="8" s="1"/>
  <c r="A4525" i="8" s="1"/>
  <c r="A4526" i="8" s="1"/>
  <c r="A4527" i="8" s="1"/>
  <c r="A4528" i="8" s="1"/>
  <c r="A4529" i="8" s="1"/>
  <c r="A4530" i="8" s="1"/>
  <c r="A4531" i="8" s="1"/>
  <c r="A4532" i="8" s="1"/>
  <c r="A4533" i="8" s="1"/>
  <c r="A4534" i="8" s="1"/>
  <c r="A4535" i="8" s="1"/>
  <c r="A4536" i="8" s="1"/>
  <c r="A4537" i="8" s="1"/>
  <c r="A4538" i="8" s="1"/>
  <c r="A4539" i="8" s="1"/>
  <c r="A4540" i="8" s="1"/>
  <c r="A4541" i="8" s="1"/>
  <c r="A4542" i="8" s="1"/>
  <c r="A4543" i="8" s="1"/>
  <c r="A4544" i="8" s="1"/>
  <c r="A4545" i="8" s="1"/>
  <c r="A4546" i="8" s="1"/>
  <c r="A4547" i="8" s="1"/>
  <c r="A4548" i="8" s="1"/>
  <c r="A4549" i="8" s="1"/>
  <c r="A4550" i="8" s="1"/>
  <c r="A4551" i="8" s="1"/>
  <c r="A4552" i="8" s="1"/>
  <c r="A4553" i="8" s="1"/>
  <c r="A4554" i="8" s="1"/>
  <c r="A4555" i="8" s="1"/>
  <c r="A4556" i="8" s="1"/>
  <c r="A4557" i="8" s="1"/>
  <c r="A4558" i="8" s="1"/>
  <c r="A4559" i="8" s="1"/>
  <c r="A4560" i="8" s="1"/>
  <c r="A4561" i="8" s="1"/>
  <c r="A4562" i="8" s="1"/>
  <c r="A4563" i="8" s="1"/>
  <c r="A4564" i="8" s="1"/>
  <c r="A4565" i="8" s="1"/>
  <c r="A4566" i="8" s="1"/>
  <c r="A4567" i="8" s="1"/>
  <c r="A4568" i="8" s="1"/>
  <c r="A4569" i="8" s="1"/>
  <c r="A4570" i="8" s="1"/>
  <c r="A4571" i="8" s="1"/>
  <c r="A4572" i="8" s="1"/>
  <c r="A4573" i="8" s="1"/>
  <c r="A4574" i="8" s="1"/>
  <c r="A4575" i="8" s="1"/>
  <c r="A4576" i="8" s="1"/>
  <c r="A4577" i="8" s="1"/>
  <c r="A4578" i="8" s="1"/>
  <c r="A4579" i="8" s="1"/>
  <c r="A4580" i="8" s="1"/>
  <c r="A4581" i="8" s="1"/>
  <c r="A4582" i="8" s="1"/>
  <c r="A4583" i="8" s="1"/>
  <c r="A4584" i="8" s="1"/>
  <c r="A4585" i="8" s="1"/>
  <c r="A4586" i="8" s="1"/>
  <c r="A4587" i="8" s="1"/>
  <c r="A4588" i="8" s="1"/>
  <c r="A4589" i="8" s="1"/>
  <c r="A4590" i="8" s="1"/>
  <c r="A4591" i="8" s="1"/>
  <c r="A4592" i="8" s="1"/>
  <c r="A4593" i="8" s="1"/>
  <c r="A4594" i="8" s="1"/>
  <c r="A4595" i="8" s="1"/>
  <c r="A4596" i="8" s="1"/>
  <c r="A4597" i="8" s="1"/>
  <c r="A4598" i="8" s="1"/>
  <c r="A4599" i="8" s="1"/>
  <c r="A4600" i="8" s="1"/>
  <c r="A4601" i="8" s="1"/>
  <c r="A4602" i="8" s="1"/>
  <c r="A4603" i="8" s="1"/>
  <c r="A4604" i="8" s="1"/>
  <c r="A4605" i="8" s="1"/>
  <c r="A4606" i="8" s="1"/>
  <c r="A4607" i="8" s="1"/>
  <c r="A4608" i="8" s="1"/>
  <c r="A4609" i="8" s="1"/>
  <c r="A4610" i="8" s="1"/>
  <c r="A4611" i="8" s="1"/>
  <c r="A4612" i="8" s="1"/>
  <c r="A4613" i="8" s="1"/>
  <c r="A4614" i="8" s="1"/>
  <c r="A4615" i="8" s="1"/>
  <c r="A4616" i="8" s="1"/>
  <c r="A4617" i="8" s="1"/>
  <c r="A4618" i="8" s="1"/>
  <c r="A4619" i="8" s="1"/>
  <c r="A4620" i="8" s="1"/>
  <c r="A4621" i="8" s="1"/>
  <c r="A4622" i="8" s="1"/>
  <c r="A4623" i="8" s="1"/>
  <c r="A4624" i="8" s="1"/>
  <c r="A4625" i="8" s="1"/>
  <c r="A4626" i="8" s="1"/>
  <c r="A4627" i="8" s="1"/>
  <c r="A4628" i="8" s="1"/>
  <c r="A4629" i="8" s="1"/>
  <c r="A4630" i="8" s="1"/>
  <c r="A4631" i="8" s="1"/>
  <c r="A4632" i="8" s="1"/>
  <c r="A4633" i="8" s="1"/>
  <c r="A4634" i="8" s="1"/>
  <c r="A4635" i="8" s="1"/>
  <c r="A4636" i="8" s="1"/>
  <c r="A4637" i="8" s="1"/>
  <c r="A4638" i="8" s="1"/>
  <c r="A4639" i="8" s="1"/>
  <c r="A4640" i="8" s="1"/>
  <c r="A4641" i="8" s="1"/>
  <c r="A4642" i="8" s="1"/>
  <c r="A4643" i="8" s="1"/>
  <c r="A4644" i="8" s="1"/>
  <c r="A4645" i="8" s="1"/>
  <c r="A4646" i="8" s="1"/>
  <c r="A4647" i="8" s="1"/>
  <c r="A4648" i="8" s="1"/>
  <c r="A4649" i="8" s="1"/>
  <c r="A4650" i="8" s="1"/>
  <c r="A4651" i="8" s="1"/>
  <c r="A4652" i="8" s="1"/>
  <c r="A4653" i="8" s="1"/>
  <c r="A4654" i="8" s="1"/>
  <c r="A4655" i="8" s="1"/>
  <c r="A4656" i="8" s="1"/>
  <c r="A4657" i="8" s="1"/>
  <c r="A4658" i="8" s="1"/>
  <c r="A4659" i="8" s="1"/>
  <c r="A4660" i="8" s="1"/>
  <c r="A4661" i="8" s="1"/>
  <c r="A4662" i="8" s="1"/>
  <c r="A4663" i="8" s="1"/>
  <c r="A4664" i="8" s="1"/>
  <c r="A4665" i="8" s="1"/>
  <c r="A4666" i="8" s="1"/>
  <c r="A4667" i="8" s="1"/>
  <c r="A4668" i="8" s="1"/>
  <c r="A4669" i="8" s="1"/>
  <c r="A4670" i="8" s="1"/>
  <c r="A4671" i="8" s="1"/>
  <c r="A4672" i="8" s="1"/>
  <c r="A4673" i="8" s="1"/>
  <c r="A4674" i="8" s="1"/>
  <c r="A4675" i="8" s="1"/>
  <c r="A4676" i="8" s="1"/>
  <c r="A4677" i="8" s="1"/>
  <c r="A4678" i="8" s="1"/>
  <c r="A4679" i="8" s="1"/>
  <c r="A4680" i="8" s="1"/>
  <c r="A4681" i="8" s="1"/>
  <c r="A4682" i="8" s="1"/>
  <c r="A4683" i="8" s="1"/>
  <c r="A4684" i="8" s="1"/>
  <c r="A4685" i="8" s="1"/>
  <c r="A4686" i="8" s="1"/>
  <c r="A4687" i="8" s="1"/>
  <c r="A4688" i="8" s="1"/>
  <c r="A4689" i="8" s="1"/>
  <c r="A4690" i="8" s="1"/>
  <c r="A4691" i="8" s="1"/>
  <c r="A4692" i="8" s="1"/>
  <c r="A4693" i="8" s="1"/>
  <c r="A4694" i="8" s="1"/>
  <c r="A4695" i="8" s="1"/>
  <c r="A4696" i="8" s="1"/>
  <c r="A4697" i="8" s="1"/>
  <c r="A4698" i="8" s="1"/>
  <c r="A4699" i="8" s="1"/>
  <c r="A4700" i="8" s="1"/>
  <c r="A4701" i="8" s="1"/>
  <c r="A4702" i="8" s="1"/>
  <c r="A4703" i="8" s="1"/>
  <c r="A4704" i="8" s="1"/>
  <c r="A4705" i="8" s="1"/>
  <c r="A4706" i="8" s="1"/>
  <c r="A4707" i="8" s="1"/>
  <c r="A4708" i="8" s="1"/>
  <c r="A4709" i="8" s="1"/>
  <c r="A4710" i="8" s="1"/>
  <c r="A4711" i="8" s="1"/>
  <c r="A4712" i="8" s="1"/>
  <c r="A4713" i="8" s="1"/>
  <c r="A4714" i="8" s="1"/>
  <c r="A4715" i="8" s="1"/>
  <c r="A4716" i="8" s="1"/>
  <c r="A4717" i="8" s="1"/>
  <c r="A4718" i="8" s="1"/>
  <c r="A4719" i="8" s="1"/>
  <c r="A4720" i="8" s="1"/>
  <c r="A4721" i="8" s="1"/>
  <c r="A4722" i="8" s="1"/>
  <c r="A4723" i="8" s="1"/>
  <c r="A4724" i="8" s="1"/>
  <c r="A4725" i="8" s="1"/>
  <c r="A4726" i="8" s="1"/>
  <c r="A4727" i="8" s="1"/>
  <c r="A4728" i="8" s="1"/>
  <c r="A4729" i="8" s="1"/>
  <c r="A4730" i="8" s="1"/>
  <c r="A4731" i="8" s="1"/>
  <c r="A4732" i="8" s="1"/>
  <c r="A4733" i="8" s="1"/>
  <c r="A4734" i="8" s="1"/>
  <c r="A4735" i="8" s="1"/>
  <c r="A4736" i="8" s="1"/>
  <c r="A4737" i="8" s="1"/>
  <c r="A4738" i="8" s="1"/>
  <c r="A4739" i="8" s="1"/>
  <c r="A4740" i="8" s="1"/>
  <c r="A4741" i="8" s="1"/>
  <c r="A4742" i="8" s="1"/>
  <c r="A4743" i="8" s="1"/>
  <c r="A4744" i="8" s="1"/>
  <c r="A4745" i="8" s="1"/>
  <c r="A4746" i="8" s="1"/>
  <c r="A4747" i="8" s="1"/>
  <c r="A4748" i="8" s="1"/>
  <c r="A4749" i="8" s="1"/>
  <c r="A4750" i="8" s="1"/>
  <c r="A4751" i="8" s="1"/>
  <c r="A4752" i="8" s="1"/>
  <c r="A4753" i="8" s="1"/>
  <c r="A4754" i="8" s="1"/>
  <c r="A4755" i="8" s="1"/>
  <c r="A4756" i="8" s="1"/>
  <c r="A4757" i="8" s="1"/>
  <c r="A4758" i="8" s="1"/>
  <c r="A4759" i="8" s="1"/>
  <c r="A4760" i="8" s="1"/>
  <c r="A4761" i="8" s="1"/>
  <c r="A4762" i="8" s="1"/>
  <c r="A4763" i="8" s="1"/>
  <c r="A4764" i="8" s="1"/>
  <c r="A4765" i="8" s="1"/>
  <c r="A4766" i="8" s="1"/>
  <c r="A4767" i="8" s="1"/>
  <c r="A4768" i="8" s="1"/>
  <c r="A4769" i="8" s="1"/>
  <c r="A4770" i="8" s="1"/>
  <c r="A4771" i="8" s="1"/>
  <c r="A4772" i="8" s="1"/>
  <c r="A4773" i="8" s="1"/>
  <c r="A4774" i="8" s="1"/>
  <c r="A4775" i="8" s="1"/>
  <c r="A4776" i="8" s="1"/>
  <c r="A4777" i="8" s="1"/>
  <c r="A4778" i="8" s="1"/>
  <c r="A4779" i="8" s="1"/>
  <c r="A4780" i="8" s="1"/>
  <c r="A4781" i="8" s="1"/>
  <c r="A4782" i="8" s="1"/>
  <c r="A4783" i="8" s="1"/>
  <c r="A4784" i="8" s="1"/>
  <c r="A4785" i="8" s="1"/>
  <c r="A4786" i="8" s="1"/>
  <c r="A4787" i="8" s="1"/>
  <c r="A4788" i="8" s="1"/>
  <c r="A4789" i="8" s="1"/>
  <c r="A4790" i="8" s="1"/>
  <c r="A4791" i="8" s="1"/>
  <c r="A4792" i="8" s="1"/>
  <c r="A4793" i="8" s="1"/>
  <c r="A4794" i="8" s="1"/>
  <c r="A4795" i="8" s="1"/>
  <c r="A4796" i="8" s="1"/>
  <c r="A4797" i="8" s="1"/>
  <c r="A4798" i="8" s="1"/>
  <c r="A4799" i="8" s="1"/>
  <c r="A4800" i="8" s="1"/>
  <c r="A4801" i="8" s="1"/>
  <c r="A4802" i="8" s="1"/>
  <c r="A4803" i="8" s="1"/>
  <c r="A4804" i="8" s="1"/>
  <c r="A4805" i="8" s="1"/>
  <c r="A4806" i="8" s="1"/>
  <c r="A4807" i="8" s="1"/>
  <c r="A4808" i="8" s="1"/>
  <c r="A4809" i="8" s="1"/>
  <c r="A4810" i="8" s="1"/>
  <c r="A4811" i="8" s="1"/>
  <c r="A4812" i="8" s="1"/>
  <c r="A4813" i="8" s="1"/>
  <c r="A4814" i="8" s="1"/>
  <c r="A4815" i="8" s="1"/>
  <c r="A4816" i="8" s="1"/>
  <c r="A4817" i="8" s="1"/>
  <c r="A4818" i="8" s="1"/>
  <c r="A4819" i="8" s="1"/>
  <c r="A4820" i="8" s="1"/>
  <c r="A4821" i="8" s="1"/>
  <c r="A4822" i="8" s="1"/>
  <c r="A4823" i="8" s="1"/>
  <c r="A4824" i="8" s="1"/>
  <c r="A4825" i="8" s="1"/>
  <c r="A4826" i="8" s="1"/>
  <c r="A4827" i="8" s="1"/>
  <c r="A4828" i="8" s="1"/>
  <c r="A4829" i="8" s="1"/>
  <c r="A4830" i="8" s="1"/>
  <c r="A4831" i="8" s="1"/>
  <c r="A4832" i="8" s="1"/>
  <c r="A4833" i="8" s="1"/>
  <c r="A4834" i="8" s="1"/>
  <c r="A4835" i="8" s="1"/>
  <c r="A4836" i="8" s="1"/>
  <c r="A4837" i="8" s="1"/>
  <c r="A4838" i="8" s="1"/>
  <c r="A4839" i="8" s="1"/>
  <c r="A4840" i="8" s="1"/>
  <c r="A4841" i="8" s="1"/>
  <c r="A4842" i="8" s="1"/>
  <c r="A4843" i="8" s="1"/>
  <c r="A4844" i="8" s="1"/>
  <c r="A4845" i="8" s="1"/>
  <c r="A4846" i="8" s="1"/>
  <c r="A4847" i="8" s="1"/>
  <c r="A4848" i="8" s="1"/>
  <c r="A4849" i="8" s="1"/>
  <c r="A4850" i="8" s="1"/>
  <c r="A4851" i="8" s="1"/>
  <c r="A4852" i="8" s="1"/>
  <c r="A4853" i="8" s="1"/>
  <c r="A4854" i="8" s="1"/>
  <c r="A4855" i="8" s="1"/>
  <c r="A4856" i="8" s="1"/>
  <c r="A4857" i="8" s="1"/>
  <c r="A4858" i="8" s="1"/>
  <c r="A4859" i="8" s="1"/>
  <c r="A4860" i="8" s="1"/>
  <c r="A4861" i="8" s="1"/>
  <c r="A4862" i="8" s="1"/>
  <c r="A4863" i="8" s="1"/>
  <c r="A4864" i="8" s="1"/>
  <c r="A4865" i="8" s="1"/>
  <c r="A4866" i="8" s="1"/>
  <c r="A4867" i="8" s="1"/>
  <c r="A4868" i="8" s="1"/>
  <c r="A4869" i="8" s="1"/>
  <c r="A4870" i="8" s="1"/>
  <c r="A4871" i="8" s="1"/>
  <c r="A4872" i="8" s="1"/>
  <c r="A4873" i="8" s="1"/>
  <c r="A4874" i="8" s="1"/>
  <c r="A4875" i="8" s="1"/>
  <c r="A4876" i="8" s="1"/>
  <c r="A4877" i="8" s="1"/>
  <c r="A4878" i="8" s="1"/>
  <c r="A4879" i="8" s="1"/>
  <c r="A4880" i="8" s="1"/>
  <c r="A4881" i="8" s="1"/>
  <c r="A4882" i="8" s="1"/>
  <c r="A4883" i="8" s="1"/>
  <c r="A4884" i="8" s="1"/>
  <c r="A4885" i="8" s="1"/>
  <c r="A4886" i="8" s="1"/>
  <c r="A4887" i="8" s="1"/>
  <c r="A4888" i="8" s="1"/>
  <c r="A4889" i="8" s="1"/>
  <c r="A4890" i="8" s="1"/>
  <c r="A4891" i="8" s="1"/>
  <c r="A4892" i="8" s="1"/>
  <c r="A4893" i="8" s="1"/>
  <c r="A4894" i="8" s="1"/>
  <c r="A4895" i="8" s="1"/>
  <c r="A4896" i="8" s="1"/>
  <c r="A4897" i="8" s="1"/>
  <c r="A4898" i="8" s="1"/>
  <c r="A4899" i="8" s="1"/>
  <c r="A4900" i="8" s="1"/>
  <c r="A4901" i="8" s="1"/>
  <c r="A4902" i="8" s="1"/>
  <c r="A4903" i="8" s="1"/>
  <c r="A4904" i="8" s="1"/>
  <c r="A4905" i="8" s="1"/>
  <c r="A4906" i="8" s="1"/>
  <c r="A4907" i="8" s="1"/>
  <c r="A4908" i="8" s="1"/>
  <c r="A4909" i="8" s="1"/>
  <c r="A4910" i="8" s="1"/>
  <c r="A4911" i="8" s="1"/>
  <c r="A4912" i="8" s="1"/>
  <c r="A4913" i="8" s="1"/>
  <c r="A4914" i="8" s="1"/>
  <c r="A4915" i="8" s="1"/>
  <c r="A4916" i="8" s="1"/>
  <c r="A4917" i="8" s="1"/>
  <c r="A4918" i="8" s="1"/>
  <c r="A4919" i="8" s="1"/>
  <c r="A4920" i="8" s="1"/>
  <c r="A4921" i="8" s="1"/>
  <c r="A4922" i="8" s="1"/>
  <c r="A4923" i="8" s="1"/>
  <c r="A4924" i="8" s="1"/>
  <c r="A4925" i="8" s="1"/>
  <c r="A4926" i="8" s="1"/>
  <c r="A4927" i="8" s="1"/>
  <c r="A4928" i="8" s="1"/>
  <c r="A4929" i="8" s="1"/>
  <c r="A4930" i="8" s="1"/>
  <c r="A4931" i="8" s="1"/>
  <c r="A4932" i="8" s="1"/>
  <c r="A4933" i="8" s="1"/>
  <c r="A4934" i="8" s="1"/>
  <c r="A4935" i="8" s="1"/>
  <c r="A4936" i="8" s="1"/>
  <c r="A4937" i="8" s="1"/>
  <c r="A4938" i="8" s="1"/>
  <c r="A4939" i="8" s="1"/>
  <c r="A4940" i="8" s="1"/>
  <c r="A4941" i="8" s="1"/>
  <c r="A4942" i="8" s="1"/>
  <c r="A4943" i="8" s="1"/>
  <c r="A4944" i="8" s="1"/>
  <c r="A4945" i="8" s="1"/>
  <c r="A4946" i="8" s="1"/>
  <c r="A4947" i="8" s="1"/>
  <c r="A4948" i="8" s="1"/>
  <c r="A4949" i="8" s="1"/>
  <c r="A4950" i="8" s="1"/>
  <c r="A4951" i="8" s="1"/>
  <c r="A4952" i="8" s="1"/>
  <c r="A4953" i="8" s="1"/>
  <c r="A4954" i="8" s="1"/>
  <c r="A4955" i="8" s="1"/>
  <c r="A4956" i="8" s="1"/>
  <c r="A4957" i="8" s="1"/>
  <c r="A4958" i="8" s="1"/>
  <c r="A4959" i="8" s="1"/>
  <c r="A4960" i="8" s="1"/>
  <c r="A4961" i="8" s="1"/>
  <c r="A4962" i="8" s="1"/>
  <c r="A4963" i="8" s="1"/>
  <c r="A4964" i="8" s="1"/>
  <c r="A4965" i="8" s="1"/>
  <c r="A4966" i="8" s="1"/>
  <c r="A4967" i="8" s="1"/>
  <c r="A4968" i="8" s="1"/>
  <c r="A4969" i="8" s="1"/>
  <c r="A4970" i="8" s="1"/>
  <c r="A4971" i="8" s="1"/>
  <c r="A4972" i="8" s="1"/>
  <c r="A4973" i="8" s="1"/>
  <c r="A4974" i="8" s="1"/>
  <c r="A4975" i="8" s="1"/>
  <c r="A4976" i="8" s="1"/>
  <c r="A4977" i="8" s="1"/>
  <c r="A4978" i="8" s="1"/>
  <c r="A4979" i="8" s="1"/>
  <c r="A4980" i="8" s="1"/>
  <c r="A4981" i="8" s="1"/>
  <c r="A4982" i="8" s="1"/>
  <c r="A4983" i="8" s="1"/>
  <c r="A4984" i="8" s="1"/>
  <c r="A4985" i="8" s="1"/>
  <c r="A4986" i="8" s="1"/>
  <c r="A4987" i="8" s="1"/>
  <c r="A4988" i="8" s="1"/>
  <c r="A4989" i="8" s="1"/>
  <c r="A4990" i="8" s="1"/>
  <c r="A4991" i="8" s="1"/>
  <c r="A4992" i="8" s="1"/>
  <c r="A4993" i="8" s="1"/>
  <c r="A4994" i="8" s="1"/>
  <c r="A4995" i="8" s="1"/>
  <c r="A4996" i="8" s="1"/>
  <c r="A4997" i="8" s="1"/>
  <c r="A4998" i="8" s="1"/>
  <c r="A4999" i="8" s="1"/>
  <c r="A5000" i="8" s="1"/>
  <c r="A5001" i="8" s="1"/>
  <c r="A5002" i="8" s="1"/>
  <c r="A5003" i="8" s="1"/>
  <c r="A5004" i="8" s="1"/>
  <c r="A5005" i="8" s="1"/>
  <c r="A5006" i="8" s="1"/>
  <c r="A5007" i="8" s="1"/>
  <c r="A5008" i="8" s="1"/>
  <c r="A5009" i="8" s="1"/>
  <c r="A5010" i="8" s="1"/>
  <c r="A5011" i="8" s="1"/>
  <c r="A5012" i="8" s="1"/>
  <c r="A5013" i="8" s="1"/>
  <c r="A5014" i="8" s="1"/>
  <c r="A5015" i="8" s="1"/>
  <c r="A5016" i="8" s="1"/>
  <c r="A5017" i="8" s="1"/>
  <c r="A5018" i="8" s="1"/>
  <c r="A5019" i="8" s="1"/>
  <c r="A5020" i="8" s="1"/>
  <c r="A5021" i="8" s="1"/>
  <c r="A5022" i="8" s="1"/>
  <c r="A5023" i="8" s="1"/>
  <c r="A5024" i="8" s="1"/>
  <c r="A5025" i="8" s="1"/>
  <c r="A5026" i="8" s="1"/>
  <c r="A5027" i="8" s="1"/>
  <c r="A5028" i="8" s="1"/>
  <c r="A5029" i="8" s="1"/>
  <c r="A5030" i="8" s="1"/>
  <c r="A5031" i="8" s="1"/>
  <c r="A5032" i="8" s="1"/>
  <c r="A5033" i="8" s="1"/>
  <c r="A5034" i="8" s="1"/>
  <c r="A5035" i="8" s="1"/>
  <c r="A5036" i="8" s="1"/>
  <c r="A5037" i="8" s="1"/>
  <c r="A5038" i="8" s="1"/>
  <c r="A5039" i="8" s="1"/>
  <c r="A5040" i="8" s="1"/>
  <c r="A5041" i="8" s="1"/>
  <c r="A5042" i="8" s="1"/>
  <c r="A5043" i="8" s="1"/>
  <c r="A5044" i="8" s="1"/>
  <c r="A5045" i="8" s="1"/>
  <c r="A5046" i="8" s="1"/>
  <c r="A5047" i="8" s="1"/>
  <c r="A5048" i="8" s="1"/>
  <c r="A5049" i="8" s="1"/>
  <c r="A5050" i="8" s="1"/>
  <c r="A5051" i="8" s="1"/>
  <c r="A5052" i="8" s="1"/>
  <c r="A5053" i="8" s="1"/>
  <c r="A5054" i="8" s="1"/>
  <c r="A5055" i="8" s="1"/>
  <c r="A5056" i="8" s="1"/>
  <c r="A5057" i="8" s="1"/>
  <c r="A5058" i="8" s="1"/>
  <c r="A5059" i="8" s="1"/>
  <c r="A5060" i="8" s="1"/>
  <c r="A5061" i="8" s="1"/>
  <c r="A5062" i="8" s="1"/>
  <c r="A5063" i="8" s="1"/>
  <c r="A5064" i="8" s="1"/>
  <c r="A5065" i="8" s="1"/>
  <c r="A5066" i="8" s="1"/>
  <c r="A5067" i="8" s="1"/>
  <c r="A5068" i="8" s="1"/>
  <c r="A5069" i="8" s="1"/>
  <c r="A5070" i="8" s="1"/>
  <c r="A5071" i="8" s="1"/>
  <c r="A5072" i="8" s="1"/>
  <c r="A5073" i="8" s="1"/>
  <c r="A5074" i="8" s="1"/>
  <c r="A5075" i="8" s="1"/>
  <c r="A5076" i="8" s="1"/>
  <c r="A5077" i="8" s="1"/>
  <c r="A5078" i="8" s="1"/>
  <c r="A5079" i="8" s="1"/>
  <c r="A5080" i="8" s="1"/>
  <c r="A5081" i="8" s="1"/>
  <c r="A5082" i="8" s="1"/>
  <c r="A5083" i="8" s="1"/>
  <c r="A5084" i="8" s="1"/>
  <c r="A5085" i="8" s="1"/>
  <c r="A5086" i="8" s="1"/>
  <c r="A5087" i="8" s="1"/>
  <c r="A5088" i="8" s="1"/>
  <c r="A5089" i="8" s="1"/>
  <c r="A5090" i="8" s="1"/>
  <c r="A5091" i="8" s="1"/>
  <c r="A5092" i="8" s="1"/>
  <c r="A5093" i="8" s="1"/>
  <c r="A5094" i="8" s="1"/>
  <c r="A5095" i="8" s="1"/>
  <c r="A5096" i="8" s="1"/>
  <c r="A5097" i="8" s="1"/>
  <c r="A5098" i="8" s="1"/>
  <c r="A5099" i="8" s="1"/>
  <c r="A5100" i="8" s="1"/>
  <c r="A5101" i="8" s="1"/>
  <c r="A5102" i="8" s="1"/>
  <c r="A5103" i="8" s="1"/>
  <c r="A5104" i="8" s="1"/>
  <c r="A5105" i="8" s="1"/>
  <c r="A5106" i="8" s="1"/>
  <c r="A5107" i="8" s="1"/>
  <c r="A5108" i="8" s="1"/>
  <c r="A5109" i="8" s="1"/>
  <c r="A5110" i="8" s="1"/>
  <c r="A5111" i="8" s="1"/>
  <c r="A5112" i="8" s="1"/>
  <c r="A5113" i="8" s="1"/>
  <c r="A5114" i="8" s="1"/>
  <c r="A5115" i="8" s="1"/>
  <c r="A5116" i="8" s="1"/>
  <c r="A5117" i="8" s="1"/>
  <c r="A5118" i="8" s="1"/>
  <c r="A5119" i="8" s="1"/>
  <c r="A5120" i="8" s="1"/>
  <c r="A5121" i="8" s="1"/>
  <c r="A5122" i="8" s="1"/>
  <c r="A5123" i="8" s="1"/>
  <c r="A5124" i="8" s="1"/>
  <c r="A5125" i="8" s="1"/>
  <c r="A5126" i="8" s="1"/>
  <c r="A5127" i="8" s="1"/>
  <c r="A5128" i="8" s="1"/>
  <c r="A5129" i="8" s="1"/>
  <c r="A5130" i="8" s="1"/>
  <c r="A5131" i="8" s="1"/>
  <c r="A5132" i="8" s="1"/>
  <c r="A5133" i="8" s="1"/>
  <c r="A5134" i="8" s="1"/>
  <c r="A5135" i="8" s="1"/>
  <c r="A5136" i="8" s="1"/>
  <c r="A5137" i="8" s="1"/>
  <c r="A5138" i="8" s="1"/>
  <c r="A5139" i="8" s="1"/>
  <c r="A5140" i="8" s="1"/>
  <c r="A5141" i="8" s="1"/>
  <c r="A5142" i="8" s="1"/>
  <c r="A5143" i="8" s="1"/>
  <c r="A5144" i="8" s="1"/>
  <c r="A5145" i="8" s="1"/>
  <c r="A5146" i="8" s="1"/>
  <c r="A5147" i="8" s="1"/>
  <c r="A5148" i="8" s="1"/>
  <c r="A5149" i="8" s="1"/>
  <c r="A5150" i="8" s="1"/>
  <c r="A5151" i="8" s="1"/>
  <c r="A5152" i="8" s="1"/>
  <c r="A5153" i="8" s="1"/>
  <c r="A5154" i="8" s="1"/>
  <c r="A5155" i="8" s="1"/>
  <c r="A5156" i="8" s="1"/>
  <c r="A5157" i="8" s="1"/>
  <c r="A5158" i="8" s="1"/>
  <c r="A5159" i="8" s="1"/>
  <c r="A5160" i="8" s="1"/>
  <c r="A5161" i="8" s="1"/>
  <c r="A5162" i="8" s="1"/>
  <c r="A5163" i="8" s="1"/>
  <c r="A5164" i="8" s="1"/>
  <c r="A5165" i="8" s="1"/>
  <c r="A5166" i="8" s="1"/>
  <c r="A5167" i="8" s="1"/>
  <c r="A5168" i="8" s="1"/>
  <c r="A5169" i="8" s="1"/>
  <c r="A5170" i="8" s="1"/>
  <c r="A5171" i="8" s="1"/>
  <c r="A5172" i="8" s="1"/>
  <c r="A5173" i="8" s="1"/>
  <c r="A5174" i="8" s="1"/>
  <c r="A5175" i="8" s="1"/>
  <c r="A5176" i="8" s="1"/>
  <c r="A5177" i="8" s="1"/>
  <c r="A5178" i="8" s="1"/>
  <c r="A5179" i="8" s="1"/>
  <c r="A5180" i="8" s="1"/>
  <c r="A5181" i="8" s="1"/>
  <c r="A5182" i="8" s="1"/>
  <c r="A5183" i="8" s="1"/>
  <c r="A5184" i="8" s="1"/>
  <c r="A5185" i="8" s="1"/>
  <c r="A5186" i="8" s="1"/>
  <c r="A5187" i="8" s="1"/>
  <c r="A5188" i="8" s="1"/>
  <c r="A5189" i="8" s="1"/>
  <c r="A5190" i="8" s="1"/>
  <c r="A5191" i="8" s="1"/>
  <c r="A5192" i="8" s="1"/>
  <c r="A5193" i="8" s="1"/>
  <c r="A5194" i="8" s="1"/>
  <c r="A5195" i="8" s="1"/>
  <c r="A5196" i="8" s="1"/>
  <c r="A5197" i="8" s="1"/>
  <c r="A5198" i="8" s="1"/>
  <c r="A5199" i="8" s="1"/>
  <c r="A5200" i="8" s="1"/>
  <c r="A5201" i="8" s="1"/>
  <c r="A5202" i="8" s="1"/>
  <c r="A5203" i="8" s="1"/>
  <c r="A5204" i="8" s="1"/>
  <c r="A5205" i="8" s="1"/>
  <c r="A5206" i="8" s="1"/>
  <c r="A5207" i="8" s="1"/>
  <c r="A5208" i="8" s="1"/>
  <c r="A5209" i="8" s="1"/>
  <c r="A5210" i="8" s="1"/>
  <c r="A5211" i="8" s="1"/>
  <c r="A5212" i="8" s="1"/>
  <c r="A5213" i="8" s="1"/>
  <c r="A5214" i="8" s="1"/>
  <c r="A5215" i="8" s="1"/>
  <c r="A5216" i="8" s="1"/>
  <c r="A5217" i="8" s="1"/>
  <c r="A5218" i="8" s="1"/>
  <c r="A5219" i="8" s="1"/>
  <c r="A5220" i="8" s="1"/>
  <c r="A5221" i="8" s="1"/>
  <c r="A5222" i="8" s="1"/>
  <c r="A5223" i="8" s="1"/>
  <c r="A5224" i="8" s="1"/>
  <c r="A5225" i="8" s="1"/>
  <c r="A5226" i="8" s="1"/>
  <c r="A5227" i="8" s="1"/>
  <c r="A5228" i="8" s="1"/>
  <c r="A5229" i="8" s="1"/>
  <c r="A5230" i="8" s="1"/>
  <c r="A5231" i="8" s="1"/>
  <c r="A5232" i="8" s="1"/>
  <c r="A5233" i="8" s="1"/>
  <c r="A5234" i="8" s="1"/>
  <c r="A5235" i="8" s="1"/>
  <c r="A5236" i="8" s="1"/>
  <c r="A5237" i="8" s="1"/>
  <c r="A5238" i="8" s="1"/>
  <c r="A5239" i="8" s="1"/>
  <c r="A5240" i="8" s="1"/>
  <c r="A5241" i="8" s="1"/>
  <c r="A5242" i="8" s="1"/>
  <c r="A5243" i="8" s="1"/>
  <c r="A5244" i="8" s="1"/>
  <c r="A5245" i="8" s="1"/>
  <c r="A5246" i="8" s="1"/>
  <c r="A5247" i="8" s="1"/>
  <c r="A5248" i="8" s="1"/>
  <c r="A5249" i="8" s="1"/>
  <c r="A5250" i="8" s="1"/>
  <c r="A5251" i="8" s="1"/>
  <c r="A5252" i="8" s="1"/>
  <c r="A5253" i="8" s="1"/>
  <c r="A5254" i="8" s="1"/>
  <c r="A5255" i="8" s="1"/>
  <c r="A5256" i="8" s="1"/>
  <c r="A5257" i="8" s="1"/>
  <c r="A5258" i="8" s="1"/>
  <c r="A5259" i="8" s="1"/>
  <c r="A5260" i="8" s="1"/>
  <c r="A5261" i="8" s="1"/>
  <c r="A5262" i="8" s="1"/>
  <c r="A5263" i="8" s="1"/>
  <c r="A5264" i="8" s="1"/>
  <c r="A5265" i="8" s="1"/>
  <c r="A5266" i="8" s="1"/>
  <c r="A5267" i="8" s="1"/>
  <c r="A5268" i="8" s="1"/>
  <c r="A5269" i="8" s="1"/>
  <c r="A5270" i="8" s="1"/>
  <c r="A5271" i="8" s="1"/>
  <c r="A5272" i="8" s="1"/>
  <c r="A5273" i="8" s="1"/>
  <c r="A5274" i="8" s="1"/>
  <c r="A5275" i="8" s="1"/>
  <c r="A5276" i="8" s="1"/>
  <c r="A5277" i="8" s="1"/>
  <c r="A5278" i="8" s="1"/>
  <c r="A5279" i="8" s="1"/>
  <c r="A5280" i="8" s="1"/>
  <c r="A5281" i="8" s="1"/>
  <c r="A5282" i="8" s="1"/>
  <c r="A5283" i="8" s="1"/>
  <c r="A5284" i="8" s="1"/>
  <c r="A5285" i="8" s="1"/>
  <c r="A5286" i="8" s="1"/>
  <c r="A5287" i="8" s="1"/>
  <c r="A5288" i="8" s="1"/>
  <c r="A5289" i="8" s="1"/>
  <c r="A5290" i="8" s="1"/>
  <c r="A5291" i="8" s="1"/>
  <c r="A5292" i="8" s="1"/>
  <c r="A5293" i="8" s="1"/>
  <c r="A5294" i="8" s="1"/>
  <c r="A5295" i="8" s="1"/>
  <c r="A5296" i="8" s="1"/>
  <c r="A5297" i="8" s="1"/>
  <c r="A5298" i="8" s="1"/>
  <c r="A5299" i="8" s="1"/>
  <c r="A5300" i="8" s="1"/>
  <c r="A5301" i="8" s="1"/>
  <c r="A5302" i="8" s="1"/>
  <c r="A5303" i="8" s="1"/>
  <c r="A5304" i="8" s="1"/>
  <c r="A5305" i="8" s="1"/>
  <c r="A5306" i="8" s="1"/>
  <c r="A5307" i="8" s="1"/>
  <c r="A5308" i="8" s="1"/>
  <c r="A5309" i="8" s="1"/>
  <c r="A5310" i="8" s="1"/>
  <c r="A5311" i="8" s="1"/>
  <c r="A5312" i="8" s="1"/>
  <c r="A5313" i="8" s="1"/>
  <c r="A5314" i="8" s="1"/>
  <c r="A5315" i="8" s="1"/>
  <c r="A5316" i="8" s="1"/>
  <c r="A5317" i="8" s="1"/>
  <c r="A5318" i="8" s="1"/>
  <c r="A5319" i="8" s="1"/>
  <c r="A5320" i="8" s="1"/>
  <c r="A5321" i="8" s="1"/>
  <c r="A5322" i="8" s="1"/>
  <c r="A5323" i="8" s="1"/>
  <c r="A5324" i="8" s="1"/>
  <c r="A5325" i="8" s="1"/>
  <c r="A5326" i="8" s="1"/>
  <c r="A5327" i="8" s="1"/>
  <c r="A5328" i="8" s="1"/>
  <c r="A5329" i="8" s="1"/>
  <c r="A5330" i="8" s="1"/>
  <c r="A5331" i="8" s="1"/>
  <c r="A5332" i="8" s="1"/>
  <c r="A5333" i="8" s="1"/>
  <c r="A5334" i="8" s="1"/>
  <c r="A5335" i="8" s="1"/>
  <c r="A5336" i="8" s="1"/>
  <c r="A5337" i="8" s="1"/>
  <c r="A5338" i="8" s="1"/>
  <c r="A5339" i="8" s="1"/>
  <c r="A5340" i="8" s="1"/>
  <c r="A5341" i="8" s="1"/>
  <c r="A5342" i="8" s="1"/>
  <c r="A5343" i="8" s="1"/>
  <c r="A5344" i="8" s="1"/>
  <c r="A5345" i="8" s="1"/>
  <c r="A5346" i="8" s="1"/>
  <c r="A5347" i="8" s="1"/>
  <c r="A5348" i="8" s="1"/>
  <c r="A5349" i="8" s="1"/>
  <c r="A5350" i="8" s="1"/>
  <c r="A5351" i="8" s="1"/>
  <c r="A5352" i="8" s="1"/>
  <c r="A5353" i="8" s="1"/>
  <c r="A5354" i="8" s="1"/>
  <c r="A5355" i="8" s="1"/>
  <c r="A5356" i="8" s="1"/>
  <c r="A5357" i="8" s="1"/>
  <c r="A5358" i="8" s="1"/>
  <c r="A5359" i="8" s="1"/>
  <c r="A5360" i="8" s="1"/>
  <c r="A5361" i="8" s="1"/>
  <c r="A5362" i="8" s="1"/>
  <c r="A5363" i="8" s="1"/>
  <c r="A5364" i="8" s="1"/>
  <c r="A5365" i="8" s="1"/>
  <c r="A5366" i="8" s="1"/>
  <c r="A5367" i="8" s="1"/>
  <c r="A5368" i="8" s="1"/>
  <c r="A5369" i="8" s="1"/>
  <c r="A5370" i="8" s="1"/>
  <c r="A5371" i="8" s="1"/>
  <c r="A5372" i="8" s="1"/>
  <c r="A5373" i="8" s="1"/>
  <c r="A5374" i="8" s="1"/>
  <c r="A5375" i="8" s="1"/>
  <c r="A5376" i="8" s="1"/>
  <c r="A5377" i="8" s="1"/>
  <c r="A5378" i="8" s="1"/>
  <c r="A5379" i="8" s="1"/>
  <c r="A5380" i="8" s="1"/>
  <c r="A5381" i="8" s="1"/>
  <c r="A5382" i="8" s="1"/>
  <c r="A5383" i="8" s="1"/>
  <c r="A5384" i="8" s="1"/>
  <c r="A5385" i="8" s="1"/>
  <c r="A5386" i="8" s="1"/>
  <c r="A5387" i="8" s="1"/>
  <c r="A5388" i="8" s="1"/>
  <c r="A5389" i="8" s="1"/>
  <c r="A5390" i="8" s="1"/>
  <c r="A5391" i="8" s="1"/>
  <c r="A5392" i="8" s="1"/>
  <c r="A5393" i="8" s="1"/>
  <c r="A5394" i="8" s="1"/>
  <c r="A5395" i="8" s="1"/>
  <c r="A5396" i="8" s="1"/>
  <c r="A5397" i="8" s="1"/>
  <c r="A5398" i="8" s="1"/>
  <c r="A5399" i="8" s="1"/>
  <c r="A5400" i="8" s="1"/>
  <c r="A5401" i="8" s="1"/>
  <c r="A5402" i="8" s="1"/>
  <c r="A5403" i="8" s="1"/>
  <c r="A5404" i="8" s="1"/>
  <c r="A5405" i="8" s="1"/>
  <c r="A5406" i="8" s="1"/>
  <c r="A5407" i="8" s="1"/>
  <c r="A5408" i="8" s="1"/>
  <c r="A5409" i="8" s="1"/>
  <c r="A5410" i="8" s="1"/>
  <c r="A5411" i="8" s="1"/>
  <c r="A5412" i="8" s="1"/>
  <c r="A5413" i="8" s="1"/>
  <c r="A5414" i="8" s="1"/>
  <c r="A5415" i="8" s="1"/>
  <c r="A5416" i="8" s="1"/>
  <c r="A5417" i="8" s="1"/>
  <c r="A5418" i="8" s="1"/>
  <c r="A5419" i="8" s="1"/>
  <c r="A5420" i="8" s="1"/>
  <c r="A5421" i="8" s="1"/>
  <c r="A5422" i="8" s="1"/>
  <c r="A5423" i="8" s="1"/>
  <c r="A5424" i="8" s="1"/>
  <c r="A5425" i="8" s="1"/>
  <c r="A5426" i="8" s="1"/>
  <c r="A5427" i="8" s="1"/>
  <c r="A5428" i="8" s="1"/>
  <c r="A5429" i="8" s="1"/>
  <c r="A5430" i="8" s="1"/>
  <c r="A5431" i="8" s="1"/>
  <c r="A5432" i="8" s="1"/>
  <c r="A5433" i="8" s="1"/>
  <c r="A5434" i="8" s="1"/>
  <c r="A5435" i="8" s="1"/>
  <c r="A5436" i="8" s="1"/>
  <c r="A5437" i="8" s="1"/>
  <c r="A5438" i="8" s="1"/>
  <c r="A5439" i="8" s="1"/>
  <c r="A5440" i="8" s="1"/>
  <c r="A5441" i="8" s="1"/>
  <c r="A5442" i="8" s="1"/>
  <c r="A5443" i="8" s="1"/>
  <c r="A5444" i="8" s="1"/>
  <c r="A5445" i="8" s="1"/>
  <c r="A5446" i="8" s="1"/>
  <c r="A5447" i="8" s="1"/>
  <c r="A5448" i="8" s="1"/>
  <c r="A5449" i="8" s="1"/>
  <c r="A5450" i="8" s="1"/>
  <c r="A5451" i="8" s="1"/>
  <c r="A5452" i="8" s="1"/>
  <c r="A5453" i="8" s="1"/>
  <c r="A5454" i="8" s="1"/>
  <c r="A5455" i="8" s="1"/>
  <c r="A5456" i="8" s="1"/>
  <c r="A5457" i="8" s="1"/>
  <c r="A5458" i="8" s="1"/>
  <c r="A5459" i="8" s="1"/>
  <c r="A5460" i="8" s="1"/>
  <c r="A5461" i="8" s="1"/>
  <c r="A5462" i="8" s="1"/>
  <c r="A5463" i="8" s="1"/>
  <c r="A5464" i="8" s="1"/>
  <c r="A5465" i="8" s="1"/>
  <c r="A5466" i="8" s="1"/>
  <c r="A5467" i="8" s="1"/>
  <c r="A5468" i="8" s="1"/>
  <c r="A5469" i="8" s="1"/>
  <c r="A5470" i="8" s="1"/>
  <c r="A5471" i="8" s="1"/>
  <c r="A5472" i="8" s="1"/>
  <c r="A5473" i="8" s="1"/>
  <c r="A5474" i="8" s="1"/>
  <c r="A5475" i="8" s="1"/>
  <c r="A5476" i="8" s="1"/>
  <c r="A5477" i="8" s="1"/>
  <c r="A5478" i="8" s="1"/>
  <c r="A5479" i="8" s="1"/>
  <c r="A5480" i="8" s="1"/>
  <c r="A5481" i="8" s="1"/>
  <c r="A5482" i="8" s="1"/>
  <c r="A5483" i="8" s="1"/>
  <c r="A5484" i="8" s="1"/>
  <c r="A5485" i="8" s="1"/>
  <c r="A5486" i="8" s="1"/>
  <c r="A5487" i="8" s="1"/>
  <c r="A5488" i="8" s="1"/>
  <c r="A5489" i="8" s="1"/>
  <c r="A5490" i="8" s="1"/>
  <c r="A5491" i="8" s="1"/>
  <c r="A5492" i="8" s="1"/>
  <c r="A5493" i="8" s="1"/>
  <c r="A5494" i="8" s="1"/>
  <c r="A5495" i="8" s="1"/>
  <c r="A5496" i="8" s="1"/>
  <c r="A5497" i="8" s="1"/>
  <c r="A5498" i="8" s="1"/>
  <c r="A5499" i="8" s="1"/>
  <c r="A5500" i="8" s="1"/>
  <c r="A5501" i="8" s="1"/>
  <c r="A5502" i="8" s="1"/>
  <c r="A5503" i="8" s="1"/>
  <c r="A5504" i="8" s="1"/>
  <c r="A5505" i="8" s="1"/>
  <c r="A5506" i="8" s="1"/>
  <c r="A5507" i="8" s="1"/>
  <c r="A5508" i="8" s="1"/>
  <c r="A5509" i="8" s="1"/>
  <c r="A5510" i="8" s="1"/>
  <c r="A5511" i="8" s="1"/>
  <c r="A5512" i="8" s="1"/>
  <c r="A5513" i="8" s="1"/>
  <c r="A5514" i="8" s="1"/>
  <c r="A5515" i="8" s="1"/>
  <c r="A5516" i="8" s="1"/>
  <c r="A5517" i="8" s="1"/>
  <c r="A5518" i="8" s="1"/>
  <c r="A5519" i="8" s="1"/>
  <c r="A5520" i="8" s="1"/>
  <c r="A5521" i="8" s="1"/>
  <c r="A5522" i="8" s="1"/>
  <c r="A5523" i="8" s="1"/>
  <c r="A5524" i="8" s="1"/>
  <c r="A5525" i="8" s="1"/>
  <c r="A5526" i="8" s="1"/>
  <c r="A5527" i="8" s="1"/>
  <c r="A5528" i="8" s="1"/>
  <c r="A5529" i="8" s="1"/>
  <c r="A5530" i="8" s="1"/>
  <c r="A5531" i="8" s="1"/>
  <c r="A5532" i="8" s="1"/>
  <c r="A5533" i="8" s="1"/>
  <c r="A5534" i="8" s="1"/>
  <c r="A5535" i="8" s="1"/>
  <c r="A5536" i="8" s="1"/>
  <c r="A5537" i="8" s="1"/>
  <c r="A5538" i="8" s="1"/>
  <c r="A5539" i="8" s="1"/>
  <c r="A5540" i="8" s="1"/>
  <c r="A5541" i="8" s="1"/>
  <c r="A5542" i="8" s="1"/>
  <c r="A5543" i="8" s="1"/>
  <c r="A5544" i="8" s="1"/>
  <c r="A5545" i="8" s="1"/>
  <c r="A5546" i="8" s="1"/>
  <c r="A5547" i="8" s="1"/>
  <c r="A5548" i="8" s="1"/>
  <c r="A5549" i="8" s="1"/>
  <c r="A5550" i="8" s="1"/>
  <c r="A5551" i="8" s="1"/>
  <c r="A5552" i="8" s="1"/>
  <c r="A5553" i="8" s="1"/>
  <c r="A5554" i="8" s="1"/>
  <c r="A5555" i="8" s="1"/>
  <c r="A5556" i="8" s="1"/>
  <c r="A5557" i="8" s="1"/>
  <c r="A5558" i="8" s="1"/>
  <c r="A5559" i="8" s="1"/>
  <c r="A5560" i="8" s="1"/>
  <c r="A5561" i="8" s="1"/>
  <c r="A5562" i="8" s="1"/>
  <c r="A5563" i="8" s="1"/>
  <c r="A5564" i="8" s="1"/>
  <c r="A5565" i="8" s="1"/>
  <c r="A5566" i="8" s="1"/>
  <c r="A5567" i="8" s="1"/>
  <c r="A5568" i="8" s="1"/>
  <c r="A5569" i="8" s="1"/>
  <c r="A5570" i="8" s="1"/>
  <c r="A5571" i="8" s="1"/>
  <c r="A5572" i="8" s="1"/>
  <c r="A5573" i="8" s="1"/>
  <c r="A5574" i="8" s="1"/>
  <c r="A5575" i="8" s="1"/>
  <c r="A5576" i="8" s="1"/>
  <c r="A5577" i="8" s="1"/>
  <c r="A5578" i="8" s="1"/>
  <c r="A5579" i="8" s="1"/>
  <c r="A5580" i="8" s="1"/>
  <c r="A5581" i="8" s="1"/>
  <c r="A5582" i="8" s="1"/>
  <c r="A5583" i="8" s="1"/>
  <c r="A5584" i="8" s="1"/>
  <c r="A5585" i="8" s="1"/>
  <c r="A5586" i="8" s="1"/>
  <c r="A5587" i="8" s="1"/>
  <c r="A5588" i="8" s="1"/>
  <c r="A5589" i="8" s="1"/>
  <c r="A5590" i="8" s="1"/>
  <c r="A5591" i="8" s="1"/>
  <c r="A5592" i="8" s="1"/>
  <c r="A5593" i="8" s="1"/>
  <c r="A5594" i="8" s="1"/>
  <c r="A5595" i="8" s="1"/>
  <c r="A5596" i="8" s="1"/>
  <c r="A5597" i="8" s="1"/>
  <c r="A5598" i="8" s="1"/>
  <c r="A5599" i="8" s="1"/>
  <c r="A5600" i="8" s="1"/>
  <c r="A5601" i="8" s="1"/>
  <c r="A5602" i="8" s="1"/>
  <c r="A5603" i="8" s="1"/>
  <c r="A5604" i="8" s="1"/>
  <c r="A5605" i="8" s="1"/>
  <c r="A5606" i="8" s="1"/>
  <c r="A5607" i="8" s="1"/>
  <c r="A5608" i="8" s="1"/>
  <c r="A5609" i="8" s="1"/>
  <c r="A5610" i="8" s="1"/>
  <c r="A5611" i="8" s="1"/>
  <c r="A5612" i="8" s="1"/>
  <c r="A5613" i="8" s="1"/>
  <c r="A5614" i="8" s="1"/>
  <c r="A5615" i="8" s="1"/>
  <c r="A5616" i="8" s="1"/>
  <c r="A5617" i="8" s="1"/>
  <c r="A5618" i="8" s="1"/>
  <c r="A5619" i="8" s="1"/>
  <c r="A5620" i="8" s="1"/>
  <c r="A5621" i="8" s="1"/>
  <c r="A5622" i="8" s="1"/>
  <c r="A5623" i="8" s="1"/>
  <c r="A5624" i="8" s="1"/>
  <c r="A5625" i="8" s="1"/>
  <c r="A5626" i="8" s="1"/>
  <c r="A5627" i="8" s="1"/>
  <c r="A5628" i="8" s="1"/>
  <c r="A5629" i="8" s="1"/>
  <c r="A5630" i="8" s="1"/>
  <c r="A5631" i="8" s="1"/>
  <c r="A5632" i="8" s="1"/>
  <c r="A5633" i="8" s="1"/>
  <c r="A5634" i="8" s="1"/>
  <c r="A5635" i="8" s="1"/>
  <c r="A5636" i="8" s="1"/>
  <c r="A5637" i="8" s="1"/>
  <c r="A5638" i="8" s="1"/>
  <c r="A5639" i="8" s="1"/>
  <c r="A5640" i="8" s="1"/>
  <c r="A5641" i="8" s="1"/>
  <c r="A5642" i="8" s="1"/>
  <c r="A5643" i="8" s="1"/>
  <c r="A5644" i="8" s="1"/>
  <c r="A5645" i="8" s="1"/>
  <c r="A5646" i="8" s="1"/>
  <c r="A5647" i="8" s="1"/>
  <c r="A5648" i="8" s="1"/>
  <c r="A5649" i="8" s="1"/>
  <c r="A5650" i="8" s="1"/>
  <c r="A5651" i="8" s="1"/>
  <c r="A5652" i="8" s="1"/>
  <c r="A5653" i="8" s="1"/>
  <c r="A5654" i="8" s="1"/>
  <c r="A5655" i="8" s="1"/>
  <c r="A5656" i="8" s="1"/>
  <c r="A5657" i="8" s="1"/>
  <c r="A5658" i="8" s="1"/>
  <c r="A5659" i="8" s="1"/>
  <c r="A5660" i="8" s="1"/>
  <c r="A5661" i="8" s="1"/>
  <c r="A5662" i="8" s="1"/>
  <c r="A5663" i="8" s="1"/>
  <c r="A5664" i="8" s="1"/>
  <c r="A5665" i="8" s="1"/>
  <c r="A5666" i="8" s="1"/>
  <c r="A5667" i="8" s="1"/>
  <c r="A5668" i="8" s="1"/>
  <c r="A5669" i="8" s="1"/>
  <c r="A5670" i="8" s="1"/>
  <c r="A5671" i="8" s="1"/>
  <c r="A5672" i="8" s="1"/>
  <c r="A5673" i="8" s="1"/>
  <c r="A5674" i="8" s="1"/>
  <c r="A5675" i="8" s="1"/>
  <c r="A5676" i="8" s="1"/>
  <c r="A5677" i="8" s="1"/>
  <c r="A5678" i="8" s="1"/>
  <c r="A5679" i="8" s="1"/>
  <c r="A5680" i="8" s="1"/>
  <c r="A5681" i="8" s="1"/>
  <c r="A5682" i="8" s="1"/>
  <c r="A5683" i="8" s="1"/>
  <c r="A5684" i="8" s="1"/>
  <c r="A5685" i="8" s="1"/>
  <c r="A5686" i="8" s="1"/>
  <c r="A5687" i="8" s="1"/>
  <c r="A5688" i="8" s="1"/>
  <c r="A5689" i="8" s="1"/>
  <c r="A5690" i="8" s="1"/>
  <c r="A5691" i="8" s="1"/>
  <c r="A5692" i="8" s="1"/>
  <c r="A5693" i="8" s="1"/>
  <c r="A5694" i="8" s="1"/>
  <c r="A5695" i="8" s="1"/>
  <c r="A5696" i="8" s="1"/>
  <c r="A5697" i="8" s="1"/>
  <c r="A5698" i="8" s="1"/>
  <c r="A5699" i="8" s="1"/>
  <c r="A5700" i="8" s="1"/>
  <c r="A5701" i="8" s="1"/>
  <c r="A5702" i="8" s="1"/>
  <c r="A5703" i="8" s="1"/>
  <c r="A5704" i="8" s="1"/>
  <c r="A5705" i="8" s="1"/>
  <c r="A5706" i="8" s="1"/>
  <c r="A5707" i="8" s="1"/>
  <c r="A5708" i="8" s="1"/>
  <c r="A5709" i="8" s="1"/>
  <c r="A5710" i="8" s="1"/>
  <c r="A5711" i="8" s="1"/>
  <c r="A5712" i="8" s="1"/>
  <c r="A5713" i="8" s="1"/>
  <c r="A5714" i="8" s="1"/>
  <c r="A5715" i="8" s="1"/>
  <c r="A5716" i="8" s="1"/>
  <c r="A5717" i="8" s="1"/>
  <c r="A5718" i="8" s="1"/>
  <c r="A5719" i="8" s="1"/>
  <c r="A5720" i="8" s="1"/>
  <c r="A5721" i="8" s="1"/>
  <c r="A5722" i="8" s="1"/>
  <c r="A5723" i="8" s="1"/>
  <c r="A5724" i="8" s="1"/>
  <c r="A5725" i="8" s="1"/>
  <c r="A5726" i="8" s="1"/>
  <c r="A5727" i="8" s="1"/>
  <c r="A5728" i="8" s="1"/>
  <c r="A5729" i="8" s="1"/>
  <c r="A5730" i="8" s="1"/>
  <c r="A5731" i="8" s="1"/>
  <c r="A5732" i="8" s="1"/>
  <c r="A5733" i="8" s="1"/>
  <c r="A5734" i="8" s="1"/>
  <c r="A5735" i="8" s="1"/>
  <c r="A5736" i="8" s="1"/>
  <c r="A5737" i="8" s="1"/>
  <c r="A5738" i="8" s="1"/>
  <c r="A5739" i="8" s="1"/>
  <c r="A5740" i="8" s="1"/>
  <c r="A5741" i="8" s="1"/>
  <c r="A5742" i="8" s="1"/>
  <c r="A5743" i="8" s="1"/>
  <c r="A5744" i="8" s="1"/>
  <c r="A5745" i="8" s="1"/>
  <c r="A5746" i="8" s="1"/>
  <c r="A5747" i="8" s="1"/>
  <c r="A5748" i="8" s="1"/>
  <c r="A5749" i="8" s="1"/>
  <c r="A5750" i="8" s="1"/>
  <c r="A5751" i="8" s="1"/>
  <c r="A5752" i="8" s="1"/>
  <c r="A5753" i="8" s="1"/>
  <c r="A5754" i="8" s="1"/>
  <c r="A5755" i="8" s="1"/>
  <c r="A5756" i="8" s="1"/>
  <c r="A5757" i="8" s="1"/>
  <c r="A5758" i="8" s="1"/>
  <c r="A5759" i="8" s="1"/>
  <c r="A5760" i="8" s="1"/>
  <c r="A5761" i="8" s="1"/>
  <c r="A5762" i="8" s="1"/>
  <c r="A5763" i="8" s="1"/>
  <c r="A5764" i="8" s="1"/>
  <c r="A5765" i="8" s="1"/>
  <c r="A5766" i="8" s="1"/>
  <c r="A5767" i="8" s="1"/>
  <c r="A5768" i="8" s="1"/>
  <c r="A5769" i="8" s="1"/>
  <c r="A5770" i="8" s="1"/>
  <c r="A5771" i="8" s="1"/>
  <c r="A5772" i="8" s="1"/>
  <c r="A5773" i="8" s="1"/>
  <c r="A5774" i="8" s="1"/>
  <c r="A5775" i="8" s="1"/>
  <c r="A5776" i="8" s="1"/>
  <c r="A5777" i="8" s="1"/>
  <c r="A5778" i="8" s="1"/>
  <c r="A5779" i="8" s="1"/>
  <c r="A5780" i="8" s="1"/>
  <c r="A5781" i="8" s="1"/>
  <c r="A5782" i="8" s="1"/>
  <c r="A5783" i="8" s="1"/>
  <c r="A5784" i="8" s="1"/>
  <c r="A5785" i="8" s="1"/>
  <c r="A5786" i="8" s="1"/>
  <c r="A5787" i="8" s="1"/>
  <c r="A5788" i="8" s="1"/>
  <c r="A5789" i="8" s="1"/>
  <c r="A5790" i="8" s="1"/>
  <c r="A5791" i="8" s="1"/>
  <c r="A5792" i="8" s="1"/>
  <c r="A5793" i="8" s="1"/>
  <c r="A5794" i="8" s="1"/>
  <c r="A5795" i="8" s="1"/>
  <c r="A5796" i="8" s="1"/>
  <c r="A5797" i="8" s="1"/>
  <c r="A5798" i="8" s="1"/>
  <c r="A5799" i="8" s="1"/>
  <c r="A5800" i="8" s="1"/>
  <c r="A5801" i="8" s="1"/>
  <c r="A5802" i="8" s="1"/>
  <c r="A5803" i="8" s="1"/>
  <c r="A5804" i="8" s="1"/>
  <c r="A5805" i="8" s="1"/>
  <c r="A5806" i="8" s="1"/>
  <c r="A5807" i="8" s="1"/>
  <c r="A5808" i="8" s="1"/>
  <c r="A5809" i="8" s="1"/>
  <c r="A5810" i="8" s="1"/>
  <c r="A5811" i="8" s="1"/>
  <c r="A5812" i="8" s="1"/>
  <c r="A5813" i="8" s="1"/>
  <c r="A5814" i="8" s="1"/>
  <c r="A5815" i="8" s="1"/>
  <c r="A5816" i="8" s="1"/>
  <c r="A5817" i="8" s="1"/>
  <c r="A5818" i="8" s="1"/>
  <c r="A5819" i="8" s="1"/>
  <c r="A5820" i="8" s="1"/>
  <c r="A5821" i="8" s="1"/>
  <c r="A5822" i="8" s="1"/>
  <c r="A5823" i="8" s="1"/>
  <c r="A5824" i="8" s="1"/>
  <c r="A5825" i="8" s="1"/>
  <c r="A5826" i="8" s="1"/>
  <c r="A5827" i="8" s="1"/>
  <c r="A5828" i="8" s="1"/>
  <c r="A5829" i="8" s="1"/>
  <c r="A5830" i="8" s="1"/>
  <c r="A5831" i="8" s="1"/>
  <c r="A5832" i="8" s="1"/>
  <c r="A5833" i="8" s="1"/>
  <c r="A5834" i="8" s="1"/>
  <c r="A5835" i="8" s="1"/>
  <c r="A5836" i="8" s="1"/>
  <c r="A5837" i="8" s="1"/>
  <c r="A5838" i="8" s="1"/>
  <c r="A5839" i="8" s="1"/>
  <c r="A5840" i="8" s="1"/>
  <c r="A5841" i="8" s="1"/>
  <c r="A5842" i="8" s="1"/>
  <c r="A5843" i="8" s="1"/>
  <c r="A5844" i="8" s="1"/>
  <c r="A5845" i="8" s="1"/>
  <c r="A5846" i="8" s="1"/>
  <c r="A5847" i="8" s="1"/>
  <c r="A5848" i="8" s="1"/>
  <c r="A5849" i="8" s="1"/>
  <c r="A5850" i="8" s="1"/>
  <c r="A5851" i="8" s="1"/>
  <c r="A5852" i="8" s="1"/>
  <c r="A5853" i="8" s="1"/>
  <c r="A5854" i="8" s="1"/>
  <c r="A5855" i="8" s="1"/>
  <c r="A5856" i="8" s="1"/>
  <c r="A5857" i="8" s="1"/>
  <c r="A5858" i="8" s="1"/>
  <c r="A5859" i="8" s="1"/>
  <c r="A5860" i="8" s="1"/>
  <c r="A5861" i="8" s="1"/>
  <c r="A5862" i="8" s="1"/>
  <c r="A5863" i="8" s="1"/>
  <c r="A5864" i="8" s="1"/>
  <c r="A5865" i="8" s="1"/>
  <c r="A5866" i="8" s="1"/>
  <c r="A5867" i="8" s="1"/>
  <c r="A5868" i="8" s="1"/>
  <c r="A5869" i="8" s="1"/>
  <c r="A5870" i="8" s="1"/>
  <c r="A5871" i="8" s="1"/>
  <c r="A5872" i="8" s="1"/>
  <c r="A5873" i="8" s="1"/>
  <c r="A5874" i="8" s="1"/>
  <c r="A5875" i="8" s="1"/>
  <c r="A5876" i="8" s="1"/>
  <c r="A5877" i="8" s="1"/>
  <c r="A5878" i="8" s="1"/>
  <c r="A5879" i="8" s="1"/>
  <c r="A5880" i="8" s="1"/>
  <c r="A5881" i="8" s="1"/>
  <c r="A5882" i="8" s="1"/>
  <c r="A5883" i="8" s="1"/>
  <c r="A5884" i="8" s="1"/>
  <c r="A5885" i="8" s="1"/>
  <c r="A5886" i="8" s="1"/>
  <c r="A5887" i="8" s="1"/>
  <c r="A5888" i="8" s="1"/>
  <c r="A5889" i="8" s="1"/>
  <c r="A5890" i="8" s="1"/>
  <c r="A5891" i="8" s="1"/>
  <c r="A5892" i="8" s="1"/>
  <c r="A5893" i="8" s="1"/>
  <c r="A5894" i="8" s="1"/>
  <c r="A5895" i="8" s="1"/>
  <c r="A5896" i="8" s="1"/>
  <c r="A5897" i="8" s="1"/>
  <c r="A5898" i="8" s="1"/>
  <c r="A5899" i="8" s="1"/>
  <c r="A5900" i="8" s="1"/>
  <c r="A5901" i="8" s="1"/>
  <c r="A5902" i="8" s="1"/>
  <c r="A5903" i="8" s="1"/>
  <c r="A5904" i="8" s="1"/>
  <c r="A5905" i="8" s="1"/>
  <c r="A5906" i="8" s="1"/>
  <c r="A5907" i="8" s="1"/>
  <c r="A5908" i="8" s="1"/>
  <c r="A5909" i="8" s="1"/>
  <c r="A5910" i="8" s="1"/>
  <c r="A5911" i="8" s="1"/>
  <c r="A5912" i="8" s="1"/>
  <c r="A5913" i="8" s="1"/>
  <c r="A5914" i="8" s="1"/>
  <c r="A5915" i="8" s="1"/>
  <c r="A5916" i="8" s="1"/>
  <c r="A5917" i="8" s="1"/>
  <c r="A5918" i="8" s="1"/>
  <c r="A5919" i="8" s="1"/>
  <c r="A5920" i="8" s="1"/>
  <c r="A5921" i="8" s="1"/>
  <c r="A5922" i="8" s="1"/>
  <c r="A5923" i="8" s="1"/>
  <c r="A5924" i="8" s="1"/>
  <c r="A5925" i="8" s="1"/>
  <c r="A5926" i="8" s="1"/>
  <c r="A5927" i="8" s="1"/>
  <c r="A5928" i="8" s="1"/>
  <c r="A5929" i="8" s="1"/>
  <c r="A5930" i="8" s="1"/>
  <c r="A5931" i="8" s="1"/>
  <c r="A5932" i="8" s="1"/>
  <c r="A5933" i="8" s="1"/>
  <c r="A5934" i="8" s="1"/>
  <c r="A5935" i="8" s="1"/>
  <c r="A5936" i="8" s="1"/>
  <c r="A5937" i="8" s="1"/>
  <c r="A5938" i="8" s="1"/>
  <c r="A5939" i="8" s="1"/>
  <c r="A5940" i="8" s="1"/>
  <c r="A5941" i="8" s="1"/>
  <c r="A5942" i="8" s="1"/>
  <c r="A5943" i="8" s="1"/>
  <c r="A5944" i="8" s="1"/>
  <c r="A5945" i="8" s="1"/>
  <c r="A5946" i="8" s="1"/>
  <c r="A5947" i="8" s="1"/>
  <c r="A5948" i="8" s="1"/>
  <c r="A5949" i="8" s="1"/>
  <c r="A5950" i="8" s="1"/>
  <c r="A5951" i="8" s="1"/>
  <c r="A5952" i="8" s="1"/>
  <c r="A5953" i="8" s="1"/>
  <c r="A5954" i="8" s="1"/>
  <c r="A5955" i="8" s="1"/>
  <c r="A5956" i="8" s="1"/>
  <c r="A5957" i="8" s="1"/>
  <c r="A5958" i="8" s="1"/>
  <c r="A5959" i="8" s="1"/>
  <c r="A5960" i="8" s="1"/>
  <c r="A5961" i="8" s="1"/>
  <c r="A5962" i="8" s="1"/>
  <c r="A5963" i="8" s="1"/>
  <c r="A5964" i="8" s="1"/>
  <c r="A5965" i="8" s="1"/>
  <c r="A5966" i="8" s="1"/>
  <c r="A5967" i="8" s="1"/>
  <c r="A5968" i="8" s="1"/>
  <c r="A5969" i="8" s="1"/>
  <c r="A5970" i="8" s="1"/>
  <c r="A5971" i="8" s="1"/>
  <c r="A5972" i="8" s="1"/>
  <c r="A5973" i="8" s="1"/>
  <c r="A5974" i="8" s="1"/>
  <c r="A5975" i="8" s="1"/>
  <c r="A5976" i="8" s="1"/>
  <c r="A5977" i="8" s="1"/>
  <c r="A5978" i="8" s="1"/>
  <c r="A5979" i="8" s="1"/>
  <c r="A5980" i="8" s="1"/>
  <c r="A5981" i="8" s="1"/>
  <c r="A5982" i="8" s="1"/>
  <c r="A5983" i="8" s="1"/>
  <c r="A5984" i="8" s="1"/>
  <c r="A5985" i="8" s="1"/>
  <c r="A5986" i="8" s="1"/>
  <c r="A5987" i="8" s="1"/>
  <c r="A5988" i="8" s="1"/>
  <c r="A5989" i="8" s="1"/>
  <c r="A5990" i="8" s="1"/>
  <c r="A5991" i="8" s="1"/>
  <c r="A5992" i="8" s="1"/>
  <c r="A5993" i="8" s="1"/>
  <c r="A5994" i="8" s="1"/>
  <c r="A5995" i="8" s="1"/>
  <c r="A5996" i="8" s="1"/>
  <c r="A5997" i="8" s="1"/>
  <c r="A5998" i="8" s="1"/>
  <c r="A5999" i="8" s="1"/>
  <c r="A6000" i="8" s="1"/>
  <c r="A6001" i="8" s="1"/>
  <c r="A6002" i="8" s="1"/>
  <c r="A6003" i="8" s="1"/>
  <c r="A6004" i="8" s="1"/>
  <c r="A6005" i="8" s="1"/>
  <c r="A6006" i="8" s="1"/>
  <c r="A6007" i="8" s="1"/>
  <c r="A6008" i="8" s="1"/>
  <c r="A6009" i="8" s="1"/>
  <c r="A6010" i="8" s="1"/>
  <c r="A6011" i="8" s="1"/>
  <c r="A6012" i="8" s="1"/>
  <c r="A6013" i="8" s="1"/>
  <c r="A6014" i="8" s="1"/>
  <c r="A6015" i="8" s="1"/>
  <c r="A6016" i="8" s="1"/>
  <c r="A6017" i="8" s="1"/>
  <c r="A6018" i="8" s="1"/>
  <c r="A6019" i="8" s="1"/>
  <c r="A6020" i="8" s="1"/>
  <c r="A6021" i="8" s="1"/>
  <c r="A6022" i="8" s="1"/>
  <c r="A6023" i="8" s="1"/>
  <c r="A6024" i="8" s="1"/>
  <c r="A6025" i="8" s="1"/>
  <c r="A6026" i="8" s="1"/>
  <c r="A6027" i="8" s="1"/>
  <c r="A6028" i="8" s="1"/>
  <c r="A6029" i="8" s="1"/>
  <c r="A6030" i="8" s="1"/>
  <c r="A6031" i="8" s="1"/>
  <c r="A6032" i="8" s="1"/>
  <c r="A6033" i="8" s="1"/>
  <c r="A6034" i="8" s="1"/>
  <c r="A6035" i="8" s="1"/>
  <c r="A6036" i="8" s="1"/>
  <c r="A6037" i="8" s="1"/>
  <c r="A6038" i="8" s="1"/>
  <c r="A6039" i="8" s="1"/>
  <c r="A6040" i="8" s="1"/>
  <c r="A6041" i="8" s="1"/>
  <c r="A6042" i="8" s="1"/>
  <c r="A6043" i="8" s="1"/>
  <c r="A6044" i="8" s="1"/>
  <c r="A6045" i="8" s="1"/>
  <c r="A6046" i="8" s="1"/>
  <c r="A6047" i="8" s="1"/>
  <c r="A6048" i="8" s="1"/>
  <c r="A6049" i="8" s="1"/>
  <c r="A6050" i="8" s="1"/>
  <c r="A6051" i="8" s="1"/>
  <c r="A6052" i="8" s="1"/>
  <c r="A6053" i="8" s="1"/>
  <c r="A6054" i="8" s="1"/>
  <c r="A6055" i="8" s="1"/>
  <c r="A6056" i="8" s="1"/>
  <c r="A6057" i="8" s="1"/>
  <c r="A6058" i="8" s="1"/>
  <c r="A6059" i="8" s="1"/>
  <c r="A6060" i="8" s="1"/>
  <c r="A6061" i="8" s="1"/>
  <c r="A6062" i="8" s="1"/>
  <c r="A6063" i="8" s="1"/>
  <c r="A6064" i="8" s="1"/>
  <c r="A6065" i="8" s="1"/>
  <c r="A6066" i="8" s="1"/>
  <c r="A6067" i="8" s="1"/>
  <c r="A6068" i="8" s="1"/>
  <c r="A6069" i="8" s="1"/>
  <c r="A6070" i="8" s="1"/>
  <c r="A6071" i="8" s="1"/>
  <c r="A6072" i="8" s="1"/>
  <c r="A6073" i="8" s="1"/>
  <c r="A6074" i="8" s="1"/>
  <c r="A6075" i="8" s="1"/>
  <c r="A6076" i="8" s="1"/>
  <c r="A6077" i="8" s="1"/>
  <c r="A6078" i="8" s="1"/>
  <c r="A6079" i="8" s="1"/>
  <c r="A6080" i="8" s="1"/>
  <c r="A6081" i="8" s="1"/>
  <c r="A6082" i="8" s="1"/>
  <c r="A6083" i="8" s="1"/>
  <c r="A6084" i="8" s="1"/>
  <c r="A6085" i="8" s="1"/>
  <c r="A6086" i="8" s="1"/>
  <c r="A6087" i="8" s="1"/>
  <c r="A6088" i="8" s="1"/>
  <c r="A6089" i="8" s="1"/>
  <c r="A6090" i="8" s="1"/>
  <c r="A6091" i="8" s="1"/>
  <c r="A6092" i="8" s="1"/>
  <c r="A6093" i="8" s="1"/>
  <c r="A6094" i="8" s="1"/>
  <c r="A6095" i="8" s="1"/>
  <c r="A6096" i="8" s="1"/>
  <c r="A6097" i="8" s="1"/>
  <c r="A6098" i="8" s="1"/>
  <c r="A6099" i="8" s="1"/>
  <c r="A6100" i="8" s="1"/>
  <c r="A6101" i="8" s="1"/>
  <c r="A6102" i="8" s="1"/>
  <c r="A6103" i="8" s="1"/>
  <c r="A6104" i="8" s="1"/>
  <c r="A6105" i="8" s="1"/>
  <c r="A6106" i="8" s="1"/>
  <c r="A6107" i="8" s="1"/>
  <c r="A6108" i="8" s="1"/>
  <c r="A6109" i="8" s="1"/>
  <c r="A6110" i="8" s="1"/>
  <c r="A6111" i="8" s="1"/>
  <c r="A6112" i="8" s="1"/>
  <c r="A6113" i="8" s="1"/>
  <c r="A6114" i="8" s="1"/>
  <c r="A6115" i="8" s="1"/>
  <c r="A6116" i="8" s="1"/>
  <c r="A6117" i="8" s="1"/>
  <c r="A6118" i="8" s="1"/>
  <c r="A6119" i="8" s="1"/>
  <c r="A6120" i="8" s="1"/>
  <c r="A6121" i="8" s="1"/>
  <c r="A6122" i="8" s="1"/>
  <c r="A6123" i="8" s="1"/>
  <c r="A6124" i="8" s="1"/>
  <c r="A6125" i="8" s="1"/>
  <c r="A6126" i="8" s="1"/>
  <c r="A6127" i="8" s="1"/>
  <c r="A6128" i="8" s="1"/>
  <c r="A6129" i="8" s="1"/>
  <c r="A6130" i="8" s="1"/>
  <c r="A6131" i="8" s="1"/>
  <c r="A6132" i="8" s="1"/>
  <c r="A6133" i="8" s="1"/>
  <c r="A6134" i="8" s="1"/>
  <c r="A6135" i="8" s="1"/>
  <c r="A6136" i="8" s="1"/>
  <c r="A6137" i="8" s="1"/>
  <c r="A6138" i="8" s="1"/>
  <c r="A6139" i="8" s="1"/>
  <c r="A6140" i="8" s="1"/>
  <c r="A6141" i="8" s="1"/>
  <c r="A6142" i="8" s="1"/>
  <c r="A6143" i="8" s="1"/>
  <c r="A6144" i="8" s="1"/>
  <c r="A6145" i="8" s="1"/>
  <c r="A6146" i="8" s="1"/>
  <c r="A6147" i="8" s="1"/>
  <c r="A6148" i="8" s="1"/>
  <c r="A6149" i="8" s="1"/>
  <c r="A6150" i="8" s="1"/>
  <c r="A6151" i="8" s="1"/>
  <c r="A6152" i="8" s="1"/>
  <c r="A6153" i="8" s="1"/>
  <c r="A6154" i="8" s="1"/>
  <c r="A6155" i="8" s="1"/>
  <c r="A6156" i="8" s="1"/>
  <c r="A6157" i="8" s="1"/>
  <c r="A6158" i="8" s="1"/>
  <c r="A6159" i="8" s="1"/>
  <c r="A6160" i="8" s="1"/>
  <c r="A6161" i="8" s="1"/>
  <c r="A6162" i="8" s="1"/>
  <c r="A6163" i="8" s="1"/>
  <c r="A6164" i="8" s="1"/>
  <c r="A6165" i="8" s="1"/>
  <c r="A6166" i="8" s="1"/>
  <c r="A6167" i="8" s="1"/>
  <c r="A6168" i="8" s="1"/>
  <c r="A6169" i="8" s="1"/>
  <c r="A6170" i="8" s="1"/>
  <c r="A6171" i="8" s="1"/>
  <c r="A6172" i="8" s="1"/>
  <c r="A6173" i="8" s="1"/>
  <c r="A6174" i="8" s="1"/>
  <c r="A6175" i="8" s="1"/>
  <c r="A6176" i="8" s="1"/>
  <c r="A6177" i="8" s="1"/>
  <c r="A6178" i="8" s="1"/>
  <c r="A6179" i="8" s="1"/>
  <c r="A6180" i="8" s="1"/>
  <c r="A6181" i="8" s="1"/>
  <c r="A6182" i="8" s="1"/>
  <c r="A6183" i="8" s="1"/>
  <c r="A6184" i="8" s="1"/>
  <c r="A6185" i="8" s="1"/>
  <c r="A6186" i="8" s="1"/>
  <c r="A6187" i="8" s="1"/>
  <c r="A6188" i="8" s="1"/>
  <c r="A6189" i="8" s="1"/>
  <c r="A6190" i="8" s="1"/>
  <c r="A6191" i="8" s="1"/>
  <c r="A6192" i="8" s="1"/>
  <c r="A6193" i="8" s="1"/>
  <c r="A6194" i="8" s="1"/>
  <c r="A6195" i="8" s="1"/>
  <c r="A6196" i="8" s="1"/>
  <c r="A6197" i="8" s="1"/>
  <c r="A6198" i="8" s="1"/>
  <c r="A6199" i="8" s="1"/>
  <c r="A6200" i="8" s="1"/>
  <c r="A6201" i="8" s="1"/>
  <c r="A6202" i="8" s="1"/>
  <c r="A6203" i="8" s="1"/>
  <c r="A6204" i="8" s="1"/>
  <c r="A6205" i="8" s="1"/>
  <c r="A6206" i="8" s="1"/>
  <c r="A6207" i="8" s="1"/>
  <c r="A6208" i="8" s="1"/>
  <c r="A6209" i="8" s="1"/>
  <c r="A6210" i="8" s="1"/>
  <c r="A6211" i="8" s="1"/>
  <c r="A6212" i="8" s="1"/>
  <c r="A6213" i="8" s="1"/>
  <c r="A6214" i="8" s="1"/>
  <c r="A6215" i="8" s="1"/>
  <c r="A6216" i="8" s="1"/>
  <c r="A6217" i="8" s="1"/>
  <c r="A6218" i="8" s="1"/>
  <c r="A6219" i="8" s="1"/>
  <c r="A6220" i="8" s="1"/>
  <c r="A6221" i="8" s="1"/>
  <c r="A6222" i="8" s="1"/>
  <c r="A6223" i="8" s="1"/>
  <c r="A6224" i="8" s="1"/>
  <c r="A6225" i="8" s="1"/>
  <c r="A6226" i="8" s="1"/>
  <c r="A6227" i="8" s="1"/>
  <c r="A6228" i="8" s="1"/>
  <c r="A6229" i="8" s="1"/>
  <c r="A6230" i="8" s="1"/>
  <c r="A6231" i="8" s="1"/>
  <c r="A6232" i="8" s="1"/>
  <c r="A6233" i="8" s="1"/>
  <c r="A6234" i="8" s="1"/>
  <c r="A6235" i="8" s="1"/>
  <c r="A6236" i="8" s="1"/>
  <c r="A6237" i="8" s="1"/>
  <c r="A6238" i="8" s="1"/>
  <c r="A6239" i="8" s="1"/>
  <c r="A6240" i="8" s="1"/>
  <c r="A6241" i="8" s="1"/>
  <c r="A6242" i="8" s="1"/>
  <c r="A6243" i="8" s="1"/>
  <c r="A6244" i="8" s="1"/>
  <c r="A6245" i="8" s="1"/>
  <c r="A6246" i="8" s="1"/>
  <c r="A6247" i="8" s="1"/>
  <c r="A6248" i="8" s="1"/>
  <c r="A6249" i="8" s="1"/>
  <c r="A6250" i="8" s="1"/>
  <c r="A6251" i="8" s="1"/>
  <c r="A6252" i="8" s="1"/>
  <c r="A6253" i="8" s="1"/>
  <c r="A6254" i="8" s="1"/>
  <c r="A6255" i="8" s="1"/>
  <c r="A6256" i="8" s="1"/>
  <c r="A6257" i="8" s="1"/>
  <c r="A6258" i="8" s="1"/>
  <c r="A6259" i="8" s="1"/>
  <c r="A6260" i="8" s="1"/>
  <c r="A6261" i="8" s="1"/>
  <c r="A6262" i="8" s="1"/>
  <c r="A6263" i="8" s="1"/>
  <c r="A6264" i="8" s="1"/>
  <c r="A6265" i="8" s="1"/>
  <c r="A6266" i="8" s="1"/>
  <c r="A6267" i="8" s="1"/>
  <c r="A6268" i="8" s="1"/>
  <c r="A6269" i="8" s="1"/>
  <c r="A6270" i="8" s="1"/>
  <c r="A6271" i="8" s="1"/>
  <c r="A6272" i="8" s="1"/>
  <c r="A6273" i="8" s="1"/>
  <c r="A6274" i="8" s="1"/>
  <c r="A6275" i="8" s="1"/>
  <c r="A6276" i="8" s="1"/>
  <c r="A6277" i="8" s="1"/>
  <c r="A6278" i="8" s="1"/>
  <c r="A6279" i="8" s="1"/>
  <c r="A6280" i="8" s="1"/>
  <c r="A6281" i="8" s="1"/>
  <c r="A6282" i="8" s="1"/>
  <c r="A6283" i="8" s="1"/>
  <c r="A6284" i="8" s="1"/>
  <c r="A6285" i="8" s="1"/>
  <c r="A6286" i="8" s="1"/>
  <c r="A6287" i="8" s="1"/>
  <c r="A6288" i="8" s="1"/>
  <c r="A6289" i="8" s="1"/>
  <c r="A6290" i="8" s="1"/>
  <c r="A6291" i="8" s="1"/>
  <c r="A6292" i="8" s="1"/>
  <c r="A6293" i="8" s="1"/>
  <c r="A6294" i="8" s="1"/>
  <c r="A6295" i="8" s="1"/>
  <c r="A6296" i="8" s="1"/>
  <c r="A6297" i="8" s="1"/>
  <c r="A6298" i="8" s="1"/>
  <c r="A6299" i="8" s="1"/>
  <c r="A6300" i="8" s="1"/>
  <c r="A6301" i="8" s="1"/>
  <c r="A6302" i="8" s="1"/>
  <c r="A6303" i="8" s="1"/>
  <c r="A6304" i="8" s="1"/>
  <c r="A6305" i="8" s="1"/>
  <c r="A6306" i="8" s="1"/>
  <c r="A6307" i="8" s="1"/>
  <c r="A6308" i="8" s="1"/>
  <c r="A6309" i="8" s="1"/>
  <c r="A6310" i="8" s="1"/>
  <c r="A6311" i="8" s="1"/>
  <c r="A6312" i="8" s="1"/>
  <c r="A6313" i="8" s="1"/>
  <c r="A6314" i="8" s="1"/>
  <c r="A6315" i="8" s="1"/>
  <c r="A6316" i="8" s="1"/>
  <c r="A6317" i="8" s="1"/>
  <c r="A6318" i="8" s="1"/>
  <c r="A6319" i="8" s="1"/>
  <c r="A6320" i="8" s="1"/>
  <c r="A6321" i="8" s="1"/>
  <c r="A6322" i="8" s="1"/>
  <c r="A6323" i="8" s="1"/>
  <c r="A6324" i="8" s="1"/>
  <c r="A6325" i="8" s="1"/>
  <c r="A6326" i="8" s="1"/>
  <c r="A6327" i="8" s="1"/>
  <c r="A6328" i="8" s="1"/>
  <c r="A6329" i="8" s="1"/>
  <c r="A6330" i="8" s="1"/>
  <c r="A6331" i="8" s="1"/>
  <c r="A6332" i="8" s="1"/>
  <c r="A6333" i="8" s="1"/>
  <c r="A6334" i="8" s="1"/>
  <c r="A6335" i="8" s="1"/>
  <c r="A6336" i="8" s="1"/>
  <c r="A6337" i="8" s="1"/>
  <c r="A6338" i="8" s="1"/>
  <c r="A6339" i="8" s="1"/>
  <c r="A6340" i="8" s="1"/>
  <c r="A6341" i="8" s="1"/>
  <c r="A6342" i="8" s="1"/>
  <c r="A6343" i="8" s="1"/>
  <c r="A6344" i="8" s="1"/>
  <c r="A6345" i="8" s="1"/>
  <c r="A6346" i="8" s="1"/>
  <c r="A6347" i="8" s="1"/>
  <c r="A6348" i="8" s="1"/>
  <c r="A6349" i="8" s="1"/>
  <c r="A6350" i="8" s="1"/>
  <c r="A6351" i="8" s="1"/>
  <c r="A6352" i="8" s="1"/>
  <c r="A6353" i="8" s="1"/>
  <c r="A6354" i="8" s="1"/>
  <c r="A6355" i="8" s="1"/>
  <c r="A6356" i="8" s="1"/>
  <c r="A6357" i="8" s="1"/>
  <c r="A6358" i="8" s="1"/>
  <c r="A6359" i="8" s="1"/>
  <c r="A6360" i="8" s="1"/>
  <c r="A6361" i="8" s="1"/>
  <c r="A6362" i="8" s="1"/>
  <c r="A6363" i="8" s="1"/>
  <c r="A6364" i="8" s="1"/>
  <c r="A6365" i="8" s="1"/>
  <c r="A6366" i="8" s="1"/>
  <c r="A6367" i="8" s="1"/>
  <c r="A6368" i="8" s="1"/>
  <c r="A6369" i="8" s="1"/>
  <c r="A6370" i="8" s="1"/>
  <c r="A6371" i="8" s="1"/>
  <c r="A6372" i="8" s="1"/>
  <c r="A6373" i="8" s="1"/>
  <c r="A6374" i="8" s="1"/>
  <c r="A6375" i="8" s="1"/>
  <c r="A6376" i="8" s="1"/>
  <c r="A6377" i="8" s="1"/>
  <c r="A6378" i="8" s="1"/>
  <c r="A6379" i="8" s="1"/>
  <c r="A6380" i="8" s="1"/>
  <c r="A6381" i="8" s="1"/>
  <c r="A6382" i="8" s="1"/>
  <c r="A6383" i="8" s="1"/>
  <c r="A6384" i="8" s="1"/>
  <c r="A6385" i="8" s="1"/>
  <c r="A6386" i="8" s="1"/>
  <c r="A6387" i="8" s="1"/>
  <c r="A6388" i="8" s="1"/>
  <c r="A6389" i="8" s="1"/>
  <c r="A6390" i="8" s="1"/>
  <c r="A6391" i="8" s="1"/>
  <c r="A6392" i="8" s="1"/>
  <c r="A6393" i="8" s="1"/>
  <c r="A6394" i="8" s="1"/>
  <c r="A6395" i="8" s="1"/>
  <c r="A6396" i="8" s="1"/>
  <c r="A6397" i="8" s="1"/>
  <c r="A6398" i="8" s="1"/>
  <c r="A6399" i="8" s="1"/>
  <c r="A6400" i="8" s="1"/>
  <c r="A6401" i="8" s="1"/>
  <c r="A6402" i="8" s="1"/>
  <c r="A6403" i="8" s="1"/>
  <c r="A6404" i="8" s="1"/>
  <c r="A6405" i="8" s="1"/>
  <c r="A6406" i="8" s="1"/>
  <c r="A6407" i="8" s="1"/>
  <c r="A6408" i="8" s="1"/>
  <c r="A6409" i="8" s="1"/>
  <c r="A6410" i="8" s="1"/>
  <c r="A6411" i="8" s="1"/>
  <c r="A6412" i="8" s="1"/>
  <c r="A6413" i="8" s="1"/>
  <c r="A6414" i="8" s="1"/>
  <c r="A6415" i="8" s="1"/>
  <c r="A6416" i="8" s="1"/>
  <c r="A6417" i="8" s="1"/>
  <c r="A6418" i="8" s="1"/>
  <c r="A6419" i="8" s="1"/>
  <c r="A6420" i="8" s="1"/>
  <c r="A6421" i="8" s="1"/>
  <c r="A6422" i="8" s="1"/>
  <c r="A6423" i="8" s="1"/>
  <c r="A6424" i="8" s="1"/>
  <c r="A6425" i="8" s="1"/>
  <c r="A6426" i="8" s="1"/>
  <c r="A6427" i="8" s="1"/>
  <c r="A6428" i="8" s="1"/>
  <c r="A6429" i="8" s="1"/>
  <c r="A6430" i="8" s="1"/>
  <c r="A6431" i="8" s="1"/>
  <c r="A6432" i="8" s="1"/>
  <c r="A6433" i="8" s="1"/>
  <c r="A6434" i="8" s="1"/>
  <c r="A6435" i="8" s="1"/>
  <c r="A6436" i="8" s="1"/>
  <c r="A6437" i="8" s="1"/>
  <c r="A6438" i="8" s="1"/>
  <c r="A6439" i="8" s="1"/>
  <c r="A6440" i="8" s="1"/>
  <c r="A6441" i="8" s="1"/>
  <c r="A6442" i="8" s="1"/>
  <c r="A6443" i="8" s="1"/>
  <c r="A6444" i="8" s="1"/>
  <c r="A6445" i="8" s="1"/>
  <c r="A6446" i="8" s="1"/>
  <c r="A6447" i="8" s="1"/>
  <c r="A6448" i="8" s="1"/>
  <c r="A6449" i="8" s="1"/>
  <c r="A6450" i="8" s="1"/>
  <c r="A6451" i="8" s="1"/>
  <c r="A6452" i="8" s="1"/>
  <c r="A6453" i="8" s="1"/>
  <c r="A6454" i="8" s="1"/>
  <c r="A6455" i="8" s="1"/>
  <c r="A6456" i="8" s="1"/>
  <c r="A6457" i="8" s="1"/>
  <c r="A6458" i="8" s="1"/>
  <c r="A6459" i="8" s="1"/>
  <c r="A6460" i="8" s="1"/>
  <c r="A6461" i="8" s="1"/>
  <c r="A6462" i="8" s="1"/>
  <c r="A6463" i="8" s="1"/>
  <c r="A6464" i="8" s="1"/>
  <c r="A6465" i="8" s="1"/>
  <c r="A6466" i="8" s="1"/>
  <c r="A6467" i="8" s="1"/>
  <c r="A6468" i="8" s="1"/>
  <c r="A6469" i="8" s="1"/>
  <c r="A6470" i="8" s="1"/>
  <c r="A6471" i="8" s="1"/>
  <c r="A6472" i="8" s="1"/>
  <c r="A6473" i="8" s="1"/>
  <c r="A6474" i="8" s="1"/>
  <c r="A6475" i="8" s="1"/>
  <c r="A6476" i="8" s="1"/>
  <c r="A6477" i="8" s="1"/>
  <c r="A6478" i="8" s="1"/>
  <c r="A6479" i="8" s="1"/>
  <c r="A6480" i="8" s="1"/>
  <c r="A6481" i="8" s="1"/>
  <c r="A6482" i="8" s="1"/>
  <c r="A6483" i="8" s="1"/>
  <c r="A6484" i="8" s="1"/>
  <c r="A6485" i="8" s="1"/>
  <c r="A6486" i="8" s="1"/>
  <c r="A6487" i="8" s="1"/>
  <c r="A6488" i="8" s="1"/>
  <c r="A6489" i="8" s="1"/>
  <c r="A6490" i="8" s="1"/>
  <c r="A6491" i="8" s="1"/>
  <c r="A6492" i="8" s="1"/>
  <c r="A6493" i="8" s="1"/>
  <c r="A6494" i="8" s="1"/>
  <c r="A6495" i="8" s="1"/>
  <c r="A6496" i="8" s="1"/>
  <c r="A6497" i="8" s="1"/>
  <c r="A6498" i="8" s="1"/>
  <c r="A6499" i="8" s="1"/>
  <c r="A6500" i="8" s="1"/>
  <c r="A6501" i="8" s="1"/>
  <c r="A6502" i="8" s="1"/>
  <c r="A6503" i="8" s="1"/>
  <c r="A6504" i="8" s="1"/>
  <c r="A6505" i="8" s="1"/>
  <c r="A6506" i="8" s="1"/>
  <c r="A6507" i="8" s="1"/>
  <c r="A6508" i="8" s="1"/>
  <c r="A6509" i="8" s="1"/>
  <c r="A6510" i="8" s="1"/>
  <c r="A6511" i="8" s="1"/>
  <c r="A6512" i="8" s="1"/>
  <c r="A6513" i="8" s="1"/>
  <c r="A6514" i="8" s="1"/>
  <c r="A6515" i="8" s="1"/>
  <c r="A6516" i="8" s="1"/>
  <c r="A6517" i="8" s="1"/>
  <c r="A6518" i="8" s="1"/>
  <c r="A6519" i="8" s="1"/>
  <c r="A6520" i="8" s="1"/>
  <c r="A6521" i="8" s="1"/>
  <c r="A6522" i="8" s="1"/>
  <c r="A6523" i="8" s="1"/>
  <c r="A6524" i="8" s="1"/>
  <c r="A6525" i="8" s="1"/>
  <c r="A6526" i="8" s="1"/>
  <c r="A6527" i="8" s="1"/>
  <c r="A6528" i="8" s="1"/>
  <c r="A6529" i="8" s="1"/>
  <c r="A6530" i="8" s="1"/>
  <c r="A6531" i="8" s="1"/>
  <c r="A6532" i="8" s="1"/>
  <c r="A6533" i="8" s="1"/>
  <c r="A6534" i="8" s="1"/>
  <c r="A6535" i="8" s="1"/>
  <c r="A6536" i="8" s="1"/>
  <c r="A6537" i="8" s="1"/>
  <c r="A6538" i="8" s="1"/>
  <c r="A6539" i="8" s="1"/>
  <c r="A6540" i="8" s="1"/>
  <c r="A6541" i="8" s="1"/>
  <c r="A6542" i="8" s="1"/>
  <c r="A6543" i="8" s="1"/>
  <c r="A6544" i="8" s="1"/>
  <c r="A6545" i="8" s="1"/>
  <c r="A6546" i="8" s="1"/>
  <c r="A6547" i="8" s="1"/>
  <c r="A6548" i="8" s="1"/>
  <c r="A6549" i="8" s="1"/>
  <c r="A6550" i="8" s="1"/>
  <c r="A6551" i="8" s="1"/>
  <c r="A6552" i="8" s="1"/>
  <c r="A6553" i="8" s="1"/>
  <c r="A6554" i="8" s="1"/>
  <c r="A6555" i="8" s="1"/>
  <c r="A6556" i="8" s="1"/>
  <c r="A6557" i="8" s="1"/>
  <c r="A6558" i="8" s="1"/>
  <c r="A6559" i="8" s="1"/>
  <c r="A6560" i="8" s="1"/>
  <c r="A6561" i="8" s="1"/>
  <c r="A6562" i="8" s="1"/>
  <c r="A6563" i="8" s="1"/>
  <c r="A6564" i="8" s="1"/>
  <c r="A6565" i="8" s="1"/>
  <c r="A6566" i="8" s="1"/>
  <c r="A6567" i="8" s="1"/>
  <c r="A6568" i="8" s="1"/>
  <c r="A6569" i="8" s="1"/>
  <c r="A6570" i="8" s="1"/>
  <c r="A6571" i="8" s="1"/>
  <c r="A6572" i="8" s="1"/>
  <c r="A6573" i="8" s="1"/>
  <c r="A6574" i="8" s="1"/>
  <c r="A6575" i="8" s="1"/>
  <c r="A6576" i="8" s="1"/>
  <c r="A6577" i="8" s="1"/>
  <c r="A6578" i="8" s="1"/>
  <c r="A6579" i="8" s="1"/>
  <c r="A6580" i="8" s="1"/>
  <c r="A6581" i="8" s="1"/>
  <c r="A6582" i="8" s="1"/>
  <c r="A6583" i="8" s="1"/>
  <c r="A6584" i="8" s="1"/>
  <c r="A6585" i="8" s="1"/>
  <c r="A6586" i="8" s="1"/>
  <c r="A6587" i="8" s="1"/>
  <c r="A6588" i="8" s="1"/>
  <c r="A6589" i="8" s="1"/>
  <c r="A6590" i="8" s="1"/>
  <c r="A6591" i="8" s="1"/>
  <c r="A6592" i="8" s="1"/>
  <c r="A6593" i="8" s="1"/>
  <c r="A6594" i="8" s="1"/>
  <c r="A6595" i="8" s="1"/>
  <c r="A6596" i="8" s="1"/>
  <c r="A6597" i="8" s="1"/>
  <c r="A6598" i="8" s="1"/>
  <c r="A6599" i="8" s="1"/>
  <c r="A6600" i="8" s="1"/>
  <c r="A6601" i="8" s="1"/>
  <c r="A6602" i="8" s="1"/>
  <c r="A6603" i="8" s="1"/>
  <c r="A6604" i="8" s="1"/>
  <c r="A6605" i="8" s="1"/>
  <c r="A6606" i="8" s="1"/>
  <c r="A6607" i="8" s="1"/>
  <c r="A6608" i="8" s="1"/>
  <c r="A6609" i="8" s="1"/>
  <c r="A6610" i="8" s="1"/>
  <c r="A6611" i="8" s="1"/>
  <c r="A6612" i="8" s="1"/>
  <c r="A6613" i="8" s="1"/>
  <c r="A6614" i="8" s="1"/>
  <c r="A6615" i="8" s="1"/>
  <c r="A6616" i="8" s="1"/>
  <c r="A6617" i="8" s="1"/>
  <c r="A6618" i="8" s="1"/>
  <c r="A6619" i="8" s="1"/>
  <c r="A6620" i="8" s="1"/>
  <c r="A6621" i="8" s="1"/>
  <c r="A6622" i="8" s="1"/>
  <c r="A6623" i="8" s="1"/>
  <c r="A6624" i="8" s="1"/>
  <c r="A6625" i="8" s="1"/>
  <c r="A6626" i="8" s="1"/>
  <c r="A6627" i="8" s="1"/>
  <c r="A6628" i="8" s="1"/>
  <c r="A6629" i="8" s="1"/>
  <c r="A6630" i="8" s="1"/>
  <c r="A6631" i="8" s="1"/>
  <c r="A6632" i="8" s="1"/>
  <c r="A6633" i="8" s="1"/>
  <c r="A6634" i="8" s="1"/>
  <c r="A6635" i="8" s="1"/>
  <c r="A6636" i="8" s="1"/>
  <c r="A6637" i="8" s="1"/>
  <c r="A6638" i="8" s="1"/>
  <c r="A6639" i="8" s="1"/>
  <c r="A6640" i="8" s="1"/>
  <c r="A6641" i="8" s="1"/>
  <c r="A6642" i="8" s="1"/>
  <c r="A6643" i="8" s="1"/>
  <c r="A6644" i="8" s="1"/>
  <c r="A6645" i="8" s="1"/>
  <c r="A6646" i="8" s="1"/>
  <c r="A6647" i="8" s="1"/>
  <c r="A6648" i="8" s="1"/>
  <c r="A6649" i="8" s="1"/>
  <c r="A6650" i="8" s="1"/>
  <c r="A6651" i="8" s="1"/>
  <c r="A6652" i="8" s="1"/>
  <c r="A6653" i="8" s="1"/>
  <c r="A6654" i="8" s="1"/>
  <c r="A6655" i="8" s="1"/>
  <c r="A6656" i="8" s="1"/>
  <c r="A6657" i="8" s="1"/>
  <c r="A6658" i="8" s="1"/>
  <c r="A6659" i="8" s="1"/>
  <c r="A6660" i="8" s="1"/>
  <c r="A6661" i="8" s="1"/>
  <c r="A6662" i="8" s="1"/>
  <c r="A6663" i="8" s="1"/>
  <c r="A6664" i="8" s="1"/>
  <c r="A6665" i="8" s="1"/>
  <c r="A6666" i="8" s="1"/>
  <c r="A6667" i="8" s="1"/>
  <c r="A6668" i="8" s="1"/>
  <c r="A6669" i="8" s="1"/>
  <c r="A6670" i="8" s="1"/>
  <c r="A6671" i="8" s="1"/>
  <c r="A6672" i="8" s="1"/>
  <c r="A6673" i="8" s="1"/>
  <c r="A6674" i="8" s="1"/>
  <c r="A6675" i="8" s="1"/>
  <c r="A6676" i="8" s="1"/>
  <c r="A6677" i="8" s="1"/>
  <c r="A6678" i="8" s="1"/>
  <c r="A6679" i="8" s="1"/>
  <c r="A6680" i="8" s="1"/>
  <c r="A6681" i="8" s="1"/>
  <c r="A6682" i="8" s="1"/>
  <c r="A6683" i="8" s="1"/>
  <c r="A6684" i="8" s="1"/>
  <c r="A6685" i="8" s="1"/>
  <c r="A6686" i="8" s="1"/>
  <c r="A6687" i="8" s="1"/>
  <c r="A6688" i="8" s="1"/>
  <c r="A6689" i="8" s="1"/>
  <c r="A6690" i="8" s="1"/>
  <c r="A6691" i="8" s="1"/>
  <c r="A6692" i="8" s="1"/>
  <c r="A6693" i="8" s="1"/>
  <c r="A6694" i="8" s="1"/>
  <c r="A6695" i="8" s="1"/>
  <c r="A6696" i="8" s="1"/>
  <c r="A6697" i="8" s="1"/>
  <c r="A6698" i="8" s="1"/>
  <c r="A6699" i="8" s="1"/>
  <c r="A6700" i="8" s="1"/>
  <c r="A6701" i="8" s="1"/>
  <c r="A6702" i="8" s="1"/>
  <c r="A6703" i="8" s="1"/>
  <c r="A6704" i="8" s="1"/>
  <c r="A6705" i="8" s="1"/>
  <c r="A6706" i="8" s="1"/>
  <c r="A6707" i="8" s="1"/>
  <c r="A6708" i="8" s="1"/>
  <c r="A6709" i="8" s="1"/>
  <c r="A6710" i="8" s="1"/>
  <c r="A6711" i="8" s="1"/>
  <c r="A6712" i="8" s="1"/>
  <c r="A6713" i="8" s="1"/>
  <c r="A6714" i="8" s="1"/>
  <c r="A6715" i="8" s="1"/>
  <c r="A6716" i="8" s="1"/>
  <c r="A6717" i="8" s="1"/>
  <c r="A6718" i="8" s="1"/>
  <c r="A6719" i="8" s="1"/>
  <c r="A6720" i="8" s="1"/>
  <c r="A6721" i="8" s="1"/>
  <c r="A6722" i="8" s="1"/>
  <c r="A6723" i="8" s="1"/>
  <c r="A6724" i="8" s="1"/>
  <c r="A6725" i="8" s="1"/>
  <c r="A6726" i="8" s="1"/>
  <c r="A6727" i="8" s="1"/>
  <c r="A6728" i="8" s="1"/>
  <c r="A6729" i="8" s="1"/>
  <c r="A6730" i="8" s="1"/>
  <c r="A6731" i="8" s="1"/>
  <c r="A6732" i="8" s="1"/>
  <c r="A6733" i="8" s="1"/>
  <c r="A6734" i="8" s="1"/>
  <c r="A6735" i="8" s="1"/>
  <c r="A6736" i="8" s="1"/>
  <c r="A6737" i="8" s="1"/>
  <c r="A6738" i="8" s="1"/>
  <c r="A6739" i="8" s="1"/>
  <c r="A6740" i="8" s="1"/>
  <c r="A6741" i="8" s="1"/>
  <c r="A6742" i="8" s="1"/>
  <c r="A6743" i="8" s="1"/>
  <c r="A6744" i="8" s="1"/>
  <c r="A6745" i="8" s="1"/>
  <c r="A6746" i="8" s="1"/>
  <c r="A6747" i="8" s="1"/>
  <c r="A6748" i="8" s="1"/>
  <c r="A6749" i="8" s="1"/>
  <c r="A6750" i="8" s="1"/>
  <c r="A6751" i="8" s="1"/>
  <c r="A6752" i="8" s="1"/>
  <c r="A6753" i="8" s="1"/>
  <c r="A6754" i="8" s="1"/>
  <c r="A6755" i="8" s="1"/>
  <c r="A6756" i="8" s="1"/>
  <c r="A6757" i="8" s="1"/>
  <c r="A6758" i="8" s="1"/>
  <c r="A6759" i="8" s="1"/>
  <c r="A6760" i="8" s="1"/>
  <c r="A6761" i="8" s="1"/>
  <c r="A6762" i="8" s="1"/>
  <c r="A6763" i="8" s="1"/>
  <c r="A6764" i="8" s="1"/>
  <c r="A6765" i="8" s="1"/>
  <c r="A6766" i="8" s="1"/>
  <c r="A6767" i="8" s="1"/>
  <c r="A6768" i="8" s="1"/>
  <c r="A6769" i="8" s="1"/>
  <c r="A6770" i="8" s="1"/>
  <c r="A6771" i="8" s="1"/>
  <c r="A6772" i="8" s="1"/>
  <c r="A6773" i="8" s="1"/>
  <c r="A6774" i="8" s="1"/>
  <c r="A6775" i="8" s="1"/>
  <c r="A6776" i="8" s="1"/>
  <c r="A6777" i="8" s="1"/>
  <c r="A6778" i="8" s="1"/>
  <c r="A6779" i="8" s="1"/>
  <c r="A6780" i="8" s="1"/>
  <c r="A6781" i="8" s="1"/>
  <c r="A6782" i="8" s="1"/>
  <c r="A6783" i="8" s="1"/>
  <c r="A6784" i="8" s="1"/>
  <c r="A6785" i="8" s="1"/>
  <c r="A6786" i="8" s="1"/>
  <c r="A6787" i="8" s="1"/>
  <c r="A6788" i="8" s="1"/>
  <c r="A6789" i="8" s="1"/>
  <c r="A6790" i="8" s="1"/>
  <c r="A6791" i="8" s="1"/>
  <c r="A6792" i="8" s="1"/>
  <c r="A6793" i="8" s="1"/>
  <c r="A6794" i="8" s="1"/>
  <c r="A6795" i="8" s="1"/>
  <c r="A6796" i="8" s="1"/>
  <c r="A6797" i="8" s="1"/>
  <c r="A6798" i="8" s="1"/>
  <c r="A6799" i="8" s="1"/>
  <c r="A6800" i="8" s="1"/>
  <c r="A6801" i="8" s="1"/>
  <c r="A6802" i="8" s="1"/>
  <c r="A6803" i="8" s="1"/>
  <c r="A6804" i="8" s="1"/>
  <c r="A6805" i="8" s="1"/>
  <c r="A6806" i="8" s="1"/>
  <c r="A6807" i="8" s="1"/>
  <c r="A6808" i="8" s="1"/>
  <c r="A6809" i="8" s="1"/>
  <c r="A6810" i="8" s="1"/>
  <c r="A6811" i="8" s="1"/>
  <c r="A6812" i="8" s="1"/>
  <c r="A6813" i="8" s="1"/>
  <c r="A6814" i="8" s="1"/>
  <c r="A6815" i="8" s="1"/>
  <c r="A6816" i="8" s="1"/>
  <c r="A6817" i="8" s="1"/>
  <c r="A6818" i="8" s="1"/>
  <c r="A6819" i="8" s="1"/>
  <c r="A6820" i="8" s="1"/>
  <c r="A6821" i="8" s="1"/>
  <c r="A6822" i="8" s="1"/>
  <c r="A6823" i="8" s="1"/>
  <c r="A6824" i="8" s="1"/>
  <c r="A6825" i="8" s="1"/>
  <c r="A6826" i="8" s="1"/>
  <c r="A6827" i="8" s="1"/>
  <c r="A6828" i="8" s="1"/>
  <c r="A6829" i="8" s="1"/>
  <c r="A6830" i="8" s="1"/>
  <c r="A6831" i="8" s="1"/>
  <c r="A6832" i="8" s="1"/>
  <c r="A6833" i="8" s="1"/>
  <c r="A6834" i="8" s="1"/>
  <c r="A6835" i="8" s="1"/>
  <c r="A6836" i="8" s="1"/>
  <c r="A6837" i="8" s="1"/>
  <c r="A6838" i="8" s="1"/>
  <c r="A6839" i="8" s="1"/>
  <c r="A6840" i="8" s="1"/>
  <c r="A6841" i="8" s="1"/>
  <c r="A6842" i="8" s="1"/>
  <c r="A6843" i="8" s="1"/>
  <c r="A6844" i="8" s="1"/>
  <c r="A6845" i="8" s="1"/>
  <c r="A6846" i="8" s="1"/>
  <c r="A6847" i="8" s="1"/>
  <c r="A6848" i="8" s="1"/>
  <c r="A6849" i="8" s="1"/>
  <c r="A6850" i="8" s="1"/>
  <c r="A6851" i="8" s="1"/>
  <c r="A6852" i="8" s="1"/>
  <c r="A6853" i="8" s="1"/>
  <c r="A6854" i="8" s="1"/>
  <c r="A6855" i="8" s="1"/>
  <c r="A6856" i="8" s="1"/>
  <c r="A6857" i="8" s="1"/>
  <c r="A6858" i="8" s="1"/>
  <c r="A6859" i="8" s="1"/>
  <c r="A6860" i="8" s="1"/>
  <c r="A6861" i="8" s="1"/>
  <c r="A6862" i="8" s="1"/>
  <c r="A6863" i="8" s="1"/>
  <c r="A6864" i="8" s="1"/>
  <c r="A6865" i="8" s="1"/>
  <c r="A6866" i="8" s="1"/>
  <c r="A6867" i="8" s="1"/>
  <c r="A6868" i="8" s="1"/>
  <c r="A6869" i="8" s="1"/>
  <c r="A6870" i="8" s="1"/>
  <c r="A6871" i="8" s="1"/>
  <c r="A6872" i="8" s="1"/>
  <c r="A6873" i="8" s="1"/>
  <c r="A6874" i="8" s="1"/>
  <c r="A6875" i="8" s="1"/>
  <c r="A6876" i="8" s="1"/>
  <c r="A6877" i="8" s="1"/>
  <c r="A6878" i="8" s="1"/>
  <c r="A6879" i="8" s="1"/>
  <c r="A6880" i="8" s="1"/>
  <c r="A6881" i="8" s="1"/>
  <c r="A6882" i="8" s="1"/>
  <c r="A6883" i="8" s="1"/>
  <c r="A6884" i="8" s="1"/>
  <c r="A6885" i="8" s="1"/>
  <c r="A6886" i="8" s="1"/>
  <c r="A6887" i="8" s="1"/>
  <c r="A6888" i="8" s="1"/>
  <c r="A6889" i="8" s="1"/>
  <c r="A6890" i="8" s="1"/>
  <c r="A6891" i="8" s="1"/>
  <c r="A6892" i="8" s="1"/>
  <c r="A6893" i="8" s="1"/>
  <c r="A6894" i="8" s="1"/>
  <c r="A6895" i="8" s="1"/>
  <c r="A6896" i="8" s="1"/>
  <c r="A6897" i="8" s="1"/>
  <c r="A6898" i="8" s="1"/>
  <c r="A6899" i="8" s="1"/>
  <c r="A6900" i="8" s="1"/>
  <c r="A6901" i="8" s="1"/>
  <c r="A6902" i="8" s="1"/>
  <c r="A6903" i="8" s="1"/>
  <c r="A6904" i="8" s="1"/>
  <c r="A6905" i="8" s="1"/>
  <c r="A6906" i="8" s="1"/>
  <c r="A6907" i="8" s="1"/>
  <c r="A6908" i="8" s="1"/>
  <c r="A6909" i="8" s="1"/>
  <c r="A6910" i="8" s="1"/>
  <c r="A6911" i="8" s="1"/>
  <c r="A6912" i="8" s="1"/>
  <c r="A6913" i="8" s="1"/>
  <c r="A6914" i="8" s="1"/>
  <c r="A6915" i="8" s="1"/>
  <c r="A6916" i="8" s="1"/>
  <c r="A6917" i="8" s="1"/>
  <c r="A6918" i="8" s="1"/>
  <c r="A6919" i="8" s="1"/>
  <c r="A6920" i="8" s="1"/>
  <c r="A6921" i="8" s="1"/>
  <c r="A6922" i="8" s="1"/>
  <c r="A6923" i="8" s="1"/>
  <c r="A6924" i="8" s="1"/>
  <c r="A6925" i="8" s="1"/>
  <c r="A6926" i="8" s="1"/>
  <c r="A6927" i="8" s="1"/>
  <c r="A6928" i="8" s="1"/>
  <c r="A6929" i="8" s="1"/>
  <c r="A6930" i="8" s="1"/>
  <c r="A6931" i="8" s="1"/>
  <c r="A6932" i="8" s="1"/>
  <c r="A6933" i="8" s="1"/>
  <c r="A6934" i="8" s="1"/>
  <c r="A6935" i="8" s="1"/>
  <c r="A6936" i="8" s="1"/>
  <c r="A6937" i="8" s="1"/>
  <c r="A6938" i="8" s="1"/>
  <c r="A6939" i="8" s="1"/>
  <c r="A6940" i="8" s="1"/>
  <c r="A6941" i="8" s="1"/>
  <c r="A6942" i="8" s="1"/>
  <c r="A6943" i="8" s="1"/>
  <c r="A6944" i="8" s="1"/>
  <c r="A6945" i="8" s="1"/>
  <c r="A6946" i="8" s="1"/>
  <c r="A6947" i="8" s="1"/>
  <c r="A6948" i="8" s="1"/>
  <c r="A6949" i="8" s="1"/>
  <c r="A6950" i="8" s="1"/>
  <c r="A6951" i="8" s="1"/>
  <c r="A6952" i="8" s="1"/>
  <c r="A6953" i="8" s="1"/>
  <c r="A6954" i="8" s="1"/>
  <c r="A6955" i="8" s="1"/>
  <c r="A6956" i="8" s="1"/>
  <c r="A6957" i="8" s="1"/>
  <c r="A6958" i="8" s="1"/>
  <c r="A6959" i="8" s="1"/>
  <c r="A6960" i="8" s="1"/>
  <c r="A6961" i="8" s="1"/>
  <c r="A6962" i="8" s="1"/>
  <c r="A6963" i="8" s="1"/>
  <c r="A6964" i="8" s="1"/>
  <c r="A6965" i="8" s="1"/>
  <c r="A6966" i="8" s="1"/>
  <c r="A6967" i="8" s="1"/>
  <c r="A6968" i="8" s="1"/>
  <c r="A6969" i="8" s="1"/>
  <c r="A6970" i="8" s="1"/>
  <c r="A6971" i="8" s="1"/>
  <c r="A6972" i="8" s="1"/>
  <c r="A6973" i="8" s="1"/>
  <c r="A6974" i="8" s="1"/>
  <c r="A6975" i="8" s="1"/>
  <c r="A6976" i="8" s="1"/>
  <c r="A6977" i="8" s="1"/>
  <c r="A6978" i="8" s="1"/>
  <c r="A6979" i="8" s="1"/>
  <c r="A6980" i="8" s="1"/>
  <c r="A6981" i="8" s="1"/>
  <c r="A6982" i="8" s="1"/>
  <c r="A6983" i="8" s="1"/>
  <c r="A6984" i="8" s="1"/>
  <c r="A6985" i="8" s="1"/>
  <c r="A6986" i="8" s="1"/>
  <c r="A6987" i="8" s="1"/>
  <c r="A6988" i="8" s="1"/>
  <c r="A6989" i="8" s="1"/>
  <c r="A6990" i="8" s="1"/>
  <c r="A6991" i="8" s="1"/>
  <c r="A6992" i="8" s="1"/>
  <c r="A6993" i="8" s="1"/>
  <c r="A6994" i="8" s="1"/>
  <c r="A6995" i="8" s="1"/>
  <c r="A6996" i="8" s="1"/>
  <c r="A6997" i="8" s="1"/>
  <c r="A6998" i="8" s="1"/>
  <c r="A6999" i="8" s="1"/>
  <c r="A7000" i="8" s="1"/>
  <c r="A7001" i="8" s="1"/>
  <c r="A7002" i="8" s="1"/>
  <c r="A7003" i="8" s="1"/>
  <c r="A7004" i="8" s="1"/>
  <c r="A7005" i="8" s="1"/>
  <c r="A7006" i="8" s="1"/>
  <c r="A7007" i="8" s="1"/>
  <c r="A7008" i="8" s="1"/>
  <c r="A7009" i="8" s="1"/>
  <c r="A7010" i="8" s="1"/>
  <c r="A7011" i="8" s="1"/>
  <c r="A7012" i="8" s="1"/>
  <c r="A7013" i="8" s="1"/>
  <c r="A7014" i="8" s="1"/>
  <c r="A7015" i="8" s="1"/>
  <c r="A7016" i="8" s="1"/>
  <c r="A7017" i="8" s="1"/>
  <c r="A7018" i="8" s="1"/>
  <c r="A7019" i="8" s="1"/>
  <c r="A7020" i="8" s="1"/>
  <c r="A7021" i="8" s="1"/>
  <c r="A7022" i="8" s="1"/>
  <c r="A7023" i="8" s="1"/>
  <c r="A7024" i="8" s="1"/>
  <c r="A7025" i="8" s="1"/>
  <c r="A7026" i="8" s="1"/>
  <c r="A7027" i="8" s="1"/>
  <c r="A7028" i="8" s="1"/>
  <c r="A7029" i="8" s="1"/>
  <c r="A7030" i="8" s="1"/>
  <c r="A7031" i="8" s="1"/>
  <c r="A7032" i="8" s="1"/>
  <c r="A7033" i="8" s="1"/>
  <c r="A7034" i="8" s="1"/>
  <c r="A7035" i="8" s="1"/>
  <c r="A7036" i="8" s="1"/>
  <c r="A7037" i="8" s="1"/>
  <c r="A7038" i="8" s="1"/>
  <c r="A7039" i="8" s="1"/>
  <c r="A7040" i="8" s="1"/>
  <c r="A7041" i="8" s="1"/>
  <c r="A7042" i="8" s="1"/>
  <c r="A7043" i="8" s="1"/>
  <c r="A7044" i="8" s="1"/>
  <c r="A7045" i="8" s="1"/>
  <c r="A7046" i="8" s="1"/>
  <c r="A7047" i="8" s="1"/>
  <c r="A7048" i="8" s="1"/>
  <c r="A7049" i="8" s="1"/>
  <c r="A7050" i="8" s="1"/>
  <c r="A7051" i="8" s="1"/>
  <c r="A7052" i="8" s="1"/>
  <c r="A7053" i="8" s="1"/>
  <c r="A7054" i="8" s="1"/>
  <c r="A7055" i="8" s="1"/>
  <c r="A7056" i="8" s="1"/>
  <c r="A7057" i="8" s="1"/>
  <c r="A7058" i="8" s="1"/>
  <c r="A7059" i="8" s="1"/>
  <c r="A7060" i="8" s="1"/>
  <c r="A7061" i="8" s="1"/>
  <c r="A7062" i="8" s="1"/>
  <c r="A7063" i="8" s="1"/>
  <c r="A7064" i="8" s="1"/>
  <c r="A7065" i="8" s="1"/>
  <c r="A7066" i="8" s="1"/>
  <c r="A7067" i="8" s="1"/>
  <c r="A7068" i="8" s="1"/>
  <c r="A7069" i="8" s="1"/>
  <c r="A7070" i="8" s="1"/>
  <c r="A7071" i="8" s="1"/>
  <c r="A7072" i="8" s="1"/>
  <c r="A7073" i="8" s="1"/>
  <c r="A7074" i="8" s="1"/>
  <c r="A7075" i="8" s="1"/>
  <c r="A7076" i="8" s="1"/>
  <c r="A7077" i="8" s="1"/>
  <c r="A7078" i="8" s="1"/>
  <c r="A7079" i="8" s="1"/>
  <c r="A7080" i="8" s="1"/>
  <c r="A7081" i="8" s="1"/>
  <c r="A7082" i="8" s="1"/>
  <c r="A7083" i="8" s="1"/>
  <c r="A7084" i="8" s="1"/>
  <c r="A7085" i="8" s="1"/>
  <c r="A7086" i="8" s="1"/>
  <c r="A7087" i="8" s="1"/>
  <c r="A7088" i="8" s="1"/>
  <c r="A7089" i="8" s="1"/>
  <c r="A7090" i="8" s="1"/>
  <c r="A7091" i="8" s="1"/>
  <c r="A7092" i="8" s="1"/>
  <c r="A7093" i="8" s="1"/>
  <c r="A7094" i="8" s="1"/>
  <c r="A7095" i="8" s="1"/>
  <c r="A7096" i="8" s="1"/>
  <c r="A7097" i="8" s="1"/>
  <c r="A7098" i="8" s="1"/>
  <c r="A7099" i="8" s="1"/>
  <c r="A7100" i="8" s="1"/>
  <c r="A7101" i="8" s="1"/>
  <c r="A7102" i="8" s="1"/>
  <c r="A7103" i="8" s="1"/>
  <c r="A7104" i="8" s="1"/>
  <c r="A7105" i="8" s="1"/>
  <c r="A7106" i="8" s="1"/>
  <c r="A7107" i="8" s="1"/>
  <c r="A7108" i="8" s="1"/>
  <c r="A7109" i="8" s="1"/>
  <c r="A7110" i="8" s="1"/>
  <c r="A7111" i="8" s="1"/>
  <c r="A7112" i="8" s="1"/>
  <c r="A7113" i="8" s="1"/>
  <c r="A7114" i="8" s="1"/>
  <c r="A7115" i="8" s="1"/>
  <c r="A7116" i="8" s="1"/>
  <c r="A7117" i="8" s="1"/>
  <c r="A7118" i="8" s="1"/>
  <c r="A7119" i="8" s="1"/>
  <c r="A7120" i="8" s="1"/>
  <c r="A7121" i="8" s="1"/>
  <c r="A7122" i="8" s="1"/>
  <c r="A7123" i="8" s="1"/>
  <c r="A7124" i="8" s="1"/>
  <c r="A7125" i="8" s="1"/>
  <c r="A7126" i="8" s="1"/>
  <c r="A7127" i="8" s="1"/>
  <c r="A7128" i="8" s="1"/>
  <c r="A7129" i="8" s="1"/>
  <c r="A7130" i="8" s="1"/>
  <c r="A7131" i="8" s="1"/>
  <c r="A7132" i="8" s="1"/>
  <c r="A7133" i="8" s="1"/>
  <c r="A7134" i="8" s="1"/>
  <c r="A7135" i="8" s="1"/>
  <c r="A7136" i="8" s="1"/>
  <c r="A7137" i="8" s="1"/>
  <c r="A7138" i="8" s="1"/>
  <c r="A7139" i="8" s="1"/>
  <c r="A7140" i="8" s="1"/>
  <c r="A7141" i="8" s="1"/>
  <c r="A7142" i="8" s="1"/>
  <c r="A7143" i="8" s="1"/>
  <c r="A7144" i="8" s="1"/>
  <c r="A7145" i="8" s="1"/>
  <c r="A7146" i="8" s="1"/>
  <c r="A7147" i="8" s="1"/>
  <c r="A7148" i="8" s="1"/>
  <c r="A7149" i="8" s="1"/>
  <c r="A7150" i="8" s="1"/>
  <c r="A7151" i="8" s="1"/>
  <c r="A7152" i="8" s="1"/>
  <c r="A7153" i="8" s="1"/>
  <c r="A7154" i="8" s="1"/>
  <c r="A7155" i="8" s="1"/>
  <c r="A7156" i="8" s="1"/>
  <c r="A7157" i="8" s="1"/>
  <c r="A7158" i="8" s="1"/>
  <c r="A7159" i="8" s="1"/>
  <c r="A7160" i="8" s="1"/>
  <c r="A7161" i="8" s="1"/>
  <c r="A7162" i="8" s="1"/>
  <c r="A7163" i="8" s="1"/>
  <c r="A7164" i="8" s="1"/>
  <c r="A7165" i="8" s="1"/>
  <c r="A7166" i="8" s="1"/>
  <c r="A7167" i="8" s="1"/>
  <c r="A7168" i="8" s="1"/>
  <c r="A7169" i="8" s="1"/>
  <c r="A7170" i="8" s="1"/>
  <c r="A7171" i="8" s="1"/>
  <c r="A7172" i="8" s="1"/>
  <c r="A7173" i="8" s="1"/>
  <c r="A7174" i="8" s="1"/>
  <c r="A7175" i="8" s="1"/>
  <c r="A7176" i="8" s="1"/>
  <c r="A7177" i="8" s="1"/>
  <c r="A7178" i="8" s="1"/>
  <c r="A7179" i="8" s="1"/>
  <c r="A7180" i="8" s="1"/>
  <c r="A7181" i="8" s="1"/>
  <c r="A7182" i="8" s="1"/>
  <c r="A7183" i="8" s="1"/>
  <c r="A7184" i="8" s="1"/>
  <c r="A7185" i="8" s="1"/>
  <c r="A7186" i="8" s="1"/>
  <c r="A7187" i="8" s="1"/>
  <c r="A7188" i="8" s="1"/>
  <c r="A7189" i="8" s="1"/>
  <c r="A7190" i="8" s="1"/>
  <c r="A7191" i="8" s="1"/>
  <c r="A7192" i="8" s="1"/>
  <c r="A7193" i="8" s="1"/>
  <c r="A7194" i="8" s="1"/>
  <c r="A7195" i="8" s="1"/>
  <c r="A7196" i="8" s="1"/>
  <c r="A7197" i="8" s="1"/>
  <c r="A7198" i="8" s="1"/>
  <c r="A7199" i="8" s="1"/>
  <c r="A7200" i="8" s="1"/>
  <c r="A7201" i="8" s="1"/>
  <c r="A7202" i="8" s="1"/>
  <c r="A7203" i="8" s="1"/>
  <c r="A7204" i="8" s="1"/>
  <c r="A7205" i="8" s="1"/>
  <c r="A7206" i="8" s="1"/>
  <c r="A7207" i="8" s="1"/>
  <c r="A7208" i="8" s="1"/>
  <c r="A7209" i="8" s="1"/>
  <c r="A7210" i="8" s="1"/>
  <c r="A7211" i="8" s="1"/>
  <c r="A7212" i="8" s="1"/>
  <c r="A7213" i="8" s="1"/>
  <c r="A7214" i="8" s="1"/>
  <c r="A7215" i="8" s="1"/>
  <c r="A7216" i="8" s="1"/>
  <c r="A7217" i="8" s="1"/>
  <c r="A7218" i="8" s="1"/>
  <c r="A7219" i="8" s="1"/>
  <c r="A7220" i="8" s="1"/>
  <c r="A7221" i="8" s="1"/>
  <c r="A7222" i="8" s="1"/>
  <c r="A7223" i="8" s="1"/>
  <c r="A7224" i="8" s="1"/>
  <c r="A7225" i="8" s="1"/>
  <c r="A7226" i="8" s="1"/>
  <c r="A7227" i="8" s="1"/>
  <c r="A7228" i="8" s="1"/>
  <c r="A7229" i="8" s="1"/>
  <c r="A7230" i="8" s="1"/>
  <c r="A7231" i="8" s="1"/>
  <c r="A7232" i="8" s="1"/>
  <c r="A7233" i="8" s="1"/>
  <c r="A7234" i="8" s="1"/>
  <c r="A7235" i="8" s="1"/>
  <c r="A7236" i="8" s="1"/>
  <c r="A7237" i="8" s="1"/>
  <c r="A7238" i="8" s="1"/>
  <c r="A7239" i="8" s="1"/>
  <c r="A7240" i="8" s="1"/>
  <c r="A7241" i="8" s="1"/>
  <c r="A7242" i="8" s="1"/>
  <c r="A7243" i="8" s="1"/>
  <c r="A7244" i="8" s="1"/>
  <c r="A7245" i="8" s="1"/>
  <c r="A7246" i="8" s="1"/>
  <c r="A7247" i="8" s="1"/>
  <c r="A7248" i="8" s="1"/>
  <c r="A7249" i="8" s="1"/>
  <c r="A7250" i="8" s="1"/>
  <c r="A7251" i="8" s="1"/>
  <c r="A7252" i="8" s="1"/>
  <c r="A7253" i="8" s="1"/>
  <c r="A7254" i="8" s="1"/>
  <c r="A7255" i="8" s="1"/>
  <c r="A7256" i="8" s="1"/>
  <c r="A7257" i="8" s="1"/>
  <c r="A7258" i="8" s="1"/>
  <c r="A7259" i="8" s="1"/>
  <c r="A7260" i="8" s="1"/>
  <c r="A7261" i="8" s="1"/>
  <c r="A7262" i="8" s="1"/>
  <c r="A7263" i="8" s="1"/>
  <c r="A7264" i="8" s="1"/>
  <c r="A7265" i="8" s="1"/>
  <c r="A7266" i="8" s="1"/>
  <c r="A7267" i="8" s="1"/>
  <c r="A7268" i="8" s="1"/>
  <c r="A7269" i="8" s="1"/>
  <c r="A7270" i="8" s="1"/>
  <c r="A7271" i="8" s="1"/>
  <c r="A7272" i="8" s="1"/>
  <c r="A7273" i="8" s="1"/>
  <c r="A7274" i="8" s="1"/>
  <c r="A7275" i="8" s="1"/>
  <c r="A7276" i="8" s="1"/>
  <c r="A7277" i="8" s="1"/>
  <c r="A7278" i="8" s="1"/>
  <c r="A7279" i="8" s="1"/>
  <c r="A7280" i="8" s="1"/>
  <c r="A7281" i="8" s="1"/>
  <c r="A7282" i="8" s="1"/>
  <c r="A7283" i="8" s="1"/>
  <c r="A7284" i="8" s="1"/>
  <c r="A7285" i="8" s="1"/>
  <c r="A7286" i="8" s="1"/>
  <c r="A7287" i="8" s="1"/>
  <c r="A7288" i="8" s="1"/>
  <c r="A7289" i="8" s="1"/>
  <c r="A7290" i="8" s="1"/>
  <c r="A7291" i="8" s="1"/>
  <c r="A7292" i="8" s="1"/>
  <c r="A7293" i="8" s="1"/>
  <c r="A7294" i="8" s="1"/>
  <c r="A7295" i="8" s="1"/>
  <c r="A7296" i="8" s="1"/>
  <c r="A7297" i="8" s="1"/>
  <c r="A7298" i="8" s="1"/>
  <c r="A7299" i="8" s="1"/>
  <c r="A7300" i="8" s="1"/>
  <c r="A7301" i="8" s="1"/>
  <c r="A7302" i="8" s="1"/>
  <c r="A7303" i="8" s="1"/>
  <c r="A7304" i="8" s="1"/>
  <c r="A7305" i="8" s="1"/>
  <c r="A7306" i="8" s="1"/>
  <c r="A7307" i="8" s="1"/>
  <c r="A7308" i="8" s="1"/>
  <c r="A7309" i="8" s="1"/>
  <c r="A7310" i="8" s="1"/>
  <c r="A7311" i="8" s="1"/>
  <c r="A7312" i="8" s="1"/>
  <c r="A7313" i="8" s="1"/>
  <c r="A7314" i="8" s="1"/>
  <c r="A7315" i="8" s="1"/>
  <c r="A7316" i="8" s="1"/>
  <c r="A7317" i="8" s="1"/>
  <c r="A7318" i="8" s="1"/>
  <c r="A7319" i="8" s="1"/>
  <c r="A7320" i="8" s="1"/>
  <c r="A7321" i="8" s="1"/>
  <c r="A7322" i="8" s="1"/>
  <c r="A7323" i="8" s="1"/>
  <c r="A7324" i="8" s="1"/>
  <c r="A7325" i="8" s="1"/>
  <c r="A7326" i="8" s="1"/>
  <c r="A7327" i="8" s="1"/>
  <c r="A7328" i="8" s="1"/>
  <c r="A7329" i="8" s="1"/>
  <c r="A7330" i="8" s="1"/>
  <c r="A7331" i="8" s="1"/>
  <c r="A7332" i="8" s="1"/>
  <c r="A7333" i="8" s="1"/>
  <c r="A7334" i="8" s="1"/>
  <c r="A7335" i="8" s="1"/>
  <c r="A7336" i="8" s="1"/>
  <c r="A7337" i="8" s="1"/>
  <c r="A7338" i="8" s="1"/>
  <c r="A7339" i="8" s="1"/>
  <c r="A7340" i="8" s="1"/>
  <c r="A7341" i="8" s="1"/>
  <c r="A7342" i="8" s="1"/>
  <c r="A7343" i="8" s="1"/>
  <c r="A7344" i="8" s="1"/>
  <c r="A7345" i="8" s="1"/>
  <c r="A7346" i="8" s="1"/>
  <c r="A7347" i="8" s="1"/>
  <c r="A7348" i="8" s="1"/>
  <c r="A7349" i="8" s="1"/>
  <c r="A7350" i="8" s="1"/>
  <c r="A7351" i="8" s="1"/>
  <c r="A7352" i="8" s="1"/>
  <c r="A7353" i="8" s="1"/>
  <c r="A7354" i="8" s="1"/>
  <c r="A7355" i="8" s="1"/>
  <c r="A7356" i="8" s="1"/>
  <c r="A7357" i="8" s="1"/>
  <c r="A7358" i="8" s="1"/>
  <c r="A7359" i="8" s="1"/>
  <c r="A7360" i="8" s="1"/>
  <c r="A7361" i="8" s="1"/>
  <c r="A7362" i="8" s="1"/>
  <c r="A7363" i="8" s="1"/>
  <c r="A7364" i="8" s="1"/>
  <c r="A7365" i="8" s="1"/>
  <c r="A7366" i="8" s="1"/>
  <c r="A7367" i="8" s="1"/>
  <c r="A7368" i="8" s="1"/>
  <c r="A7369" i="8" s="1"/>
  <c r="A7370" i="8" s="1"/>
  <c r="A7371" i="8" s="1"/>
  <c r="A7372" i="8" s="1"/>
  <c r="A7373" i="8" s="1"/>
  <c r="A7374" i="8" s="1"/>
  <c r="A7375" i="8" s="1"/>
  <c r="A7376" i="8" s="1"/>
  <c r="A7377" i="8" s="1"/>
  <c r="A7378" i="8" s="1"/>
  <c r="A7379" i="8" s="1"/>
  <c r="A7380" i="8" s="1"/>
  <c r="A7381" i="8" s="1"/>
  <c r="A7382" i="8" s="1"/>
  <c r="A7383" i="8" s="1"/>
  <c r="A7384" i="8" s="1"/>
  <c r="A7385" i="8" s="1"/>
  <c r="A7386" i="8" s="1"/>
  <c r="A7387" i="8" s="1"/>
  <c r="A7388" i="8" s="1"/>
  <c r="A7389" i="8" s="1"/>
  <c r="A7390" i="8" s="1"/>
  <c r="A7391" i="8" s="1"/>
  <c r="A7392" i="8" s="1"/>
  <c r="A7393" i="8" s="1"/>
  <c r="A7394" i="8" s="1"/>
  <c r="A7395" i="8" s="1"/>
  <c r="A7396" i="8" s="1"/>
  <c r="A7397" i="8" s="1"/>
  <c r="A7398" i="8" s="1"/>
  <c r="A7399" i="8" s="1"/>
  <c r="A7400" i="8" s="1"/>
  <c r="A7401" i="8" s="1"/>
  <c r="A7402" i="8" s="1"/>
  <c r="A7403" i="8" s="1"/>
  <c r="A7404" i="8" s="1"/>
  <c r="A7405" i="8" s="1"/>
  <c r="A7406" i="8" s="1"/>
  <c r="A7407" i="8" s="1"/>
  <c r="A7408" i="8" s="1"/>
  <c r="A7409" i="8" s="1"/>
  <c r="A7410" i="8" s="1"/>
  <c r="A7411" i="8" s="1"/>
  <c r="A7412" i="8" s="1"/>
  <c r="A7413" i="8" s="1"/>
  <c r="A7414" i="8" s="1"/>
  <c r="A7415" i="8" s="1"/>
  <c r="A7416" i="8" s="1"/>
  <c r="A7417" i="8" s="1"/>
  <c r="A7418" i="8" s="1"/>
  <c r="A7419" i="8" s="1"/>
  <c r="A7420" i="8" s="1"/>
  <c r="A7421" i="8" s="1"/>
  <c r="A7422" i="8" s="1"/>
  <c r="A7423" i="8" s="1"/>
  <c r="A7424" i="8" s="1"/>
  <c r="A7425" i="8" s="1"/>
  <c r="A7426" i="8" s="1"/>
  <c r="A7427" i="8" s="1"/>
  <c r="A7428" i="8" s="1"/>
  <c r="A7429" i="8" s="1"/>
  <c r="A7430" i="8" s="1"/>
  <c r="A7431" i="8" s="1"/>
  <c r="A7432" i="8" s="1"/>
  <c r="A7433" i="8" s="1"/>
  <c r="A7434" i="8" s="1"/>
  <c r="A7435" i="8" s="1"/>
  <c r="A7436" i="8" s="1"/>
  <c r="A7437" i="8" s="1"/>
  <c r="A7438" i="8" s="1"/>
  <c r="A7439" i="8" s="1"/>
  <c r="A7440" i="8" s="1"/>
  <c r="A7441" i="8" s="1"/>
  <c r="A7442" i="8" s="1"/>
  <c r="A7443" i="8" s="1"/>
  <c r="A7444" i="8" s="1"/>
  <c r="A7445" i="8" s="1"/>
  <c r="A7446" i="8" s="1"/>
  <c r="A7447" i="8" s="1"/>
  <c r="A7448" i="8" s="1"/>
  <c r="A7449" i="8" s="1"/>
  <c r="A7450" i="8" s="1"/>
  <c r="A7451" i="8" s="1"/>
  <c r="A7452" i="8" s="1"/>
  <c r="A7453" i="8" s="1"/>
  <c r="A7454" i="8" s="1"/>
  <c r="A7455" i="8" s="1"/>
  <c r="A7456" i="8" s="1"/>
  <c r="A7457" i="8" s="1"/>
  <c r="A7458" i="8" s="1"/>
  <c r="A7459" i="8" s="1"/>
  <c r="A7460" i="8" s="1"/>
  <c r="A7461" i="8" s="1"/>
  <c r="A7462" i="8" s="1"/>
  <c r="A7463" i="8" s="1"/>
  <c r="A7464" i="8" s="1"/>
  <c r="A7465" i="8" s="1"/>
  <c r="A7466" i="8" s="1"/>
  <c r="A7467" i="8" s="1"/>
  <c r="A7468" i="8" s="1"/>
  <c r="A7469" i="8" s="1"/>
  <c r="A7470" i="8" s="1"/>
  <c r="A7471" i="8" s="1"/>
  <c r="A7472" i="8" s="1"/>
  <c r="A7473" i="8" s="1"/>
  <c r="A7474" i="8" s="1"/>
  <c r="A7475" i="8" s="1"/>
  <c r="A7476" i="8" s="1"/>
  <c r="A7477" i="8" s="1"/>
  <c r="A7478" i="8" s="1"/>
  <c r="A7479" i="8" s="1"/>
  <c r="A7480" i="8" s="1"/>
  <c r="A7481" i="8" s="1"/>
  <c r="A7482" i="8" s="1"/>
  <c r="A7483" i="8" s="1"/>
  <c r="A7484" i="8" s="1"/>
  <c r="A7485" i="8" s="1"/>
  <c r="A7486" i="8" s="1"/>
  <c r="A7487" i="8" s="1"/>
  <c r="A7488" i="8" s="1"/>
  <c r="A7489" i="8" s="1"/>
  <c r="A7490" i="8" s="1"/>
  <c r="A7491" i="8" s="1"/>
  <c r="A7492" i="8" s="1"/>
  <c r="A7493" i="8" s="1"/>
  <c r="A7494" i="8" s="1"/>
  <c r="A7495" i="8" s="1"/>
  <c r="A7496" i="8" s="1"/>
  <c r="A7497" i="8" s="1"/>
  <c r="A7498" i="8" s="1"/>
  <c r="A7499" i="8" s="1"/>
  <c r="A7500" i="8" s="1"/>
  <c r="A7501" i="8" s="1"/>
  <c r="A7502" i="8" s="1"/>
  <c r="A7503" i="8" s="1"/>
  <c r="A7504" i="8" s="1"/>
  <c r="A7505" i="8" s="1"/>
  <c r="A7506" i="8" s="1"/>
  <c r="A7507" i="8" s="1"/>
  <c r="A7508" i="8" s="1"/>
  <c r="A7509" i="8" s="1"/>
  <c r="A7510" i="8" s="1"/>
  <c r="A7511" i="8" s="1"/>
  <c r="A7512" i="8" s="1"/>
  <c r="A7513" i="8" s="1"/>
  <c r="A7514" i="8" s="1"/>
  <c r="A7515" i="8" s="1"/>
  <c r="A7516" i="8" s="1"/>
  <c r="A7517" i="8" s="1"/>
  <c r="A7518" i="8" s="1"/>
  <c r="A7519" i="8" s="1"/>
  <c r="A7520" i="8" s="1"/>
  <c r="A7521" i="8" s="1"/>
  <c r="A7522" i="8" s="1"/>
  <c r="A7523" i="8" s="1"/>
  <c r="A7524" i="8" s="1"/>
  <c r="A7525" i="8" s="1"/>
  <c r="A7526" i="8" s="1"/>
  <c r="A7527" i="8" s="1"/>
  <c r="A7528" i="8" s="1"/>
  <c r="A7529" i="8" s="1"/>
  <c r="A7530" i="8" s="1"/>
  <c r="A7531" i="8" s="1"/>
  <c r="A7532" i="8" s="1"/>
  <c r="A7533" i="8" s="1"/>
  <c r="A7534" i="8" s="1"/>
  <c r="A7535" i="8" s="1"/>
  <c r="A7536" i="8" s="1"/>
  <c r="A7537" i="8" s="1"/>
  <c r="A7538" i="8" s="1"/>
  <c r="A7539" i="8" s="1"/>
  <c r="A7540" i="8" s="1"/>
  <c r="A7541" i="8" s="1"/>
  <c r="A7542" i="8" s="1"/>
  <c r="A7543" i="8" s="1"/>
  <c r="A7544" i="8" s="1"/>
  <c r="A7545" i="8" s="1"/>
  <c r="A7546" i="8" s="1"/>
  <c r="A7547" i="8" s="1"/>
  <c r="A7548" i="8" s="1"/>
  <c r="A7549" i="8" s="1"/>
  <c r="A7550" i="8" s="1"/>
  <c r="A7551" i="8" s="1"/>
  <c r="A7552" i="8" s="1"/>
  <c r="A7553" i="8" s="1"/>
  <c r="A7554" i="8" s="1"/>
  <c r="A7555" i="8" s="1"/>
  <c r="A7556" i="8" s="1"/>
  <c r="A7557" i="8" s="1"/>
  <c r="A7558" i="8" s="1"/>
  <c r="A7559" i="8" s="1"/>
  <c r="A7560" i="8" s="1"/>
  <c r="A7561" i="8" s="1"/>
  <c r="A7562" i="8" s="1"/>
  <c r="A7563" i="8" s="1"/>
  <c r="A7564" i="8" s="1"/>
  <c r="A7565" i="8" s="1"/>
  <c r="A7566" i="8" s="1"/>
  <c r="A7567" i="8" s="1"/>
  <c r="A7568" i="8" s="1"/>
  <c r="A7569" i="8" s="1"/>
  <c r="A7570" i="8" s="1"/>
  <c r="A7571" i="8" s="1"/>
  <c r="A7572" i="8" s="1"/>
  <c r="A7573" i="8" s="1"/>
  <c r="A7574" i="8" s="1"/>
  <c r="A7575" i="8" s="1"/>
  <c r="A7576" i="8" s="1"/>
  <c r="A7577" i="8" s="1"/>
  <c r="A7578" i="8" s="1"/>
  <c r="A7579" i="8" s="1"/>
  <c r="A7580" i="8" s="1"/>
  <c r="A7581" i="8" s="1"/>
  <c r="A7582" i="8" s="1"/>
  <c r="A7583" i="8" s="1"/>
  <c r="A7584" i="8" s="1"/>
  <c r="A7585" i="8" s="1"/>
  <c r="A7586" i="8" s="1"/>
  <c r="A7587" i="8" s="1"/>
  <c r="A7588" i="8" s="1"/>
  <c r="A7589" i="8" s="1"/>
  <c r="A7590" i="8" s="1"/>
  <c r="A7591" i="8" s="1"/>
  <c r="A7592" i="8" s="1"/>
  <c r="A7593" i="8" s="1"/>
  <c r="A7594" i="8" s="1"/>
  <c r="A7595" i="8" s="1"/>
  <c r="A7596" i="8" s="1"/>
  <c r="A7597" i="8" s="1"/>
  <c r="A7598" i="8" s="1"/>
  <c r="A7599" i="8" s="1"/>
  <c r="A7600" i="8" s="1"/>
  <c r="A7601" i="8" s="1"/>
  <c r="A7602" i="8" s="1"/>
  <c r="A7603" i="8" s="1"/>
  <c r="A7604" i="8" s="1"/>
  <c r="A7605" i="8" s="1"/>
  <c r="A7606" i="8" s="1"/>
  <c r="A7607" i="8" s="1"/>
  <c r="A7608" i="8" s="1"/>
  <c r="A7609" i="8" s="1"/>
  <c r="A7610" i="8" s="1"/>
  <c r="A7611" i="8" s="1"/>
  <c r="A7612" i="8" s="1"/>
  <c r="A7613" i="8" s="1"/>
  <c r="A7614" i="8" s="1"/>
  <c r="A7615" i="8" s="1"/>
  <c r="A7616" i="8" s="1"/>
  <c r="A7617" i="8" s="1"/>
  <c r="A7618" i="8" s="1"/>
  <c r="A7619" i="8" s="1"/>
  <c r="A7620" i="8" s="1"/>
  <c r="A7621" i="8" s="1"/>
  <c r="A7622" i="8" s="1"/>
  <c r="A7623" i="8" s="1"/>
  <c r="A7624" i="8" s="1"/>
  <c r="A7625" i="8" s="1"/>
  <c r="A7626" i="8" s="1"/>
  <c r="A7627" i="8" s="1"/>
  <c r="A7628" i="8" s="1"/>
  <c r="A7629" i="8" s="1"/>
  <c r="A7630" i="8" s="1"/>
  <c r="A7631" i="8" s="1"/>
  <c r="A7632" i="8" s="1"/>
  <c r="A7633" i="8" s="1"/>
  <c r="A7634" i="8" s="1"/>
  <c r="A7635" i="8" s="1"/>
  <c r="A7636" i="8" s="1"/>
  <c r="A7637" i="8" s="1"/>
  <c r="A7638" i="8" s="1"/>
  <c r="A7639" i="8" s="1"/>
  <c r="A7640" i="8" s="1"/>
  <c r="A7641" i="8" s="1"/>
  <c r="A7642" i="8" s="1"/>
  <c r="A7643" i="8" s="1"/>
  <c r="A7644" i="8" s="1"/>
  <c r="A7645" i="8" s="1"/>
  <c r="A7646" i="8" s="1"/>
  <c r="A7647" i="8" s="1"/>
  <c r="A7648" i="8" s="1"/>
  <c r="A7649" i="8" s="1"/>
  <c r="A7650" i="8" s="1"/>
  <c r="A7651" i="8" s="1"/>
  <c r="A7652" i="8" s="1"/>
  <c r="A7653" i="8" s="1"/>
  <c r="A7654" i="8" s="1"/>
  <c r="A7655" i="8" s="1"/>
  <c r="A7656" i="8" s="1"/>
  <c r="A7657" i="8" s="1"/>
  <c r="A7658" i="8" s="1"/>
  <c r="A7659" i="8" s="1"/>
  <c r="A7660" i="8" s="1"/>
  <c r="A7661" i="8" s="1"/>
  <c r="A7662" i="8" s="1"/>
  <c r="A7663" i="8" s="1"/>
  <c r="A7664" i="8" s="1"/>
  <c r="A7665" i="8" s="1"/>
  <c r="A7666" i="8" s="1"/>
  <c r="A7667" i="8" s="1"/>
  <c r="A7668" i="8" s="1"/>
  <c r="A7669" i="8" s="1"/>
  <c r="A7670" i="8" s="1"/>
  <c r="A7671" i="8" s="1"/>
  <c r="A7672" i="8" s="1"/>
  <c r="A7673" i="8" s="1"/>
  <c r="A7674" i="8" s="1"/>
  <c r="A7675" i="8" s="1"/>
  <c r="A7676" i="8" s="1"/>
  <c r="A7677" i="8" s="1"/>
  <c r="A7678" i="8" s="1"/>
  <c r="A7679" i="8" s="1"/>
  <c r="A7680" i="8" s="1"/>
  <c r="A7681" i="8" s="1"/>
  <c r="A7682" i="8" s="1"/>
  <c r="A7683" i="8" s="1"/>
  <c r="A7684" i="8" s="1"/>
  <c r="A7685" i="8" s="1"/>
  <c r="A7686" i="8" s="1"/>
  <c r="A7687" i="8" s="1"/>
  <c r="A7688" i="8" s="1"/>
  <c r="A7689" i="8" s="1"/>
  <c r="A7690" i="8" s="1"/>
  <c r="A7691" i="8" s="1"/>
  <c r="A7692" i="8" s="1"/>
  <c r="A7693" i="8" s="1"/>
  <c r="A7694" i="8" s="1"/>
  <c r="A7695" i="8" s="1"/>
  <c r="A7696" i="8" s="1"/>
  <c r="A7697" i="8" s="1"/>
  <c r="A7698" i="8" s="1"/>
  <c r="A7699" i="8" s="1"/>
  <c r="A7700" i="8" s="1"/>
  <c r="A7701" i="8" s="1"/>
  <c r="A7702" i="8" s="1"/>
  <c r="A7703" i="8" s="1"/>
  <c r="A7704" i="8" s="1"/>
  <c r="A7705" i="8" s="1"/>
  <c r="A7706" i="8" s="1"/>
  <c r="A7707" i="8" s="1"/>
  <c r="A7708" i="8" s="1"/>
  <c r="A7709" i="8" s="1"/>
  <c r="A7710" i="8" s="1"/>
  <c r="A7711" i="8" s="1"/>
  <c r="A7712" i="8" s="1"/>
  <c r="A7713" i="8" s="1"/>
  <c r="A7714" i="8" s="1"/>
  <c r="A7715" i="8" s="1"/>
  <c r="A7716" i="8" s="1"/>
  <c r="A7717" i="8" s="1"/>
  <c r="A7718" i="8" s="1"/>
  <c r="A7719" i="8" s="1"/>
  <c r="A7720" i="8" s="1"/>
  <c r="A7721" i="8" s="1"/>
  <c r="A7722" i="8" s="1"/>
  <c r="A7723" i="8" s="1"/>
  <c r="A7724" i="8" s="1"/>
  <c r="A7725" i="8" s="1"/>
  <c r="A7726" i="8" s="1"/>
  <c r="A7727" i="8" s="1"/>
  <c r="A7728" i="8" s="1"/>
  <c r="A7729" i="8" s="1"/>
  <c r="A7730" i="8" s="1"/>
  <c r="A7731" i="8" s="1"/>
  <c r="A7732" i="8" s="1"/>
  <c r="A7733" i="8" s="1"/>
  <c r="A7734" i="8" s="1"/>
  <c r="A7735" i="8" s="1"/>
  <c r="A7736" i="8" s="1"/>
  <c r="A7737" i="8" s="1"/>
  <c r="A7738" i="8" s="1"/>
  <c r="A7739" i="8" s="1"/>
  <c r="A7740" i="8" s="1"/>
  <c r="A7741" i="8" s="1"/>
  <c r="A7742" i="8" s="1"/>
  <c r="A7743" i="8" s="1"/>
  <c r="A7744" i="8" s="1"/>
  <c r="A7745" i="8" s="1"/>
  <c r="A7746" i="8" s="1"/>
  <c r="A7747" i="8" s="1"/>
  <c r="A7748" i="8" s="1"/>
  <c r="A7749" i="8" s="1"/>
  <c r="A7750" i="8" s="1"/>
  <c r="A7751" i="8" s="1"/>
  <c r="A7752" i="8" s="1"/>
  <c r="A7753" i="8" s="1"/>
  <c r="A7754" i="8" s="1"/>
  <c r="A7755" i="8" s="1"/>
  <c r="A7756" i="8" s="1"/>
  <c r="A7757" i="8" s="1"/>
  <c r="A7758" i="8" s="1"/>
  <c r="A7759" i="8" s="1"/>
  <c r="A7760" i="8" s="1"/>
  <c r="A7761" i="8" s="1"/>
  <c r="A7762" i="8" s="1"/>
  <c r="A7763" i="8" s="1"/>
  <c r="A7764" i="8" s="1"/>
  <c r="A7765" i="8" s="1"/>
  <c r="A7766" i="8" s="1"/>
  <c r="A7767" i="8" s="1"/>
  <c r="A7768" i="8" s="1"/>
  <c r="A7769" i="8" s="1"/>
  <c r="A7770" i="8" s="1"/>
  <c r="A7771" i="8" s="1"/>
  <c r="A7772" i="8" s="1"/>
  <c r="A7773" i="8" s="1"/>
  <c r="A7774" i="8" s="1"/>
  <c r="A7775" i="8" s="1"/>
  <c r="A7776" i="8" s="1"/>
  <c r="A7777" i="8" s="1"/>
  <c r="A7778" i="8" s="1"/>
  <c r="A7779" i="8" s="1"/>
  <c r="A7780" i="8" s="1"/>
  <c r="A7781" i="8" s="1"/>
  <c r="A7782" i="8" s="1"/>
  <c r="A7783" i="8" s="1"/>
  <c r="A7784" i="8" s="1"/>
  <c r="A7785" i="8" s="1"/>
  <c r="A7786" i="8" s="1"/>
  <c r="A7787" i="8" s="1"/>
  <c r="A7788" i="8" s="1"/>
  <c r="A7789" i="8" s="1"/>
  <c r="A7790" i="8" s="1"/>
  <c r="A7791" i="8" s="1"/>
  <c r="A7792" i="8" s="1"/>
  <c r="A7793" i="8" s="1"/>
  <c r="A7794" i="8" s="1"/>
  <c r="A7795" i="8" s="1"/>
  <c r="A7796" i="8" s="1"/>
  <c r="A7797" i="8" s="1"/>
  <c r="A7798" i="8" s="1"/>
  <c r="A7799" i="8" s="1"/>
  <c r="A7800" i="8" s="1"/>
  <c r="A7801" i="8" s="1"/>
  <c r="A7802" i="8" s="1"/>
  <c r="A7803" i="8" s="1"/>
  <c r="A7804" i="8" s="1"/>
  <c r="A7805" i="8" s="1"/>
  <c r="A7806" i="8" s="1"/>
  <c r="A7807" i="8" s="1"/>
  <c r="A7808" i="8" s="1"/>
  <c r="A7809" i="8" s="1"/>
  <c r="A7810" i="8" s="1"/>
  <c r="A7811" i="8" s="1"/>
  <c r="A7812" i="8" s="1"/>
  <c r="A7813" i="8" s="1"/>
  <c r="A7814" i="8" s="1"/>
  <c r="A7815" i="8" s="1"/>
  <c r="A7816" i="8" s="1"/>
  <c r="A7817" i="8" s="1"/>
  <c r="A7818" i="8" s="1"/>
  <c r="A7819" i="8" s="1"/>
  <c r="A7820" i="8" s="1"/>
  <c r="A7821" i="8" s="1"/>
  <c r="A7822" i="8" s="1"/>
  <c r="A7823" i="8" s="1"/>
  <c r="A7824" i="8" s="1"/>
  <c r="A7825" i="8" s="1"/>
  <c r="A7826" i="8" s="1"/>
  <c r="A7827" i="8" s="1"/>
  <c r="A7828" i="8" s="1"/>
  <c r="A7829" i="8" s="1"/>
  <c r="A7830" i="8" s="1"/>
  <c r="A7831" i="8" s="1"/>
  <c r="A7832" i="8" s="1"/>
  <c r="A7833" i="8" s="1"/>
  <c r="A7834" i="8" s="1"/>
  <c r="A7835" i="8" s="1"/>
  <c r="A7836" i="8" s="1"/>
  <c r="A7837" i="8" s="1"/>
  <c r="A7838" i="8" s="1"/>
  <c r="A7839" i="8" s="1"/>
  <c r="A7840" i="8" s="1"/>
  <c r="A7841" i="8" s="1"/>
  <c r="A7842" i="8" s="1"/>
  <c r="A7843" i="8" s="1"/>
  <c r="A7844" i="8" s="1"/>
  <c r="A7845" i="8" s="1"/>
  <c r="A7846" i="8" s="1"/>
  <c r="A7847" i="8" s="1"/>
  <c r="A7848" i="8" s="1"/>
  <c r="A7849" i="8" s="1"/>
  <c r="A7850" i="8" s="1"/>
  <c r="A7851" i="8" s="1"/>
  <c r="A7852" i="8" s="1"/>
  <c r="A7853" i="8" s="1"/>
  <c r="A7854" i="8" s="1"/>
  <c r="A7855" i="8" s="1"/>
  <c r="A7856" i="8" s="1"/>
  <c r="A7857" i="8" s="1"/>
  <c r="A7858" i="8" s="1"/>
  <c r="A7859" i="8" s="1"/>
  <c r="A7860" i="8" s="1"/>
  <c r="A7861" i="8" s="1"/>
  <c r="A7862" i="8" s="1"/>
  <c r="A7863" i="8" s="1"/>
  <c r="A7864" i="8" s="1"/>
  <c r="A7865" i="8" s="1"/>
  <c r="A7866" i="8" s="1"/>
  <c r="A7867" i="8" s="1"/>
  <c r="A7868" i="8" s="1"/>
  <c r="A7869" i="8" s="1"/>
  <c r="A7870" i="8" s="1"/>
  <c r="A7871" i="8" s="1"/>
  <c r="A7872" i="8" s="1"/>
  <c r="A7873" i="8" s="1"/>
  <c r="A7874" i="8" s="1"/>
  <c r="A7875" i="8" s="1"/>
  <c r="A7876" i="8" s="1"/>
  <c r="A7877" i="8" s="1"/>
  <c r="A7878" i="8" s="1"/>
  <c r="A7879" i="8" s="1"/>
  <c r="A7880" i="8" s="1"/>
  <c r="A7881" i="8" s="1"/>
  <c r="A7882" i="8" s="1"/>
  <c r="A7883" i="8" s="1"/>
  <c r="A7884" i="8" s="1"/>
  <c r="A7885" i="8" s="1"/>
  <c r="A7886" i="8" s="1"/>
  <c r="A7887" i="8" s="1"/>
  <c r="A7888" i="8" s="1"/>
  <c r="A7889" i="8" s="1"/>
  <c r="A7890" i="8" s="1"/>
  <c r="A7891" i="8" s="1"/>
  <c r="A7892" i="8" s="1"/>
  <c r="A7893" i="8" s="1"/>
  <c r="A7894" i="8" s="1"/>
  <c r="A7895" i="8" s="1"/>
  <c r="A7896" i="8" s="1"/>
  <c r="A7897" i="8" s="1"/>
  <c r="A7898" i="8" s="1"/>
  <c r="A7899" i="8" s="1"/>
  <c r="A7900" i="8" s="1"/>
  <c r="A7901" i="8" s="1"/>
  <c r="A7902" i="8" s="1"/>
  <c r="A7903" i="8" s="1"/>
  <c r="A7904" i="8" s="1"/>
  <c r="A7905" i="8" s="1"/>
  <c r="A7906" i="8" s="1"/>
  <c r="A7907" i="8" s="1"/>
  <c r="A7908" i="8" s="1"/>
  <c r="A7909" i="8" s="1"/>
  <c r="A7910" i="8" s="1"/>
  <c r="A7911" i="8" s="1"/>
  <c r="A7912" i="8" s="1"/>
  <c r="A7913" i="8" s="1"/>
  <c r="A7914" i="8" s="1"/>
  <c r="A7915" i="8" s="1"/>
  <c r="A7916" i="8" s="1"/>
  <c r="A7917" i="8" s="1"/>
  <c r="A7918" i="8" s="1"/>
  <c r="A7919" i="8" s="1"/>
  <c r="A7920" i="8" s="1"/>
  <c r="A7921" i="8" s="1"/>
  <c r="A7922" i="8" s="1"/>
  <c r="A7923" i="8" s="1"/>
  <c r="A7924" i="8" s="1"/>
  <c r="A7925" i="8" s="1"/>
  <c r="A7926" i="8" s="1"/>
  <c r="A7927" i="8" s="1"/>
  <c r="A7928" i="8" s="1"/>
  <c r="A7929" i="8" s="1"/>
  <c r="A7930" i="8" s="1"/>
  <c r="A7931" i="8" s="1"/>
  <c r="A7932" i="8" s="1"/>
  <c r="A7933" i="8" s="1"/>
  <c r="A7934" i="8" s="1"/>
  <c r="A7935" i="8" s="1"/>
  <c r="A7936" i="8" s="1"/>
  <c r="A7937" i="8" s="1"/>
  <c r="A7938" i="8" s="1"/>
  <c r="A7939" i="8" s="1"/>
  <c r="A7940" i="8" s="1"/>
  <c r="A7941" i="8" s="1"/>
  <c r="A7942" i="8" s="1"/>
  <c r="A7943" i="8" s="1"/>
  <c r="A7944" i="8" s="1"/>
  <c r="A7945" i="8" s="1"/>
  <c r="A7946" i="8" s="1"/>
  <c r="A7947" i="8" s="1"/>
  <c r="A7948" i="8" s="1"/>
  <c r="A7949" i="8" s="1"/>
  <c r="A7950" i="8" s="1"/>
  <c r="A7951" i="8" s="1"/>
  <c r="A7952" i="8" s="1"/>
  <c r="A7953" i="8" s="1"/>
  <c r="A7954" i="8" s="1"/>
  <c r="A7955" i="8" s="1"/>
  <c r="A7956" i="8" s="1"/>
  <c r="A7957" i="8" s="1"/>
  <c r="A7958" i="8" s="1"/>
  <c r="A7959" i="8" s="1"/>
  <c r="A7960" i="8" s="1"/>
  <c r="A7961" i="8" s="1"/>
  <c r="A7962" i="8" s="1"/>
  <c r="A7963" i="8" s="1"/>
  <c r="A7964" i="8" s="1"/>
  <c r="A7965" i="8" s="1"/>
  <c r="A7966" i="8" s="1"/>
  <c r="A7967" i="8" s="1"/>
  <c r="A7968" i="8" s="1"/>
  <c r="A7969" i="8" s="1"/>
  <c r="A7970" i="8" s="1"/>
  <c r="A7971" i="8" s="1"/>
  <c r="A7972" i="8" s="1"/>
  <c r="A7973" i="8" s="1"/>
  <c r="A7974" i="8" s="1"/>
  <c r="A7975" i="8" s="1"/>
  <c r="A7976" i="8" s="1"/>
  <c r="A7977" i="8" s="1"/>
  <c r="A7978" i="8" s="1"/>
  <c r="A7979" i="8" s="1"/>
  <c r="A7980" i="8" s="1"/>
  <c r="A7981" i="8" s="1"/>
  <c r="A7982" i="8" s="1"/>
  <c r="A7983" i="8" s="1"/>
  <c r="A7984" i="8" s="1"/>
  <c r="A7985" i="8" s="1"/>
  <c r="A7986" i="8" s="1"/>
  <c r="A7987" i="8" s="1"/>
  <c r="A7988" i="8" s="1"/>
  <c r="A7989" i="8" s="1"/>
  <c r="A7990" i="8" s="1"/>
  <c r="A7991" i="8" s="1"/>
  <c r="A7992" i="8" s="1"/>
  <c r="A7993" i="8" s="1"/>
  <c r="A7994" i="8" s="1"/>
  <c r="A7995" i="8" s="1"/>
  <c r="A7996" i="8" s="1"/>
  <c r="A7997" i="8" s="1"/>
  <c r="A7998" i="8" s="1"/>
  <c r="A7999" i="8" s="1"/>
  <c r="A8000" i="8" s="1"/>
  <c r="A8001" i="8" s="1"/>
  <c r="A8002" i="8" s="1"/>
  <c r="A8003" i="8" s="1"/>
  <c r="A8004" i="8" s="1"/>
  <c r="A8005" i="8" s="1"/>
  <c r="A8006" i="8" s="1"/>
  <c r="A8007" i="8" s="1"/>
  <c r="A8008" i="8" s="1"/>
  <c r="A8009" i="8" s="1"/>
  <c r="A8010" i="8" s="1"/>
  <c r="A8011" i="8" s="1"/>
  <c r="A8012" i="8" s="1"/>
  <c r="A8013" i="8" s="1"/>
  <c r="A8014" i="8" s="1"/>
  <c r="A8015" i="8" s="1"/>
  <c r="A8016" i="8" s="1"/>
  <c r="A8017" i="8" s="1"/>
  <c r="A8018" i="8" s="1"/>
  <c r="A8019" i="8" s="1"/>
  <c r="A8020" i="8" s="1"/>
  <c r="A8021" i="8" s="1"/>
  <c r="A8022" i="8" s="1"/>
  <c r="A8023" i="8" s="1"/>
  <c r="A8024" i="8" s="1"/>
  <c r="A8025" i="8" s="1"/>
  <c r="A8026" i="8" s="1"/>
  <c r="A8027" i="8" s="1"/>
  <c r="A8028" i="8" s="1"/>
  <c r="A8029" i="8" s="1"/>
  <c r="A8030" i="8" s="1"/>
  <c r="A8031" i="8" s="1"/>
  <c r="A8032" i="8" s="1"/>
  <c r="A8033" i="8" s="1"/>
  <c r="A8034" i="8" s="1"/>
  <c r="A8035" i="8" s="1"/>
  <c r="A8036" i="8" s="1"/>
  <c r="A8037" i="8" s="1"/>
  <c r="A8038" i="8" s="1"/>
  <c r="A8039" i="8" s="1"/>
  <c r="A8040" i="8" s="1"/>
  <c r="A8041" i="8" s="1"/>
  <c r="A8042" i="8" s="1"/>
  <c r="A8043" i="8" s="1"/>
  <c r="A8044" i="8" s="1"/>
  <c r="A8045" i="8" s="1"/>
  <c r="A8046" i="8" s="1"/>
  <c r="A8047" i="8" s="1"/>
  <c r="A8048" i="8" s="1"/>
  <c r="A8049" i="8" s="1"/>
  <c r="A8050" i="8" s="1"/>
  <c r="A8051" i="8" s="1"/>
  <c r="A8052" i="8" s="1"/>
  <c r="A8053" i="8" s="1"/>
  <c r="A8054" i="8" s="1"/>
  <c r="A8055" i="8" s="1"/>
  <c r="A8056" i="8" s="1"/>
  <c r="A8057" i="8" s="1"/>
  <c r="A8058" i="8" s="1"/>
  <c r="A8059" i="8" s="1"/>
  <c r="A8060" i="8" s="1"/>
  <c r="A8061" i="8" s="1"/>
  <c r="A8062" i="8" s="1"/>
  <c r="A8063" i="8" s="1"/>
  <c r="A8064" i="8" s="1"/>
  <c r="A8065" i="8" s="1"/>
  <c r="A8066" i="8" s="1"/>
  <c r="A8067" i="8" s="1"/>
  <c r="A8068" i="8" s="1"/>
  <c r="A8069" i="8" s="1"/>
  <c r="A8070" i="8" s="1"/>
  <c r="A8071" i="8" s="1"/>
  <c r="A8072" i="8" s="1"/>
  <c r="A8073" i="8" s="1"/>
  <c r="A8074" i="8" s="1"/>
  <c r="A8075" i="8" s="1"/>
  <c r="A8076" i="8" s="1"/>
  <c r="A8077" i="8" s="1"/>
  <c r="A8078" i="8" s="1"/>
  <c r="A8079" i="8" s="1"/>
  <c r="A8080" i="8" s="1"/>
  <c r="A8081" i="8" s="1"/>
  <c r="A8082" i="8" s="1"/>
  <c r="A8083" i="8" s="1"/>
  <c r="A8084" i="8" s="1"/>
  <c r="A8085" i="8" s="1"/>
  <c r="A8086" i="8" s="1"/>
  <c r="A8087" i="8" s="1"/>
  <c r="A8088" i="8" s="1"/>
  <c r="A8089" i="8" s="1"/>
  <c r="A8090" i="8" s="1"/>
  <c r="A8091" i="8" s="1"/>
  <c r="A8092" i="8" s="1"/>
  <c r="A8093" i="8" s="1"/>
  <c r="A8094" i="8" s="1"/>
  <c r="A8095" i="8" s="1"/>
  <c r="A8096" i="8" s="1"/>
  <c r="A8097" i="8" s="1"/>
  <c r="A8098" i="8" s="1"/>
  <c r="A8099" i="8" s="1"/>
  <c r="A8100" i="8" s="1"/>
  <c r="A8101" i="8" s="1"/>
  <c r="A8102" i="8" s="1"/>
  <c r="A8103" i="8" s="1"/>
  <c r="A8104" i="8" s="1"/>
  <c r="A8105" i="8" s="1"/>
  <c r="A8106" i="8" s="1"/>
  <c r="A8107" i="8" s="1"/>
  <c r="A8108" i="8" s="1"/>
  <c r="A8109" i="8" s="1"/>
  <c r="A8110" i="8" s="1"/>
  <c r="A8111" i="8" s="1"/>
  <c r="A8112" i="8" s="1"/>
  <c r="A8113" i="8" s="1"/>
  <c r="A8114" i="8" s="1"/>
  <c r="A8115" i="8" s="1"/>
  <c r="A8116" i="8" s="1"/>
  <c r="A8117" i="8" s="1"/>
  <c r="A8118" i="8" s="1"/>
  <c r="A8119" i="8" s="1"/>
  <c r="A8120" i="8" s="1"/>
  <c r="A8121" i="8" s="1"/>
  <c r="A8122" i="8" s="1"/>
  <c r="A8123" i="8" s="1"/>
  <c r="A8124" i="8" s="1"/>
  <c r="A8125" i="8" s="1"/>
  <c r="A8126" i="8" s="1"/>
  <c r="A8127" i="8" s="1"/>
  <c r="A8128" i="8" s="1"/>
  <c r="A8129" i="8" s="1"/>
  <c r="A8130" i="8" s="1"/>
  <c r="A8131" i="8" s="1"/>
  <c r="A8132" i="8" s="1"/>
  <c r="A8133" i="8" s="1"/>
  <c r="A8134" i="8" s="1"/>
  <c r="A8135" i="8" s="1"/>
  <c r="A8136" i="8" s="1"/>
  <c r="A8137" i="8" s="1"/>
  <c r="A8138" i="8" s="1"/>
  <c r="A8139" i="8" s="1"/>
  <c r="A8140" i="8" s="1"/>
  <c r="A8141" i="8" s="1"/>
  <c r="A8142" i="8" s="1"/>
  <c r="A8143" i="8" s="1"/>
  <c r="A8144" i="8" s="1"/>
  <c r="A8145" i="8" s="1"/>
  <c r="A8146" i="8" s="1"/>
  <c r="A8147" i="8" s="1"/>
  <c r="A8148" i="8" s="1"/>
  <c r="A8149" i="8" s="1"/>
  <c r="A8150" i="8" s="1"/>
  <c r="A8151" i="8" s="1"/>
  <c r="A8152" i="8" s="1"/>
  <c r="A8153" i="8" s="1"/>
  <c r="A8154" i="8" s="1"/>
  <c r="A8155" i="8" s="1"/>
  <c r="A8156" i="8" s="1"/>
  <c r="A8157" i="8" s="1"/>
  <c r="A8158" i="8" s="1"/>
  <c r="A8159" i="8" s="1"/>
  <c r="A8160" i="8" s="1"/>
  <c r="A8161" i="8" s="1"/>
  <c r="A8162" i="8" s="1"/>
  <c r="A8163" i="8" s="1"/>
  <c r="A8164" i="8" s="1"/>
  <c r="A8165" i="8" s="1"/>
  <c r="A8166" i="8" s="1"/>
  <c r="A8167" i="8" s="1"/>
  <c r="A8168" i="8" s="1"/>
  <c r="A8169" i="8" s="1"/>
  <c r="A8170" i="8" s="1"/>
  <c r="A8171" i="8" s="1"/>
  <c r="A8172" i="8" s="1"/>
  <c r="A8173" i="8" s="1"/>
  <c r="A8174" i="8" s="1"/>
  <c r="A8175" i="8" s="1"/>
  <c r="A8176" i="8" s="1"/>
  <c r="A8177" i="8" s="1"/>
  <c r="A8178" i="8" s="1"/>
  <c r="A8179" i="8" s="1"/>
  <c r="A8180" i="8" s="1"/>
  <c r="A8181" i="8" s="1"/>
  <c r="A8182" i="8" s="1"/>
  <c r="A8183" i="8" s="1"/>
  <c r="A8184" i="8" s="1"/>
  <c r="A8185" i="8" s="1"/>
  <c r="A8186" i="8" s="1"/>
  <c r="A8187" i="8" s="1"/>
  <c r="A8188" i="8" s="1"/>
  <c r="A8189" i="8" s="1"/>
  <c r="A8190" i="8" s="1"/>
  <c r="A8191" i="8" s="1"/>
  <c r="A8192" i="8" s="1"/>
  <c r="A8193" i="8" s="1"/>
  <c r="A8194" i="8" s="1"/>
  <c r="A8195" i="8" s="1"/>
  <c r="A8196" i="8" s="1"/>
  <c r="A8197" i="8" s="1"/>
  <c r="A8198" i="8" s="1"/>
  <c r="A8199" i="8" s="1"/>
  <c r="A8200" i="8" s="1"/>
  <c r="A8201" i="8" s="1"/>
  <c r="A8202" i="8" s="1"/>
  <c r="A8203" i="8" s="1"/>
  <c r="A8204" i="8" s="1"/>
  <c r="A8205" i="8" s="1"/>
  <c r="A8206" i="8" s="1"/>
  <c r="A8207" i="8" s="1"/>
  <c r="A8208" i="8" s="1"/>
  <c r="A8209" i="8" s="1"/>
  <c r="A8210" i="8" s="1"/>
  <c r="A8211" i="8" s="1"/>
  <c r="A8212" i="8" s="1"/>
  <c r="A8213" i="8" s="1"/>
  <c r="A8214" i="8" s="1"/>
  <c r="A8215" i="8" s="1"/>
  <c r="A8216" i="8" s="1"/>
  <c r="A8217" i="8" s="1"/>
  <c r="A8218" i="8" s="1"/>
  <c r="A8219" i="8" s="1"/>
  <c r="A8220" i="8" s="1"/>
  <c r="A8221" i="8" s="1"/>
  <c r="A8222" i="8" s="1"/>
  <c r="A8223" i="8" s="1"/>
  <c r="A8224" i="8" s="1"/>
  <c r="A8225" i="8" s="1"/>
  <c r="A8226" i="8" s="1"/>
  <c r="A8227" i="8" s="1"/>
  <c r="A8228" i="8" s="1"/>
  <c r="A8229" i="8" s="1"/>
  <c r="A8230" i="8" s="1"/>
  <c r="A8231" i="8" s="1"/>
  <c r="A8232" i="8" s="1"/>
  <c r="A8233" i="8" s="1"/>
  <c r="A8234" i="8" s="1"/>
  <c r="A8235" i="8" s="1"/>
  <c r="A8236" i="8" s="1"/>
  <c r="A8237" i="8" s="1"/>
  <c r="A8238" i="8" s="1"/>
  <c r="A8239" i="8" s="1"/>
  <c r="A8240" i="8" s="1"/>
  <c r="A8241" i="8" s="1"/>
  <c r="A8242" i="8" s="1"/>
  <c r="A8243" i="8" s="1"/>
  <c r="A8244" i="8" s="1"/>
  <c r="A8245" i="8" s="1"/>
  <c r="A8246" i="8" s="1"/>
  <c r="A8247" i="8" s="1"/>
  <c r="A8248" i="8" s="1"/>
  <c r="A8249" i="8" s="1"/>
  <c r="A8250" i="8" s="1"/>
  <c r="A8251" i="8" s="1"/>
  <c r="A8252" i="8" s="1"/>
  <c r="A8253" i="8" s="1"/>
  <c r="A8254" i="8" s="1"/>
  <c r="A8255" i="8" s="1"/>
  <c r="A8256" i="8" s="1"/>
  <c r="A8257" i="8" s="1"/>
  <c r="A8258" i="8" s="1"/>
  <c r="A8259" i="8" s="1"/>
  <c r="A8260" i="8" s="1"/>
  <c r="A8261" i="8" s="1"/>
  <c r="A8262" i="8" s="1"/>
  <c r="A8263" i="8" s="1"/>
  <c r="A8264" i="8" s="1"/>
  <c r="A8265" i="8" s="1"/>
  <c r="A8266" i="8" s="1"/>
  <c r="A8267" i="8" s="1"/>
  <c r="A8268" i="8" s="1"/>
  <c r="A8269" i="8" s="1"/>
  <c r="A8270" i="8" s="1"/>
  <c r="A8271" i="8" s="1"/>
  <c r="A8272" i="8" s="1"/>
  <c r="A8273" i="8" s="1"/>
  <c r="A8274" i="8" s="1"/>
  <c r="A8275" i="8" s="1"/>
  <c r="A8276" i="8" s="1"/>
  <c r="A8277" i="8" s="1"/>
  <c r="A8278" i="8" s="1"/>
  <c r="A8279" i="8" s="1"/>
  <c r="A8280" i="8" s="1"/>
  <c r="A8281" i="8" s="1"/>
  <c r="A8282" i="8" s="1"/>
  <c r="A8283" i="8" s="1"/>
  <c r="A8284" i="8" s="1"/>
  <c r="A8285" i="8" s="1"/>
  <c r="A8286" i="8" s="1"/>
  <c r="A8287" i="8" s="1"/>
  <c r="A8288" i="8" s="1"/>
  <c r="A8289" i="8" s="1"/>
  <c r="A8290" i="8" s="1"/>
  <c r="A8291" i="8" s="1"/>
  <c r="A8292" i="8" s="1"/>
  <c r="A8293" i="8" s="1"/>
  <c r="A8294" i="8" s="1"/>
  <c r="A8295" i="8" s="1"/>
  <c r="A8296" i="8" s="1"/>
  <c r="A8297" i="8" s="1"/>
  <c r="A8298" i="8" s="1"/>
  <c r="A8299" i="8" s="1"/>
  <c r="A8300" i="8" s="1"/>
  <c r="A8301" i="8" s="1"/>
  <c r="A8302" i="8" s="1"/>
  <c r="A8303" i="8" s="1"/>
  <c r="A8304" i="8" s="1"/>
  <c r="A8305" i="8" s="1"/>
  <c r="A8306" i="8" s="1"/>
  <c r="A8307" i="8" s="1"/>
  <c r="A8308" i="8" s="1"/>
  <c r="A8309" i="8" s="1"/>
  <c r="A8310" i="8" s="1"/>
  <c r="A8311" i="8" s="1"/>
  <c r="A8312" i="8" s="1"/>
  <c r="A8313" i="8" s="1"/>
  <c r="A8314" i="8" s="1"/>
  <c r="A8315" i="8" s="1"/>
  <c r="A8316" i="8" s="1"/>
  <c r="A8317" i="8" s="1"/>
  <c r="A8318" i="8" s="1"/>
  <c r="A8319" i="8" s="1"/>
  <c r="A8320" i="8" s="1"/>
  <c r="A8321" i="8" s="1"/>
  <c r="A8322" i="8" s="1"/>
  <c r="A8323" i="8" s="1"/>
  <c r="A8324" i="8" s="1"/>
  <c r="A8325" i="8" s="1"/>
  <c r="A8326" i="8" s="1"/>
  <c r="A8327" i="8" s="1"/>
  <c r="A8328" i="8" s="1"/>
  <c r="A8329" i="8" s="1"/>
  <c r="A8330" i="8" s="1"/>
  <c r="A8331" i="8" s="1"/>
  <c r="A8332" i="8" s="1"/>
  <c r="A8333" i="8" s="1"/>
  <c r="A8334" i="8" s="1"/>
  <c r="A8335" i="8" s="1"/>
  <c r="A8336" i="8" s="1"/>
  <c r="A8337" i="8" s="1"/>
  <c r="A8338" i="8" s="1"/>
  <c r="A8339" i="8" s="1"/>
  <c r="A8340" i="8" s="1"/>
  <c r="A8341" i="8" s="1"/>
  <c r="A8342" i="8" s="1"/>
  <c r="A8343" i="8" s="1"/>
  <c r="A8344" i="8" s="1"/>
  <c r="A8345" i="8" s="1"/>
  <c r="A8346" i="8" s="1"/>
  <c r="A8347" i="8" s="1"/>
  <c r="A8348" i="8" s="1"/>
  <c r="A8349" i="8" s="1"/>
  <c r="A8350" i="8" s="1"/>
  <c r="A8351" i="8" s="1"/>
  <c r="A8352" i="8" s="1"/>
  <c r="A8353" i="8" s="1"/>
  <c r="A8354" i="8" s="1"/>
  <c r="A8355" i="8" s="1"/>
  <c r="A8356" i="8" s="1"/>
  <c r="A8357" i="8" s="1"/>
  <c r="A8358" i="8" s="1"/>
  <c r="A8359" i="8" s="1"/>
  <c r="A8360" i="8" s="1"/>
  <c r="A8361" i="8" s="1"/>
  <c r="A8362" i="8" s="1"/>
  <c r="A8363" i="8" s="1"/>
  <c r="A8364" i="8" s="1"/>
  <c r="A8365" i="8" s="1"/>
  <c r="A8366" i="8" s="1"/>
  <c r="A8367" i="8" s="1"/>
  <c r="A8368" i="8" s="1"/>
  <c r="A8369" i="8" s="1"/>
  <c r="A8370" i="8" s="1"/>
  <c r="A8371" i="8" s="1"/>
  <c r="A8372" i="8" s="1"/>
  <c r="A8373" i="8" s="1"/>
  <c r="A8374" i="8" s="1"/>
  <c r="A8375" i="8" s="1"/>
  <c r="A8376" i="8" s="1"/>
  <c r="A8377" i="8" s="1"/>
  <c r="A8378" i="8" s="1"/>
  <c r="A8379" i="8" s="1"/>
  <c r="A8380" i="8" s="1"/>
  <c r="A8381" i="8" s="1"/>
  <c r="A8382" i="8" s="1"/>
  <c r="A8383" i="8" s="1"/>
  <c r="A8384" i="8" s="1"/>
  <c r="A8385" i="8" s="1"/>
  <c r="A8386" i="8" s="1"/>
  <c r="A8387" i="8" s="1"/>
  <c r="A8388" i="8" s="1"/>
  <c r="A8389" i="8" s="1"/>
  <c r="A8390" i="8" s="1"/>
  <c r="A8391" i="8" s="1"/>
  <c r="A8392" i="8" s="1"/>
  <c r="A8393" i="8" s="1"/>
  <c r="A8394" i="8" s="1"/>
  <c r="A8395" i="8" s="1"/>
  <c r="A8396" i="8" s="1"/>
  <c r="A8397" i="8" s="1"/>
  <c r="A8398" i="8" s="1"/>
  <c r="A8399" i="8" s="1"/>
  <c r="A8400" i="8" s="1"/>
  <c r="A8401" i="8" s="1"/>
  <c r="A8402" i="8" s="1"/>
  <c r="A8403" i="8" s="1"/>
  <c r="A8404" i="8" s="1"/>
  <c r="A8405" i="8" s="1"/>
  <c r="A8406" i="8" s="1"/>
  <c r="A8407" i="8" s="1"/>
  <c r="A8408" i="8" s="1"/>
  <c r="A8409" i="8" s="1"/>
  <c r="A8410" i="8" s="1"/>
  <c r="A8411" i="8" s="1"/>
  <c r="A8412" i="8" s="1"/>
  <c r="A8413" i="8" s="1"/>
  <c r="A8414" i="8" s="1"/>
  <c r="A8415" i="8" s="1"/>
  <c r="A8416" i="8" s="1"/>
  <c r="A8417" i="8" s="1"/>
  <c r="A8418" i="8" s="1"/>
  <c r="A8419" i="8" s="1"/>
  <c r="A8420" i="8" s="1"/>
  <c r="A8421" i="8" s="1"/>
  <c r="A8422" i="8" s="1"/>
  <c r="A8423" i="8" s="1"/>
  <c r="A8424" i="8" s="1"/>
  <c r="A8425" i="8" s="1"/>
  <c r="A8426" i="8" s="1"/>
  <c r="A8427" i="8" s="1"/>
  <c r="A8428" i="8" s="1"/>
  <c r="A8429" i="8" s="1"/>
  <c r="A8430" i="8" s="1"/>
  <c r="A8431" i="8" s="1"/>
  <c r="A8432" i="8" s="1"/>
  <c r="A8433" i="8" s="1"/>
  <c r="A8434" i="8" s="1"/>
  <c r="A8435" i="8" s="1"/>
  <c r="A8436" i="8" s="1"/>
  <c r="A8437" i="8" s="1"/>
  <c r="A8438" i="8" s="1"/>
  <c r="A8439" i="8" s="1"/>
  <c r="A8440" i="8" s="1"/>
  <c r="A8441" i="8" s="1"/>
  <c r="A8442" i="8" s="1"/>
  <c r="A8443" i="8" s="1"/>
  <c r="A8444" i="8" s="1"/>
  <c r="A8445" i="8" s="1"/>
  <c r="A8446" i="8" s="1"/>
  <c r="A8447" i="8" s="1"/>
  <c r="A8448" i="8" s="1"/>
  <c r="A8449" i="8" s="1"/>
  <c r="A8450" i="8" s="1"/>
  <c r="A8451" i="8" s="1"/>
  <c r="A8452" i="8" s="1"/>
  <c r="A8453" i="8" s="1"/>
  <c r="A8454" i="8" s="1"/>
  <c r="A8455" i="8" s="1"/>
  <c r="A8456" i="8" s="1"/>
  <c r="A8457" i="8" s="1"/>
  <c r="A8458" i="8" s="1"/>
  <c r="A8459" i="8" s="1"/>
  <c r="A8460" i="8" s="1"/>
  <c r="A8461" i="8" s="1"/>
  <c r="A8462" i="8" s="1"/>
  <c r="A8463" i="8" s="1"/>
  <c r="A8464" i="8" s="1"/>
  <c r="A8465" i="8" s="1"/>
  <c r="A8466" i="8" s="1"/>
  <c r="A8467" i="8" s="1"/>
  <c r="A8468" i="8" s="1"/>
  <c r="A8469" i="8" s="1"/>
  <c r="A8470" i="8" s="1"/>
  <c r="A8471" i="8" s="1"/>
  <c r="A8472" i="8" s="1"/>
  <c r="A8473" i="8" s="1"/>
  <c r="A8474" i="8" s="1"/>
  <c r="A8475" i="8" s="1"/>
  <c r="A8476" i="8" s="1"/>
  <c r="A8477" i="8" s="1"/>
  <c r="A8478" i="8" s="1"/>
  <c r="A8479" i="8" s="1"/>
  <c r="A8480" i="8" s="1"/>
  <c r="A8481" i="8" s="1"/>
  <c r="A8482" i="8" s="1"/>
  <c r="A8483" i="8" s="1"/>
  <c r="A8484" i="8" s="1"/>
  <c r="A8485" i="8" s="1"/>
  <c r="A8486" i="8" s="1"/>
  <c r="A8487" i="8" s="1"/>
  <c r="A8488" i="8" s="1"/>
  <c r="A8489" i="8" s="1"/>
  <c r="A8490" i="8" s="1"/>
  <c r="A8491" i="8" s="1"/>
  <c r="A8492" i="8" s="1"/>
  <c r="A8493" i="8" s="1"/>
  <c r="A8494" i="8" s="1"/>
  <c r="A8495" i="8" s="1"/>
  <c r="A8496" i="8" s="1"/>
  <c r="A8497" i="8" s="1"/>
  <c r="A8498" i="8" s="1"/>
  <c r="A8499" i="8" s="1"/>
  <c r="A8500" i="8" s="1"/>
  <c r="A8501" i="8" s="1"/>
  <c r="A8502" i="8" s="1"/>
  <c r="A8503" i="8" s="1"/>
  <c r="A8504" i="8" s="1"/>
  <c r="A8505" i="8" s="1"/>
  <c r="A8506" i="8" s="1"/>
  <c r="A8507" i="8" s="1"/>
  <c r="A8508" i="8" s="1"/>
  <c r="A8509" i="8" s="1"/>
  <c r="A8510" i="8" s="1"/>
  <c r="A8511" i="8" s="1"/>
  <c r="A8512" i="8" s="1"/>
  <c r="A8513" i="8" s="1"/>
  <c r="A8514" i="8" s="1"/>
  <c r="A8515" i="8" s="1"/>
  <c r="A8516" i="8" s="1"/>
  <c r="A8517" i="8" s="1"/>
  <c r="A8518" i="8" s="1"/>
  <c r="A8519" i="8" s="1"/>
  <c r="A8520" i="8" s="1"/>
  <c r="A8521" i="8" s="1"/>
  <c r="A8522" i="8" s="1"/>
  <c r="A8523" i="8" s="1"/>
  <c r="A8524" i="8" s="1"/>
  <c r="A8525" i="8" s="1"/>
  <c r="A8526" i="8" s="1"/>
  <c r="A8527" i="8" s="1"/>
  <c r="A8528" i="8" s="1"/>
  <c r="A8529" i="8" s="1"/>
  <c r="A8530" i="8" s="1"/>
  <c r="A8531" i="8" s="1"/>
  <c r="A8532" i="8" s="1"/>
  <c r="A8533" i="8" s="1"/>
  <c r="A8534" i="8" s="1"/>
  <c r="A8535" i="8" s="1"/>
  <c r="A8536" i="8" s="1"/>
  <c r="A8537" i="8" s="1"/>
  <c r="A8538" i="8" s="1"/>
  <c r="A8539" i="8" s="1"/>
  <c r="A8540" i="8" s="1"/>
  <c r="A8541" i="8" s="1"/>
  <c r="A8542" i="8" s="1"/>
  <c r="A8543" i="8" s="1"/>
  <c r="A8544" i="8" s="1"/>
  <c r="A8545" i="8" s="1"/>
  <c r="A8546" i="8" s="1"/>
  <c r="A8547" i="8" s="1"/>
  <c r="A8548" i="8" s="1"/>
  <c r="A8549" i="8" s="1"/>
  <c r="A8550" i="8" s="1"/>
  <c r="A8551" i="8" s="1"/>
  <c r="A8552" i="8" s="1"/>
  <c r="A8553" i="8" s="1"/>
  <c r="A8554" i="8" s="1"/>
  <c r="A8555" i="8" s="1"/>
  <c r="A8556" i="8" s="1"/>
  <c r="A8557" i="8" s="1"/>
  <c r="A8558" i="8" s="1"/>
  <c r="A8559" i="8" s="1"/>
  <c r="A8560" i="8" s="1"/>
  <c r="A8561" i="8" s="1"/>
  <c r="A8562" i="8" s="1"/>
  <c r="A8563" i="8" s="1"/>
  <c r="A8564" i="8" s="1"/>
  <c r="A8565" i="8" s="1"/>
  <c r="A8566" i="8" s="1"/>
  <c r="A8567" i="8" s="1"/>
  <c r="A8568" i="8" s="1"/>
  <c r="A8569" i="8" s="1"/>
  <c r="A8570" i="8" s="1"/>
  <c r="A8571" i="8" s="1"/>
  <c r="A8572" i="8" s="1"/>
  <c r="A8573" i="8" s="1"/>
  <c r="A8574" i="8" s="1"/>
  <c r="A8575" i="8" s="1"/>
  <c r="A8576" i="8" s="1"/>
  <c r="A8577" i="8" s="1"/>
  <c r="A8578" i="8" s="1"/>
  <c r="A8579" i="8" s="1"/>
  <c r="A8580" i="8" s="1"/>
  <c r="A8581" i="8" s="1"/>
  <c r="A8582" i="8" s="1"/>
  <c r="A8583" i="8" s="1"/>
  <c r="A8584" i="8" s="1"/>
  <c r="A8585" i="8" s="1"/>
  <c r="A8586" i="8" s="1"/>
  <c r="A8587" i="8" s="1"/>
  <c r="A8588" i="8" s="1"/>
  <c r="A8589" i="8" s="1"/>
  <c r="A8590" i="8" s="1"/>
  <c r="A8591" i="8" s="1"/>
  <c r="A8592" i="8" s="1"/>
  <c r="A8593" i="8" s="1"/>
  <c r="A8594" i="8" s="1"/>
  <c r="A8595" i="8" s="1"/>
  <c r="A8596" i="8" s="1"/>
  <c r="A8597" i="8" s="1"/>
  <c r="A8598" i="8" s="1"/>
  <c r="A8599" i="8" s="1"/>
  <c r="A8600" i="8" s="1"/>
  <c r="A8601" i="8" s="1"/>
  <c r="A8602" i="8" s="1"/>
  <c r="A8603" i="8" s="1"/>
  <c r="A8604" i="8" s="1"/>
  <c r="A8605" i="8" s="1"/>
  <c r="A8606" i="8" s="1"/>
  <c r="A8607" i="8" s="1"/>
  <c r="A8608" i="8" s="1"/>
  <c r="A8609" i="8" s="1"/>
  <c r="A8610" i="8" s="1"/>
  <c r="A8611" i="8" s="1"/>
  <c r="A8612" i="8" s="1"/>
  <c r="A8613" i="8" s="1"/>
  <c r="A8614" i="8" s="1"/>
  <c r="A8615" i="8" s="1"/>
  <c r="A8616" i="8" s="1"/>
  <c r="A8617" i="8" s="1"/>
  <c r="A8618" i="8" s="1"/>
  <c r="A8619" i="8" s="1"/>
  <c r="A8620" i="8" s="1"/>
  <c r="A8621" i="8" s="1"/>
  <c r="A8622" i="8" s="1"/>
  <c r="A8623" i="8" s="1"/>
  <c r="A8624" i="8" s="1"/>
  <c r="A8625" i="8" s="1"/>
  <c r="A8626" i="8" s="1"/>
  <c r="A8627" i="8" s="1"/>
  <c r="A8628" i="8" s="1"/>
  <c r="A8629" i="8" s="1"/>
  <c r="A8630" i="8" s="1"/>
  <c r="A8631" i="8" s="1"/>
  <c r="A8632" i="8" s="1"/>
  <c r="A8633" i="8" s="1"/>
  <c r="A8634" i="8" s="1"/>
  <c r="A8635" i="8" s="1"/>
  <c r="A8636" i="8" s="1"/>
  <c r="A8637" i="8" s="1"/>
  <c r="A8638" i="8" s="1"/>
  <c r="A8639" i="8" s="1"/>
  <c r="A8640" i="8" s="1"/>
  <c r="A8641" i="8" s="1"/>
  <c r="A8642" i="8" s="1"/>
  <c r="A8643" i="8" s="1"/>
  <c r="A8644" i="8" s="1"/>
  <c r="A8645" i="8" s="1"/>
  <c r="A8646" i="8" s="1"/>
  <c r="A8647" i="8" s="1"/>
  <c r="A8648" i="8" s="1"/>
  <c r="A8649" i="8" s="1"/>
  <c r="A8650" i="8" s="1"/>
  <c r="A8651" i="8" s="1"/>
  <c r="A8652" i="8" s="1"/>
  <c r="A8653" i="8" s="1"/>
  <c r="A8654" i="8" s="1"/>
  <c r="A8655" i="8" s="1"/>
  <c r="A8656" i="8" s="1"/>
  <c r="A8657" i="8" s="1"/>
  <c r="A8658" i="8" s="1"/>
  <c r="A8659" i="8" s="1"/>
  <c r="A8660" i="8" s="1"/>
  <c r="A8661" i="8" s="1"/>
  <c r="A8662" i="8" s="1"/>
  <c r="A8663" i="8" s="1"/>
  <c r="A8664" i="8" s="1"/>
  <c r="A8665" i="8" s="1"/>
  <c r="A8666" i="8" s="1"/>
  <c r="A8667" i="8" s="1"/>
  <c r="A8668" i="8" s="1"/>
  <c r="A8669" i="8" s="1"/>
  <c r="A8670" i="8" s="1"/>
  <c r="A8671" i="8" s="1"/>
  <c r="A8672" i="8" s="1"/>
  <c r="A8673" i="8" s="1"/>
  <c r="A8674" i="8" s="1"/>
  <c r="A8675" i="8" s="1"/>
  <c r="A8676" i="8" s="1"/>
  <c r="A8677" i="8" s="1"/>
  <c r="A8678" i="8" s="1"/>
  <c r="A8679" i="8" s="1"/>
  <c r="A8680" i="8" s="1"/>
  <c r="A8681" i="8" s="1"/>
  <c r="A8682" i="8" s="1"/>
  <c r="A8683" i="8" s="1"/>
  <c r="A8684" i="8" s="1"/>
  <c r="A8685" i="8" s="1"/>
  <c r="A8686" i="8" s="1"/>
  <c r="A8687" i="8" s="1"/>
  <c r="A8688" i="8" s="1"/>
  <c r="A8689" i="8" s="1"/>
  <c r="A8690" i="8" s="1"/>
  <c r="A8691" i="8" s="1"/>
  <c r="A8692" i="8" s="1"/>
  <c r="A8693" i="8" s="1"/>
  <c r="A8694" i="8" s="1"/>
  <c r="A8695" i="8" s="1"/>
  <c r="A8696" i="8" s="1"/>
  <c r="A8697" i="8" s="1"/>
  <c r="A8698" i="8" s="1"/>
  <c r="A8699" i="8" s="1"/>
  <c r="A8700" i="8" s="1"/>
  <c r="A8701" i="8" s="1"/>
  <c r="A8702" i="8" s="1"/>
  <c r="A8703" i="8" s="1"/>
  <c r="A8704" i="8" s="1"/>
  <c r="A8705" i="8" s="1"/>
  <c r="A8706" i="8" s="1"/>
  <c r="A8707" i="8" s="1"/>
  <c r="A8708" i="8" s="1"/>
  <c r="A8709" i="8" s="1"/>
  <c r="A8710" i="8" s="1"/>
  <c r="A8711" i="8" s="1"/>
  <c r="A8712" i="8" s="1"/>
  <c r="A8713" i="8" s="1"/>
  <c r="A8714" i="8" s="1"/>
  <c r="A8715" i="8" s="1"/>
  <c r="A8716" i="8" s="1"/>
  <c r="A8717" i="8" s="1"/>
  <c r="A8718" i="8" s="1"/>
  <c r="A8719" i="8" s="1"/>
  <c r="A8720" i="8" s="1"/>
  <c r="A8721" i="8" s="1"/>
  <c r="A8722" i="8" s="1"/>
  <c r="A8723" i="8" s="1"/>
  <c r="A8724" i="8" s="1"/>
  <c r="A8725" i="8" s="1"/>
  <c r="A8726" i="8" s="1"/>
  <c r="A8727" i="8" s="1"/>
  <c r="A8728" i="8" s="1"/>
  <c r="A8729" i="8" s="1"/>
  <c r="A8730" i="8" s="1"/>
  <c r="A8731" i="8" s="1"/>
  <c r="A8732" i="8" s="1"/>
  <c r="A8733" i="8" s="1"/>
  <c r="A8734" i="8" s="1"/>
  <c r="A8735" i="8" s="1"/>
  <c r="A8736" i="8" s="1"/>
  <c r="A8737" i="8" s="1"/>
  <c r="A8738" i="8" s="1"/>
  <c r="A8739" i="8" s="1"/>
  <c r="A8740" i="8" s="1"/>
  <c r="A8741" i="8" s="1"/>
  <c r="A8742" i="8" s="1"/>
  <c r="A8743" i="8" s="1"/>
  <c r="A8744" i="8" s="1"/>
  <c r="A8745" i="8" s="1"/>
  <c r="A8746" i="8" s="1"/>
  <c r="A8747" i="8" s="1"/>
  <c r="A8748" i="8" s="1"/>
  <c r="A8749" i="8" s="1"/>
  <c r="A8750" i="8" s="1"/>
  <c r="A8751" i="8" s="1"/>
  <c r="A8752" i="8" s="1"/>
  <c r="A8753" i="8" s="1"/>
  <c r="A8754" i="8" s="1"/>
  <c r="A8755" i="8" s="1"/>
  <c r="A8756" i="8" s="1"/>
  <c r="A8757" i="8" s="1"/>
  <c r="A8758" i="8" s="1"/>
  <c r="A8759" i="8" s="1"/>
  <c r="A8760" i="8" s="1"/>
  <c r="A8761" i="8" s="1"/>
  <c r="A8762" i="8" s="1"/>
  <c r="A8763" i="8" s="1"/>
  <c r="A8764" i="8" s="1"/>
  <c r="A8765" i="8" s="1"/>
  <c r="A8766" i="8" s="1"/>
  <c r="A8767" i="8" s="1"/>
  <c r="A8768" i="8" s="1"/>
  <c r="A8769" i="8" s="1"/>
  <c r="A8770" i="8" s="1"/>
  <c r="A8771" i="8" s="1"/>
  <c r="A8772" i="8" s="1"/>
  <c r="A8773" i="8" s="1"/>
  <c r="A8774" i="8" s="1"/>
  <c r="A8775" i="8" s="1"/>
  <c r="A8776" i="8" s="1"/>
  <c r="A8777" i="8" s="1"/>
  <c r="A8778" i="8" s="1"/>
  <c r="A8779" i="8" s="1"/>
  <c r="A8780" i="8" s="1"/>
  <c r="A8781" i="8" s="1"/>
  <c r="A8782" i="8" s="1"/>
  <c r="A8783" i="8" s="1"/>
  <c r="A8784" i="8" s="1"/>
  <c r="A8785" i="8" s="1"/>
  <c r="A8786" i="8" s="1"/>
  <c r="A8787" i="8" s="1"/>
  <c r="A8788" i="8" s="1"/>
  <c r="A8789" i="8" s="1"/>
  <c r="A8790" i="8" s="1"/>
  <c r="A8791" i="8" s="1"/>
  <c r="A8792" i="8" s="1"/>
  <c r="A8793" i="8" s="1"/>
  <c r="A8794" i="8" s="1"/>
  <c r="A8795" i="8" s="1"/>
  <c r="A8796" i="8" s="1"/>
  <c r="A8797" i="8" s="1"/>
  <c r="A8798" i="8" s="1"/>
  <c r="A8799" i="8" s="1"/>
  <c r="A8800" i="8" s="1"/>
  <c r="A8801" i="8" s="1"/>
  <c r="A8802" i="8" s="1"/>
  <c r="A8803" i="8" s="1"/>
  <c r="A8804" i="8" s="1"/>
  <c r="A8805" i="8" s="1"/>
  <c r="A8806" i="8" s="1"/>
  <c r="A8807" i="8" s="1"/>
  <c r="A8808" i="8" s="1"/>
  <c r="A8809" i="8" s="1"/>
  <c r="A8810" i="8" s="1"/>
  <c r="A8811" i="8" s="1"/>
  <c r="A8812" i="8" s="1"/>
  <c r="A8813" i="8" s="1"/>
  <c r="A8814" i="8" s="1"/>
  <c r="A8815" i="8" s="1"/>
  <c r="A8816" i="8" s="1"/>
  <c r="A8817" i="8" s="1"/>
  <c r="A8818" i="8" s="1"/>
  <c r="A8819" i="8" s="1"/>
  <c r="A8820" i="8" s="1"/>
  <c r="A8821" i="8" s="1"/>
  <c r="A8822" i="8" s="1"/>
  <c r="A8823" i="8" s="1"/>
  <c r="A8824" i="8" s="1"/>
  <c r="A8825" i="8" s="1"/>
  <c r="A8826" i="8" s="1"/>
  <c r="A8827" i="8" s="1"/>
  <c r="A8828" i="8" s="1"/>
  <c r="A8829" i="8" s="1"/>
  <c r="A8830" i="8" s="1"/>
  <c r="A8831" i="8" s="1"/>
  <c r="A8832" i="8" s="1"/>
  <c r="A8833" i="8" s="1"/>
  <c r="A8834" i="8" s="1"/>
  <c r="A8835" i="8" s="1"/>
  <c r="A8836" i="8" s="1"/>
  <c r="A8837" i="8" s="1"/>
  <c r="A8838" i="8" s="1"/>
  <c r="A8839" i="8" s="1"/>
  <c r="A8840" i="8" s="1"/>
  <c r="A8841" i="8" s="1"/>
  <c r="A8842" i="8" s="1"/>
  <c r="A8843" i="8" s="1"/>
  <c r="A8844" i="8" s="1"/>
  <c r="A8845" i="8" s="1"/>
  <c r="A8846" i="8" s="1"/>
  <c r="A8847" i="8" s="1"/>
  <c r="A8848" i="8" s="1"/>
  <c r="A8849" i="8" s="1"/>
  <c r="A8850" i="8" s="1"/>
  <c r="A8851" i="8" s="1"/>
  <c r="A8852" i="8" s="1"/>
  <c r="A8853" i="8" s="1"/>
  <c r="A8854" i="8" s="1"/>
  <c r="A8855" i="8" s="1"/>
  <c r="A8856" i="8" s="1"/>
  <c r="A8857" i="8" s="1"/>
  <c r="A8858" i="8" s="1"/>
  <c r="A8859" i="8" s="1"/>
  <c r="A8860" i="8" s="1"/>
  <c r="A8861" i="8" s="1"/>
  <c r="A8862" i="8" s="1"/>
  <c r="A8863" i="8" s="1"/>
  <c r="A8864" i="8" s="1"/>
  <c r="A8865" i="8" s="1"/>
  <c r="A8866" i="8" s="1"/>
  <c r="A8867" i="8" s="1"/>
  <c r="A8868" i="8" s="1"/>
  <c r="A8869" i="8" s="1"/>
  <c r="A8870" i="8" s="1"/>
  <c r="A8871" i="8" s="1"/>
  <c r="A8872" i="8" s="1"/>
  <c r="A8873" i="8" s="1"/>
  <c r="A8874" i="8" s="1"/>
  <c r="A8875" i="8" s="1"/>
  <c r="A8876" i="8" s="1"/>
  <c r="A8877" i="8" s="1"/>
  <c r="A8878" i="8" s="1"/>
  <c r="A8879" i="8" s="1"/>
  <c r="A8880" i="8" s="1"/>
  <c r="A8881" i="8" s="1"/>
  <c r="A8882" i="8" s="1"/>
  <c r="A8883" i="8" s="1"/>
  <c r="A8884" i="8" s="1"/>
  <c r="A8885" i="8" s="1"/>
  <c r="A8886" i="8" s="1"/>
  <c r="A8887" i="8" s="1"/>
  <c r="A8888" i="8" s="1"/>
  <c r="A8889" i="8" s="1"/>
  <c r="A8890" i="8" s="1"/>
  <c r="A8891" i="8" s="1"/>
  <c r="A8892" i="8" s="1"/>
  <c r="A8893" i="8" s="1"/>
  <c r="A8894" i="8" s="1"/>
  <c r="A8895" i="8" s="1"/>
  <c r="A8896" i="8" s="1"/>
  <c r="A8897" i="8" s="1"/>
  <c r="A8898" i="8" s="1"/>
  <c r="A8899" i="8" s="1"/>
  <c r="A8900" i="8" s="1"/>
  <c r="A8901" i="8" s="1"/>
  <c r="A8902" i="8" s="1"/>
  <c r="A8903" i="8" s="1"/>
  <c r="A8904" i="8" s="1"/>
  <c r="A8905" i="8" s="1"/>
  <c r="A8906" i="8" s="1"/>
  <c r="A8907" i="8" s="1"/>
  <c r="A8908" i="8" s="1"/>
  <c r="A8909" i="8" s="1"/>
  <c r="A8910" i="8" s="1"/>
  <c r="A8911" i="8" s="1"/>
  <c r="A8912" i="8" s="1"/>
  <c r="A8913" i="8" s="1"/>
  <c r="A8914" i="8" s="1"/>
  <c r="A8915" i="8" s="1"/>
  <c r="A8916" i="8" s="1"/>
  <c r="A8917" i="8" s="1"/>
  <c r="A8918" i="8" s="1"/>
  <c r="A8919" i="8" s="1"/>
  <c r="A8920" i="8" s="1"/>
  <c r="A8921" i="8" s="1"/>
  <c r="A8922" i="8" s="1"/>
  <c r="A8923" i="8" s="1"/>
  <c r="A8924" i="8" s="1"/>
  <c r="A8925" i="8" s="1"/>
  <c r="A8926" i="8" s="1"/>
  <c r="A8927" i="8" s="1"/>
  <c r="A8928" i="8" s="1"/>
  <c r="A8929" i="8" s="1"/>
  <c r="A8930" i="8" s="1"/>
  <c r="A8931" i="8" s="1"/>
  <c r="A8932" i="8" s="1"/>
  <c r="A8933" i="8" s="1"/>
  <c r="A8934" i="8" s="1"/>
  <c r="A8935" i="8" s="1"/>
  <c r="A8936" i="8" s="1"/>
  <c r="A8937" i="8" s="1"/>
  <c r="A8938" i="8" s="1"/>
  <c r="A8939" i="8" s="1"/>
  <c r="A8940" i="8" s="1"/>
  <c r="A8941" i="8" s="1"/>
  <c r="A8942" i="8" s="1"/>
  <c r="A8943" i="8" s="1"/>
  <c r="A8944" i="8" s="1"/>
  <c r="A8945" i="8" s="1"/>
  <c r="A8946" i="8" s="1"/>
  <c r="A8947" i="8" s="1"/>
  <c r="A8948" i="8" s="1"/>
  <c r="A8949" i="8" s="1"/>
  <c r="A8950" i="8" s="1"/>
  <c r="A8951" i="8" s="1"/>
  <c r="A8952" i="8" s="1"/>
  <c r="A8953" i="8" s="1"/>
  <c r="A8954" i="8" s="1"/>
  <c r="A8955" i="8" s="1"/>
  <c r="A8956" i="8" s="1"/>
  <c r="A8957" i="8" s="1"/>
  <c r="A8958" i="8" s="1"/>
  <c r="A8959" i="8" s="1"/>
  <c r="A8960" i="8" s="1"/>
  <c r="A8961" i="8" s="1"/>
  <c r="A8962" i="8" s="1"/>
  <c r="A8963" i="8" s="1"/>
  <c r="A8964" i="8" s="1"/>
  <c r="A8965" i="8" s="1"/>
  <c r="A8966" i="8" s="1"/>
  <c r="A8967" i="8" s="1"/>
  <c r="A8968" i="8" s="1"/>
  <c r="A8969" i="8" s="1"/>
  <c r="A8970" i="8" s="1"/>
  <c r="A8971" i="8" s="1"/>
  <c r="A8972" i="8" s="1"/>
  <c r="A8973" i="8" s="1"/>
  <c r="A8974" i="8" s="1"/>
  <c r="A8975" i="8" s="1"/>
  <c r="A8976" i="8" s="1"/>
  <c r="A8977" i="8" s="1"/>
  <c r="A8978" i="8" s="1"/>
  <c r="A8979" i="8" s="1"/>
  <c r="A8980" i="8" s="1"/>
  <c r="A8981" i="8" s="1"/>
  <c r="A8982" i="8" s="1"/>
  <c r="A8983" i="8" s="1"/>
  <c r="A8984" i="8" s="1"/>
  <c r="A8985" i="8" s="1"/>
  <c r="A8986" i="8" s="1"/>
  <c r="A8987" i="8" s="1"/>
  <c r="A8988" i="8" s="1"/>
  <c r="A8989" i="8" s="1"/>
  <c r="A8990" i="8" s="1"/>
  <c r="A8991" i="8" s="1"/>
  <c r="A8992" i="8" s="1"/>
  <c r="A8993" i="8" s="1"/>
  <c r="A8994" i="8" s="1"/>
  <c r="A8995" i="8" s="1"/>
  <c r="A8996" i="8" s="1"/>
  <c r="A8997" i="8" s="1"/>
  <c r="A8998" i="8" s="1"/>
  <c r="A8999" i="8" s="1"/>
  <c r="A9000" i="8" s="1"/>
  <c r="A9001" i="8" s="1"/>
  <c r="A9002" i="8" s="1"/>
  <c r="A9003" i="8" s="1"/>
  <c r="A9004" i="8" s="1"/>
  <c r="A9005" i="8" s="1"/>
  <c r="A9006" i="8" s="1"/>
  <c r="A9007" i="8" s="1"/>
  <c r="A9008" i="8" s="1"/>
  <c r="A9009" i="8" s="1"/>
  <c r="A9010" i="8" s="1"/>
  <c r="A9011" i="8" s="1"/>
  <c r="A9012" i="8" s="1"/>
  <c r="A9013" i="8" s="1"/>
  <c r="A9014" i="8" s="1"/>
  <c r="A9015" i="8" s="1"/>
  <c r="A9016" i="8" s="1"/>
  <c r="A9017" i="8" s="1"/>
  <c r="A9018" i="8" s="1"/>
  <c r="A9019" i="8" s="1"/>
  <c r="A9020" i="8" s="1"/>
  <c r="A9021" i="8" s="1"/>
  <c r="A9022" i="8" s="1"/>
  <c r="A9023" i="8" s="1"/>
  <c r="A9024" i="8" s="1"/>
  <c r="A9025" i="8" s="1"/>
  <c r="A9026" i="8" s="1"/>
  <c r="A9027" i="8" s="1"/>
  <c r="A9028" i="8" s="1"/>
  <c r="A9029" i="8" s="1"/>
  <c r="A9030" i="8" s="1"/>
  <c r="A9031" i="8" s="1"/>
  <c r="A9032" i="8" s="1"/>
  <c r="A9033" i="8" s="1"/>
  <c r="A9034" i="8" s="1"/>
  <c r="A9035" i="8" s="1"/>
  <c r="A9036" i="8" s="1"/>
  <c r="A9037" i="8" s="1"/>
  <c r="A9038" i="8" s="1"/>
  <c r="A9039" i="8" s="1"/>
  <c r="A9040" i="8" s="1"/>
  <c r="A9041" i="8" s="1"/>
  <c r="A9042" i="8" s="1"/>
  <c r="A9043" i="8" s="1"/>
  <c r="A9044" i="8" s="1"/>
  <c r="A9045" i="8" s="1"/>
  <c r="A9046" i="8" s="1"/>
  <c r="A9047" i="8" s="1"/>
  <c r="A9048" i="8" s="1"/>
  <c r="A9049" i="8" s="1"/>
  <c r="A9050" i="8" s="1"/>
  <c r="A9051" i="8" s="1"/>
  <c r="A9052" i="8" s="1"/>
  <c r="A9053" i="8" s="1"/>
  <c r="A9054" i="8" s="1"/>
  <c r="A9055" i="8" s="1"/>
  <c r="A9056" i="8" s="1"/>
  <c r="A9057" i="8" s="1"/>
  <c r="A9058" i="8" s="1"/>
  <c r="A9059" i="8" s="1"/>
  <c r="A9060" i="8" s="1"/>
  <c r="A9061" i="8" s="1"/>
  <c r="A9062" i="8" s="1"/>
  <c r="A9063" i="8" s="1"/>
  <c r="A9064" i="8" s="1"/>
  <c r="A9065" i="8" s="1"/>
  <c r="A9066" i="8" s="1"/>
  <c r="A9067" i="8" s="1"/>
  <c r="A9068" i="8" s="1"/>
  <c r="A9069" i="8" s="1"/>
  <c r="A9070" i="8" s="1"/>
  <c r="A9071" i="8" s="1"/>
  <c r="A9072" i="8" s="1"/>
  <c r="A9073" i="8" s="1"/>
  <c r="A9074" i="8" s="1"/>
  <c r="A9075" i="8" s="1"/>
  <c r="A9076" i="8" s="1"/>
  <c r="A9077" i="8" s="1"/>
  <c r="A9078" i="8" s="1"/>
  <c r="A9079" i="8" s="1"/>
  <c r="A9080" i="8" s="1"/>
  <c r="A9081" i="8" s="1"/>
  <c r="A9082" i="8" s="1"/>
  <c r="A9083" i="8" s="1"/>
  <c r="A9084" i="8" s="1"/>
  <c r="A9085" i="8" s="1"/>
  <c r="A9086" i="8" s="1"/>
  <c r="A9087" i="8" s="1"/>
  <c r="A9088" i="8" s="1"/>
  <c r="A9089" i="8" s="1"/>
  <c r="A9090" i="8" s="1"/>
  <c r="A9091" i="8" s="1"/>
  <c r="A9092" i="8" s="1"/>
  <c r="A9093" i="8" s="1"/>
  <c r="A9094" i="8" s="1"/>
  <c r="A9095" i="8" s="1"/>
  <c r="A9096" i="8" s="1"/>
  <c r="A9097" i="8" s="1"/>
  <c r="A9098" i="8" s="1"/>
  <c r="A9099" i="8" s="1"/>
  <c r="A9100" i="8" s="1"/>
  <c r="A9101" i="8" s="1"/>
  <c r="A9102" i="8" s="1"/>
  <c r="A9103" i="8" s="1"/>
  <c r="A9104" i="8" s="1"/>
  <c r="A9105" i="8" s="1"/>
  <c r="A9106" i="8" s="1"/>
  <c r="A9107" i="8" s="1"/>
  <c r="A9108" i="8" s="1"/>
  <c r="A9109" i="8" s="1"/>
  <c r="A9110" i="8" s="1"/>
  <c r="A9111" i="8" s="1"/>
  <c r="A9112" i="8" s="1"/>
  <c r="A9113" i="8" s="1"/>
  <c r="A9114" i="8" s="1"/>
  <c r="A9115" i="8" s="1"/>
  <c r="A9116" i="8" s="1"/>
  <c r="A9117" i="8" s="1"/>
  <c r="A9118" i="8" s="1"/>
  <c r="A9119" i="8" s="1"/>
  <c r="A9120" i="8" s="1"/>
  <c r="A9121" i="8" s="1"/>
  <c r="A9122" i="8" s="1"/>
  <c r="A9123" i="8" s="1"/>
  <c r="A9124" i="8" s="1"/>
  <c r="A9125" i="8" s="1"/>
  <c r="A9126" i="8" s="1"/>
  <c r="A9127" i="8" s="1"/>
  <c r="A9128" i="8" s="1"/>
  <c r="A9129" i="8" s="1"/>
  <c r="A9130" i="8" s="1"/>
  <c r="A9131" i="8" s="1"/>
  <c r="A9132" i="8" s="1"/>
  <c r="A9133" i="8" s="1"/>
  <c r="A9134" i="8" s="1"/>
  <c r="A9135" i="8" s="1"/>
  <c r="A9136" i="8" s="1"/>
  <c r="A9137" i="8" s="1"/>
  <c r="A9138" i="8" s="1"/>
  <c r="A9139" i="8" s="1"/>
  <c r="A9140" i="8" s="1"/>
  <c r="A9141" i="8" s="1"/>
  <c r="A9142" i="8" s="1"/>
  <c r="A9143" i="8" s="1"/>
  <c r="A9144" i="8" s="1"/>
  <c r="A9145" i="8" s="1"/>
  <c r="A9146" i="8" s="1"/>
  <c r="A9147" i="8" s="1"/>
  <c r="A9148" i="8" s="1"/>
  <c r="A9149" i="8" s="1"/>
  <c r="A9150" i="8" s="1"/>
  <c r="A9151" i="8" s="1"/>
  <c r="A9152" i="8" s="1"/>
  <c r="A9153" i="8" s="1"/>
  <c r="A9154" i="8" s="1"/>
  <c r="A9155" i="8" s="1"/>
  <c r="A9156" i="8" s="1"/>
  <c r="A9157" i="8" s="1"/>
  <c r="A9158" i="8" s="1"/>
  <c r="A9159" i="8" s="1"/>
  <c r="A9160" i="8" s="1"/>
  <c r="A9161" i="8" s="1"/>
  <c r="A9162" i="8" s="1"/>
  <c r="A9163" i="8" s="1"/>
  <c r="A9164" i="8" s="1"/>
  <c r="A9165" i="8" s="1"/>
  <c r="A9166" i="8" s="1"/>
  <c r="A9167" i="8" s="1"/>
  <c r="A9168" i="8" s="1"/>
  <c r="A9169" i="8" s="1"/>
  <c r="A9170" i="8" s="1"/>
  <c r="A9171" i="8" s="1"/>
  <c r="A9172" i="8" s="1"/>
  <c r="A9173" i="8" s="1"/>
  <c r="A9174" i="8" s="1"/>
  <c r="A9175" i="8" s="1"/>
  <c r="A9176" i="8" s="1"/>
  <c r="A9177" i="8" s="1"/>
  <c r="A9178" i="8" s="1"/>
  <c r="A9179" i="8" s="1"/>
  <c r="A9180" i="8" s="1"/>
  <c r="A9181" i="8" s="1"/>
  <c r="A9182" i="8" s="1"/>
  <c r="A9183" i="8" s="1"/>
  <c r="A9184" i="8" s="1"/>
  <c r="A9185" i="8" s="1"/>
  <c r="A9186" i="8" s="1"/>
  <c r="A9187" i="8" s="1"/>
  <c r="A9188" i="8" s="1"/>
  <c r="A9189" i="8" s="1"/>
  <c r="A9190" i="8" s="1"/>
  <c r="A9191" i="8" s="1"/>
  <c r="A9192" i="8" s="1"/>
  <c r="A9193" i="8" s="1"/>
  <c r="A9194" i="8" s="1"/>
  <c r="A9195" i="8" s="1"/>
  <c r="A9196" i="8" s="1"/>
  <c r="A9197" i="8" s="1"/>
  <c r="A9198" i="8" s="1"/>
  <c r="A9199" i="8" s="1"/>
  <c r="A9200" i="8" s="1"/>
  <c r="A9201" i="8" s="1"/>
  <c r="A9202" i="8" s="1"/>
  <c r="A9203" i="8" s="1"/>
  <c r="A9204" i="8" s="1"/>
  <c r="A9205" i="8" s="1"/>
  <c r="A9206" i="8" s="1"/>
  <c r="A9207" i="8" s="1"/>
  <c r="A9208" i="8" s="1"/>
  <c r="A9209" i="8" s="1"/>
  <c r="A9210" i="8" s="1"/>
  <c r="A9211" i="8" s="1"/>
  <c r="A9212" i="8" s="1"/>
  <c r="A9213" i="8" s="1"/>
  <c r="A9214" i="8" s="1"/>
  <c r="A9215" i="8" s="1"/>
  <c r="A9216" i="8" s="1"/>
  <c r="A9217" i="8" s="1"/>
  <c r="A9218" i="8" s="1"/>
  <c r="A9219" i="8" s="1"/>
  <c r="A9220" i="8" s="1"/>
  <c r="A9221" i="8" s="1"/>
  <c r="A9222" i="8" s="1"/>
  <c r="A9223" i="8" s="1"/>
  <c r="A9224" i="8" s="1"/>
  <c r="A9225" i="8" s="1"/>
  <c r="A9226" i="8" s="1"/>
  <c r="A9227" i="8" s="1"/>
  <c r="A9228" i="8" s="1"/>
  <c r="A9229" i="8" s="1"/>
  <c r="A9230" i="8" s="1"/>
  <c r="A9231" i="8" s="1"/>
  <c r="A9232" i="8" s="1"/>
  <c r="A9233" i="8" s="1"/>
  <c r="A9234" i="8" s="1"/>
  <c r="A9235" i="8" s="1"/>
  <c r="A9236" i="8" s="1"/>
  <c r="A9237" i="8" s="1"/>
  <c r="A9238" i="8" s="1"/>
  <c r="A9239" i="8" s="1"/>
  <c r="A9240" i="8" s="1"/>
  <c r="A9241" i="8" s="1"/>
  <c r="A9242" i="8" s="1"/>
  <c r="A9243" i="8" s="1"/>
  <c r="A9244" i="8" s="1"/>
  <c r="A9245" i="8" s="1"/>
  <c r="A9246" i="8" s="1"/>
  <c r="A9247" i="8" s="1"/>
  <c r="A9248" i="8" s="1"/>
  <c r="A9249" i="8" s="1"/>
  <c r="A9250" i="8" s="1"/>
  <c r="A9251" i="8" s="1"/>
  <c r="A9252" i="8" s="1"/>
  <c r="A9253" i="8" s="1"/>
  <c r="A9254" i="8" s="1"/>
  <c r="A9255" i="8" s="1"/>
  <c r="A9256" i="8" s="1"/>
  <c r="A9257" i="8" s="1"/>
  <c r="A9258" i="8" s="1"/>
  <c r="A9259" i="8" s="1"/>
  <c r="A9260" i="8" s="1"/>
  <c r="A9261" i="8" s="1"/>
  <c r="A9262" i="8" s="1"/>
  <c r="A9263" i="8" s="1"/>
  <c r="A9264" i="8" s="1"/>
  <c r="A9265" i="8" s="1"/>
  <c r="A9266" i="8" s="1"/>
  <c r="A9267" i="8" s="1"/>
  <c r="A9268" i="8" s="1"/>
  <c r="A9269" i="8" s="1"/>
  <c r="A9270" i="8" s="1"/>
  <c r="A9271" i="8" s="1"/>
  <c r="A9272" i="8" s="1"/>
  <c r="A9273" i="8" s="1"/>
  <c r="A9274" i="8" s="1"/>
  <c r="A9275" i="8" s="1"/>
  <c r="A9276" i="8" s="1"/>
  <c r="A9277" i="8" s="1"/>
  <c r="A9278" i="8" s="1"/>
  <c r="A9279" i="8" s="1"/>
  <c r="A9280" i="8" s="1"/>
  <c r="A9281" i="8" s="1"/>
  <c r="A9282" i="8" s="1"/>
  <c r="A9283" i="8" s="1"/>
  <c r="A9284" i="8" s="1"/>
  <c r="A9285" i="8" s="1"/>
  <c r="A9286" i="8" s="1"/>
  <c r="A9287" i="8" s="1"/>
  <c r="A9288" i="8" s="1"/>
  <c r="A9289" i="8" s="1"/>
  <c r="A9290" i="8" s="1"/>
  <c r="A9291" i="8" s="1"/>
  <c r="A9292" i="8" s="1"/>
  <c r="A9293" i="8" s="1"/>
  <c r="A9294" i="8" s="1"/>
  <c r="A9295" i="8" s="1"/>
  <c r="A9296" i="8" s="1"/>
  <c r="A9297" i="8" s="1"/>
  <c r="A9298" i="8" s="1"/>
  <c r="A9299" i="8" s="1"/>
  <c r="A9300" i="8" s="1"/>
  <c r="A9301" i="8" s="1"/>
  <c r="A9302" i="8" s="1"/>
  <c r="A9303" i="8" s="1"/>
  <c r="A9304" i="8" s="1"/>
  <c r="A9305" i="8" s="1"/>
  <c r="A9306" i="8" s="1"/>
  <c r="A9307" i="8" s="1"/>
  <c r="A9308" i="8" s="1"/>
  <c r="A9309" i="8" s="1"/>
  <c r="A9310" i="8" s="1"/>
  <c r="A9311" i="8" s="1"/>
  <c r="A9312" i="8" s="1"/>
  <c r="A9313" i="8" s="1"/>
  <c r="A9314" i="8" s="1"/>
  <c r="A9315" i="8" s="1"/>
  <c r="A9316" i="8" s="1"/>
  <c r="A9317" i="8" s="1"/>
  <c r="A9318" i="8" s="1"/>
  <c r="A9319" i="8" s="1"/>
  <c r="A9320" i="8" s="1"/>
  <c r="A9321" i="8" s="1"/>
  <c r="A9322" i="8" s="1"/>
  <c r="A9323" i="8" s="1"/>
  <c r="A9324" i="8" s="1"/>
  <c r="A9325" i="8" s="1"/>
  <c r="A9326" i="8" s="1"/>
  <c r="A9327" i="8" s="1"/>
  <c r="A9328" i="8" s="1"/>
  <c r="A9329" i="8" s="1"/>
  <c r="A9330" i="8" s="1"/>
  <c r="A9331" i="8" s="1"/>
  <c r="A9332" i="8" s="1"/>
  <c r="A9333" i="8" s="1"/>
  <c r="A9334" i="8" s="1"/>
  <c r="A9335" i="8" s="1"/>
  <c r="A9336" i="8" s="1"/>
  <c r="A9337" i="8" s="1"/>
  <c r="A9338" i="8" s="1"/>
  <c r="A9339" i="8" s="1"/>
  <c r="A9340" i="8" s="1"/>
  <c r="A9341" i="8" s="1"/>
  <c r="A9342" i="8" s="1"/>
  <c r="A9343" i="8" s="1"/>
  <c r="A9344" i="8" s="1"/>
  <c r="A9345" i="8" s="1"/>
  <c r="A9346" i="8" s="1"/>
  <c r="A9347" i="8" s="1"/>
  <c r="A9348" i="8" s="1"/>
  <c r="A9349" i="8" s="1"/>
  <c r="A9350" i="8" s="1"/>
  <c r="A9351" i="8" s="1"/>
  <c r="A9352" i="8" s="1"/>
  <c r="A9353" i="8" s="1"/>
  <c r="A9354" i="8" s="1"/>
  <c r="A9355" i="8" s="1"/>
  <c r="A9356" i="8" s="1"/>
  <c r="A9357" i="8" s="1"/>
  <c r="A9358" i="8" s="1"/>
  <c r="A9359" i="8" s="1"/>
  <c r="A9360" i="8" s="1"/>
  <c r="A9361" i="8" s="1"/>
  <c r="A9362" i="8" s="1"/>
  <c r="A9363" i="8" s="1"/>
  <c r="A9364" i="8" s="1"/>
  <c r="A9365" i="8" s="1"/>
  <c r="A9366" i="8" s="1"/>
  <c r="A9367" i="8" s="1"/>
  <c r="A9368" i="8" s="1"/>
  <c r="A9369" i="8" s="1"/>
  <c r="A9370" i="8" s="1"/>
  <c r="A9371" i="8" s="1"/>
  <c r="A9372" i="8" s="1"/>
  <c r="A9373" i="8" s="1"/>
  <c r="A9374" i="8" s="1"/>
  <c r="A9375" i="8" s="1"/>
  <c r="A9376" i="8" s="1"/>
  <c r="A9377" i="8" s="1"/>
  <c r="A9378" i="8" s="1"/>
  <c r="A9379" i="8" s="1"/>
  <c r="A9380" i="8" s="1"/>
  <c r="A9381" i="8" s="1"/>
  <c r="A9382" i="8" s="1"/>
  <c r="A9383" i="8" s="1"/>
  <c r="A9384" i="8" s="1"/>
  <c r="A9385" i="8" s="1"/>
  <c r="A9386" i="8" s="1"/>
  <c r="A9387" i="8" s="1"/>
  <c r="A9388" i="8" s="1"/>
  <c r="A9389" i="8" s="1"/>
  <c r="A9390" i="8" s="1"/>
  <c r="A9391" i="8" s="1"/>
  <c r="A9392" i="8" s="1"/>
  <c r="A9393" i="8" s="1"/>
  <c r="A9394" i="8" s="1"/>
  <c r="A9395" i="8" s="1"/>
  <c r="A9396" i="8" s="1"/>
  <c r="A9397" i="8" s="1"/>
  <c r="A9398" i="8" s="1"/>
  <c r="A9399" i="8" s="1"/>
  <c r="A9400" i="8" s="1"/>
  <c r="A9401" i="8" s="1"/>
  <c r="A9402" i="8" s="1"/>
  <c r="A9403" i="8" s="1"/>
  <c r="A9404" i="8" s="1"/>
  <c r="A9405" i="8" s="1"/>
  <c r="A9406" i="8" s="1"/>
  <c r="A9407" i="8" s="1"/>
  <c r="A9408" i="8" s="1"/>
  <c r="A9409" i="8" s="1"/>
  <c r="A9410" i="8" s="1"/>
  <c r="A9411" i="8" s="1"/>
  <c r="A9412" i="8" s="1"/>
  <c r="A9413" i="8" s="1"/>
  <c r="A9414" i="8" s="1"/>
  <c r="A9415" i="8" s="1"/>
  <c r="A9416" i="8" s="1"/>
  <c r="A9417" i="8" s="1"/>
  <c r="A9418" i="8" s="1"/>
  <c r="A9419" i="8" s="1"/>
  <c r="A9420" i="8" s="1"/>
  <c r="A9421" i="8" s="1"/>
  <c r="A9422" i="8" s="1"/>
  <c r="A9423" i="8" s="1"/>
  <c r="A9424" i="8" s="1"/>
  <c r="A9425" i="8" s="1"/>
  <c r="A9426" i="8" s="1"/>
  <c r="A9427" i="8" s="1"/>
  <c r="A9428" i="8" s="1"/>
  <c r="A9429" i="8" s="1"/>
  <c r="A9430" i="8" s="1"/>
  <c r="A9431" i="8" s="1"/>
  <c r="A9432" i="8" s="1"/>
  <c r="A9433" i="8" s="1"/>
  <c r="A9434" i="8" s="1"/>
  <c r="A9435" i="8" s="1"/>
  <c r="A9436" i="8" s="1"/>
  <c r="A9437" i="8" s="1"/>
  <c r="A9438" i="8" s="1"/>
  <c r="A9439" i="8" s="1"/>
  <c r="A9440" i="8" s="1"/>
  <c r="A9441" i="8" s="1"/>
  <c r="A9442" i="8" s="1"/>
  <c r="A9443" i="8" s="1"/>
  <c r="A9444" i="8" s="1"/>
  <c r="A9445" i="8" s="1"/>
  <c r="A9446" i="8" s="1"/>
  <c r="A9447" i="8" s="1"/>
  <c r="A9448" i="8" s="1"/>
  <c r="A9449" i="8" s="1"/>
  <c r="A9450" i="8" s="1"/>
  <c r="A9451" i="8" s="1"/>
  <c r="A9452" i="8" s="1"/>
  <c r="A9453" i="8" s="1"/>
  <c r="A9454" i="8" s="1"/>
  <c r="A9455" i="8" s="1"/>
  <c r="A9456" i="8" s="1"/>
  <c r="A9457" i="8" s="1"/>
  <c r="A9458" i="8" s="1"/>
  <c r="A9459" i="8" s="1"/>
  <c r="A9460" i="8" s="1"/>
  <c r="A9461" i="8" s="1"/>
  <c r="A9462" i="8" s="1"/>
  <c r="A9463" i="8" s="1"/>
  <c r="A9464" i="8" s="1"/>
  <c r="A9465" i="8" s="1"/>
  <c r="A9466" i="8" s="1"/>
  <c r="A9467" i="8" s="1"/>
  <c r="A9468" i="8" s="1"/>
  <c r="A9469" i="8" s="1"/>
  <c r="A9470" i="8" s="1"/>
  <c r="A9471" i="8" s="1"/>
  <c r="A9472" i="8" s="1"/>
  <c r="A9473" i="8" s="1"/>
  <c r="A9474" i="8" s="1"/>
  <c r="A9475" i="8" s="1"/>
  <c r="A9476" i="8" s="1"/>
  <c r="A9477" i="8" s="1"/>
  <c r="A9478" i="8" s="1"/>
  <c r="A9479" i="8" s="1"/>
  <c r="A9480" i="8" s="1"/>
  <c r="A9481" i="8" s="1"/>
  <c r="A9482" i="8" s="1"/>
  <c r="A9483" i="8" s="1"/>
  <c r="A9484" i="8" s="1"/>
  <c r="A9485" i="8" s="1"/>
  <c r="A9486" i="8" s="1"/>
  <c r="A9487" i="8" s="1"/>
  <c r="A9488" i="8" s="1"/>
  <c r="A9489" i="8" s="1"/>
  <c r="A9490" i="8" s="1"/>
  <c r="A9491" i="8" s="1"/>
  <c r="A9492" i="8" s="1"/>
  <c r="A9493" i="8" s="1"/>
  <c r="A9494" i="8" s="1"/>
  <c r="A9495" i="8" s="1"/>
  <c r="A9496" i="8" s="1"/>
  <c r="A9497" i="8" s="1"/>
  <c r="A9498" i="8" s="1"/>
  <c r="A9499" i="8" s="1"/>
  <c r="A9500" i="8" s="1"/>
  <c r="A9501" i="8" s="1"/>
  <c r="A9502" i="8" s="1"/>
  <c r="A9503" i="8" s="1"/>
  <c r="A9504" i="8" s="1"/>
  <c r="A9505" i="8" s="1"/>
  <c r="A9506" i="8" s="1"/>
  <c r="A9507" i="8" s="1"/>
  <c r="A9508" i="8" s="1"/>
  <c r="A9509" i="8" s="1"/>
  <c r="A9510" i="8" s="1"/>
  <c r="A9511" i="8" s="1"/>
  <c r="A9512" i="8" s="1"/>
  <c r="A9513" i="8" s="1"/>
  <c r="A9514" i="8" s="1"/>
  <c r="A9515" i="8" s="1"/>
  <c r="A9516" i="8" s="1"/>
  <c r="A9517" i="8" s="1"/>
  <c r="A9518" i="8" s="1"/>
  <c r="A9519" i="8" s="1"/>
  <c r="A9520" i="8" s="1"/>
  <c r="A9521" i="8" s="1"/>
  <c r="A9522" i="8" s="1"/>
  <c r="A9523" i="8" s="1"/>
  <c r="A9524" i="8" s="1"/>
  <c r="A9525" i="8" s="1"/>
  <c r="A9526" i="8" s="1"/>
  <c r="A9527" i="8" s="1"/>
  <c r="A9528" i="8" s="1"/>
  <c r="A9529" i="8" s="1"/>
  <c r="A9530" i="8" s="1"/>
  <c r="A9531" i="8" s="1"/>
  <c r="A9532" i="8" s="1"/>
  <c r="A9533" i="8" s="1"/>
  <c r="A9534" i="8" s="1"/>
  <c r="A9535" i="8" s="1"/>
  <c r="A9536" i="8" s="1"/>
  <c r="A9537" i="8" s="1"/>
  <c r="A9538" i="8" s="1"/>
  <c r="A9539" i="8" s="1"/>
  <c r="A9540" i="8" s="1"/>
  <c r="A9541" i="8" s="1"/>
  <c r="A9542" i="8" s="1"/>
  <c r="A9543" i="8" s="1"/>
  <c r="A9544" i="8" s="1"/>
  <c r="A9545" i="8" s="1"/>
  <c r="A9546" i="8" s="1"/>
  <c r="A9547" i="8" s="1"/>
  <c r="A9548" i="8" s="1"/>
  <c r="A9549" i="8" s="1"/>
  <c r="A9550" i="8" s="1"/>
  <c r="A9551" i="8" s="1"/>
  <c r="A9552" i="8" s="1"/>
  <c r="A9553" i="8" s="1"/>
  <c r="A9554" i="8" s="1"/>
  <c r="A9555" i="8" s="1"/>
  <c r="A9556" i="8" s="1"/>
  <c r="A9557" i="8" s="1"/>
  <c r="A9558" i="8" s="1"/>
  <c r="A9559" i="8" s="1"/>
  <c r="A9560" i="8" s="1"/>
  <c r="A9561" i="8" s="1"/>
  <c r="A9562" i="8" s="1"/>
  <c r="A9563" i="8" s="1"/>
  <c r="A9564" i="8" s="1"/>
  <c r="A9565" i="8" s="1"/>
  <c r="A9566" i="8" s="1"/>
  <c r="A9567" i="8" s="1"/>
  <c r="A9568" i="8" s="1"/>
  <c r="A9569" i="8" s="1"/>
  <c r="A9570" i="8" s="1"/>
  <c r="A9571" i="8" s="1"/>
  <c r="A9572" i="8" s="1"/>
  <c r="A9573" i="8" s="1"/>
  <c r="A9574" i="8" s="1"/>
  <c r="A9575" i="8" s="1"/>
  <c r="A9576" i="8" s="1"/>
  <c r="A9577" i="8" s="1"/>
  <c r="A9578" i="8" s="1"/>
  <c r="A9579" i="8" s="1"/>
  <c r="A9580" i="8" s="1"/>
  <c r="A9581" i="8" s="1"/>
  <c r="A9582" i="8" s="1"/>
  <c r="A9583" i="8" s="1"/>
  <c r="A9584" i="8" s="1"/>
  <c r="A9585" i="8" s="1"/>
  <c r="A9586" i="8" s="1"/>
  <c r="A9587" i="8" s="1"/>
  <c r="A9588" i="8" s="1"/>
  <c r="A9589" i="8" s="1"/>
  <c r="A9590" i="8" s="1"/>
  <c r="A9591" i="8" s="1"/>
  <c r="A9592" i="8" s="1"/>
  <c r="A9593" i="8" s="1"/>
  <c r="A9594" i="8" s="1"/>
  <c r="A9595" i="8" s="1"/>
  <c r="A9596" i="8" s="1"/>
  <c r="A9597" i="8" s="1"/>
  <c r="A9598" i="8" s="1"/>
  <c r="A9599" i="8" s="1"/>
  <c r="A9600" i="8" s="1"/>
  <c r="A9601" i="8" s="1"/>
  <c r="A9602" i="8" s="1"/>
  <c r="A9603" i="8" s="1"/>
  <c r="A9604" i="8" s="1"/>
  <c r="A9605" i="8" s="1"/>
  <c r="A9606" i="8" s="1"/>
  <c r="A9607" i="8" s="1"/>
  <c r="A9608" i="8" s="1"/>
  <c r="A9609" i="8" s="1"/>
  <c r="A9610" i="8" s="1"/>
  <c r="A9611" i="8" s="1"/>
  <c r="A9612" i="8" s="1"/>
  <c r="A9613" i="8" s="1"/>
  <c r="A9614" i="8" s="1"/>
  <c r="A9615" i="8" s="1"/>
  <c r="A9616" i="8" s="1"/>
  <c r="A9617" i="8" s="1"/>
  <c r="A9618" i="8" s="1"/>
  <c r="A9619" i="8" s="1"/>
  <c r="A9620" i="8" s="1"/>
  <c r="A9621" i="8" s="1"/>
  <c r="A9622" i="8" s="1"/>
  <c r="A9623" i="8" s="1"/>
  <c r="A9624" i="8" s="1"/>
  <c r="A9625" i="8" s="1"/>
  <c r="A9626" i="8" s="1"/>
  <c r="A9627" i="8" s="1"/>
  <c r="A9628" i="8" s="1"/>
  <c r="A9629" i="8" s="1"/>
  <c r="A9630" i="8" s="1"/>
  <c r="A9631" i="8" s="1"/>
  <c r="A9632" i="8" s="1"/>
  <c r="A9633" i="8" s="1"/>
  <c r="A9634" i="8" s="1"/>
  <c r="A9635" i="8" s="1"/>
  <c r="A9636" i="8" s="1"/>
  <c r="A9637" i="8" s="1"/>
  <c r="A9638" i="8" s="1"/>
  <c r="A9639" i="8" s="1"/>
  <c r="A9640" i="8" s="1"/>
  <c r="A9641" i="8" s="1"/>
  <c r="A9642" i="8" s="1"/>
  <c r="A9643" i="8" s="1"/>
  <c r="A9644" i="8" s="1"/>
  <c r="A9645" i="8" s="1"/>
  <c r="A9646" i="8" s="1"/>
  <c r="A9647" i="8" s="1"/>
  <c r="A9648" i="8" s="1"/>
  <c r="A9649" i="8" s="1"/>
  <c r="A9650" i="8" s="1"/>
  <c r="A9651" i="8" s="1"/>
  <c r="A9652" i="8" s="1"/>
  <c r="A9653" i="8" s="1"/>
  <c r="A9654" i="8" s="1"/>
  <c r="A9655" i="8" s="1"/>
  <c r="A9656" i="8" s="1"/>
  <c r="A9657" i="8" s="1"/>
  <c r="A9658" i="8" s="1"/>
  <c r="A9659" i="8" s="1"/>
  <c r="A9660" i="8" s="1"/>
  <c r="A9661" i="8" s="1"/>
  <c r="A9662" i="8" s="1"/>
  <c r="A9663" i="8" s="1"/>
  <c r="A9664" i="8" s="1"/>
  <c r="A9665" i="8" s="1"/>
  <c r="A9666" i="8" s="1"/>
  <c r="A9667" i="8" s="1"/>
  <c r="A9668" i="8" s="1"/>
  <c r="A9669" i="8" s="1"/>
  <c r="A9670" i="8" s="1"/>
  <c r="A9671" i="8" s="1"/>
  <c r="A9672" i="8" s="1"/>
  <c r="A9673" i="8" s="1"/>
  <c r="A9674" i="8" s="1"/>
  <c r="A9675" i="8" s="1"/>
  <c r="A9676" i="8" s="1"/>
  <c r="A9677" i="8" s="1"/>
  <c r="A9678" i="8" s="1"/>
  <c r="A9679" i="8" s="1"/>
  <c r="A9680" i="8" s="1"/>
  <c r="A9681" i="8" s="1"/>
  <c r="A9682" i="8" s="1"/>
  <c r="A9683" i="8" s="1"/>
  <c r="A9684" i="8" s="1"/>
  <c r="A9685" i="8" s="1"/>
  <c r="A9686" i="8" s="1"/>
  <c r="A9687" i="8" s="1"/>
  <c r="A9688" i="8" s="1"/>
  <c r="A9689" i="8" s="1"/>
  <c r="A9690" i="8" s="1"/>
  <c r="A9691" i="8" s="1"/>
  <c r="A9692" i="8" s="1"/>
  <c r="A9693" i="8" s="1"/>
  <c r="A9694" i="8" s="1"/>
  <c r="A9695" i="8" s="1"/>
  <c r="A9696" i="8" s="1"/>
  <c r="A9697" i="8" s="1"/>
  <c r="A9698" i="8" s="1"/>
  <c r="A9699" i="8" s="1"/>
  <c r="A9700" i="8" s="1"/>
  <c r="A9701" i="8" s="1"/>
  <c r="A9702" i="8" s="1"/>
  <c r="A9703" i="8" s="1"/>
  <c r="A9704" i="8" s="1"/>
  <c r="A9705" i="8" s="1"/>
  <c r="A9706" i="8" s="1"/>
  <c r="A9707" i="8" s="1"/>
  <c r="A9708" i="8" s="1"/>
  <c r="A9709" i="8" s="1"/>
  <c r="A9710" i="8" s="1"/>
  <c r="A9711" i="8" s="1"/>
  <c r="A9712" i="8" s="1"/>
  <c r="A9713" i="8" s="1"/>
  <c r="A9714" i="8" s="1"/>
  <c r="A9715" i="8" s="1"/>
  <c r="A9716" i="8" s="1"/>
  <c r="A9717" i="8" s="1"/>
  <c r="A9718" i="8" s="1"/>
  <c r="A9719" i="8" s="1"/>
  <c r="A9720" i="8" s="1"/>
  <c r="A9721" i="8" s="1"/>
  <c r="A9722" i="8" s="1"/>
  <c r="A9723" i="8" s="1"/>
  <c r="A9724" i="8" s="1"/>
  <c r="A9725" i="8" s="1"/>
  <c r="A9726" i="8" s="1"/>
  <c r="A9727" i="8" s="1"/>
  <c r="A9728" i="8" s="1"/>
  <c r="A9729" i="8" s="1"/>
  <c r="A9730" i="8" s="1"/>
  <c r="A9731" i="8" s="1"/>
  <c r="A9732" i="8" s="1"/>
  <c r="A9733" i="8" s="1"/>
  <c r="A9734" i="8" s="1"/>
  <c r="A9735" i="8" s="1"/>
  <c r="A9736" i="8" s="1"/>
  <c r="A9737" i="8" s="1"/>
  <c r="A9738" i="8" s="1"/>
  <c r="A9739" i="8" s="1"/>
  <c r="A9740" i="8" s="1"/>
  <c r="A9741" i="8" s="1"/>
  <c r="A9742" i="8" s="1"/>
  <c r="A9743" i="8" s="1"/>
  <c r="A9744" i="8" s="1"/>
  <c r="A9745" i="8" s="1"/>
  <c r="A9746" i="8" s="1"/>
  <c r="A9747" i="8" s="1"/>
  <c r="A9748" i="8" s="1"/>
  <c r="A9749" i="8" s="1"/>
  <c r="A9750" i="8" s="1"/>
  <c r="A9751" i="8" s="1"/>
  <c r="A9752" i="8" s="1"/>
  <c r="A9753" i="8" s="1"/>
  <c r="A9754" i="8" s="1"/>
  <c r="A9755" i="8" s="1"/>
  <c r="A9756" i="8" s="1"/>
  <c r="A9757" i="8" s="1"/>
  <c r="A9758" i="8" s="1"/>
  <c r="A9759" i="8" s="1"/>
  <c r="A9760" i="8" s="1"/>
  <c r="A9761" i="8" s="1"/>
  <c r="A9762" i="8" s="1"/>
  <c r="A9763" i="8" s="1"/>
  <c r="A9764" i="8" s="1"/>
  <c r="A9765" i="8" s="1"/>
  <c r="A9766" i="8" s="1"/>
  <c r="A9767" i="8" s="1"/>
  <c r="A9768" i="8" s="1"/>
  <c r="A9769" i="8" s="1"/>
  <c r="A9770" i="8" s="1"/>
  <c r="A9771" i="8" s="1"/>
  <c r="A9772" i="8" s="1"/>
  <c r="A9773" i="8" s="1"/>
  <c r="A9774" i="8" s="1"/>
  <c r="A9775" i="8" s="1"/>
  <c r="A9776" i="8" s="1"/>
  <c r="A9777" i="8" s="1"/>
  <c r="A9778" i="8" s="1"/>
  <c r="A9779" i="8" s="1"/>
  <c r="A9780" i="8" s="1"/>
  <c r="A9781" i="8" s="1"/>
  <c r="A9782" i="8" s="1"/>
  <c r="A9783" i="8" s="1"/>
  <c r="A9784" i="8" s="1"/>
  <c r="A9785" i="8" s="1"/>
  <c r="A9786" i="8" s="1"/>
  <c r="A9787" i="8" s="1"/>
  <c r="A9788" i="8" s="1"/>
  <c r="A9789" i="8" s="1"/>
  <c r="A9790" i="8" s="1"/>
  <c r="A9791" i="8" s="1"/>
  <c r="A9792" i="8" s="1"/>
  <c r="A9793" i="8" s="1"/>
  <c r="A9794" i="8" s="1"/>
  <c r="A9795" i="8" s="1"/>
  <c r="A9796" i="8" s="1"/>
  <c r="A9797" i="8" s="1"/>
  <c r="A9798" i="8" s="1"/>
  <c r="A9799" i="8" s="1"/>
  <c r="A9800" i="8" s="1"/>
  <c r="A9801" i="8" s="1"/>
  <c r="A9802" i="8" s="1"/>
  <c r="A9803" i="8" s="1"/>
  <c r="A9804" i="8" s="1"/>
  <c r="A9805" i="8" s="1"/>
  <c r="A9806" i="8" s="1"/>
  <c r="A9807" i="8" s="1"/>
  <c r="A9808" i="8" s="1"/>
  <c r="A9809" i="8" s="1"/>
  <c r="A9810" i="8" s="1"/>
  <c r="A9811" i="8" s="1"/>
  <c r="A9812" i="8" s="1"/>
  <c r="A9813" i="8" s="1"/>
  <c r="A9814" i="8" s="1"/>
  <c r="A9815" i="8" s="1"/>
  <c r="A9816" i="8" s="1"/>
  <c r="A9817" i="8" s="1"/>
  <c r="A9818" i="8" s="1"/>
  <c r="A9819" i="8" s="1"/>
  <c r="A9820" i="8" s="1"/>
  <c r="A9821" i="8" s="1"/>
  <c r="A9822" i="8" s="1"/>
  <c r="A9823" i="8" s="1"/>
  <c r="A9824" i="8" s="1"/>
  <c r="A9825" i="8" s="1"/>
  <c r="A9826" i="8" s="1"/>
  <c r="A9827" i="8" s="1"/>
  <c r="A9828" i="8" s="1"/>
  <c r="A9829" i="8" s="1"/>
  <c r="A9830" i="8" s="1"/>
  <c r="A9831" i="8" s="1"/>
  <c r="A9832" i="8" s="1"/>
  <c r="A9833" i="8" s="1"/>
  <c r="A9834" i="8" s="1"/>
  <c r="A9835" i="8" s="1"/>
  <c r="A9836" i="8" s="1"/>
  <c r="A9837" i="8" s="1"/>
  <c r="A9838" i="8" s="1"/>
  <c r="A9839" i="8" s="1"/>
  <c r="A9840" i="8" s="1"/>
  <c r="A9841" i="8" s="1"/>
  <c r="A9842" i="8" s="1"/>
  <c r="A9843" i="8" s="1"/>
  <c r="A9844" i="8" s="1"/>
  <c r="A9845" i="8" s="1"/>
  <c r="A9846" i="8" s="1"/>
  <c r="A9847" i="8" s="1"/>
  <c r="A9848" i="8" s="1"/>
  <c r="A9849" i="8" s="1"/>
  <c r="A9850" i="8" s="1"/>
  <c r="A9851" i="8" s="1"/>
  <c r="A9852" i="8" s="1"/>
  <c r="A9853" i="8" s="1"/>
  <c r="A9854" i="8" s="1"/>
  <c r="A9855" i="8" s="1"/>
  <c r="A9856" i="8" s="1"/>
  <c r="A9857" i="8" s="1"/>
  <c r="A9858" i="8" s="1"/>
  <c r="A9859" i="8" s="1"/>
  <c r="A9860" i="8" s="1"/>
  <c r="A9861" i="8" s="1"/>
  <c r="A9862" i="8" s="1"/>
  <c r="A9863" i="8" s="1"/>
  <c r="A9864" i="8" s="1"/>
  <c r="A9865" i="8" s="1"/>
  <c r="A9866" i="8" s="1"/>
  <c r="A9867" i="8" s="1"/>
  <c r="A9868" i="8" s="1"/>
  <c r="A9869" i="8" s="1"/>
  <c r="A9870" i="8" s="1"/>
  <c r="A9871" i="8" s="1"/>
  <c r="A9872" i="8" s="1"/>
  <c r="A9873" i="8" s="1"/>
  <c r="A9874" i="8" s="1"/>
  <c r="A9875" i="8" s="1"/>
  <c r="A9876" i="8" s="1"/>
  <c r="A9877" i="8" s="1"/>
  <c r="A9878" i="8" s="1"/>
  <c r="A9879" i="8" s="1"/>
  <c r="A9880" i="8" s="1"/>
  <c r="A9881" i="8" s="1"/>
  <c r="A9882" i="8" s="1"/>
  <c r="A9883" i="8" s="1"/>
  <c r="A9884" i="8" s="1"/>
  <c r="A9885" i="8" s="1"/>
  <c r="A9886" i="8" s="1"/>
  <c r="A9887" i="8" s="1"/>
  <c r="A9888" i="8" s="1"/>
  <c r="A9889" i="8" s="1"/>
  <c r="A9890" i="8" s="1"/>
  <c r="A9891" i="8" s="1"/>
  <c r="A9892" i="8" s="1"/>
  <c r="A9893" i="8" s="1"/>
  <c r="A9894" i="8" s="1"/>
  <c r="A9895" i="8" s="1"/>
  <c r="A9896" i="8" s="1"/>
  <c r="A9897" i="8" s="1"/>
  <c r="A9898" i="8" s="1"/>
  <c r="A9899" i="8" s="1"/>
  <c r="A9900" i="8" s="1"/>
  <c r="A9901" i="8" s="1"/>
  <c r="A9902" i="8" s="1"/>
  <c r="A9903" i="8" s="1"/>
  <c r="A9904" i="8" s="1"/>
  <c r="A9905" i="8" s="1"/>
  <c r="A9906" i="8" s="1"/>
  <c r="A9907" i="8" s="1"/>
  <c r="A9908" i="8" s="1"/>
  <c r="A9909" i="8" s="1"/>
  <c r="A9910" i="8" s="1"/>
  <c r="A9911" i="8" s="1"/>
  <c r="A9912" i="8" s="1"/>
  <c r="A9913" i="8" s="1"/>
  <c r="A9914" i="8" s="1"/>
  <c r="A9915" i="8" s="1"/>
  <c r="A9916" i="8" s="1"/>
  <c r="A9917" i="8" s="1"/>
  <c r="A9918" i="8" s="1"/>
  <c r="A9919" i="8" s="1"/>
  <c r="A9920" i="8" s="1"/>
  <c r="A9921" i="8" s="1"/>
  <c r="A9922" i="8" s="1"/>
  <c r="A9923" i="8" s="1"/>
  <c r="A9924" i="8" s="1"/>
  <c r="A9925" i="8" s="1"/>
  <c r="A9926" i="8" s="1"/>
  <c r="A9927" i="8" s="1"/>
  <c r="A9928" i="8" s="1"/>
  <c r="A9929" i="8" s="1"/>
  <c r="A9930" i="8" s="1"/>
  <c r="A9931" i="8" s="1"/>
  <c r="A9932" i="8" s="1"/>
  <c r="A9933" i="8" s="1"/>
  <c r="A9934" i="8" s="1"/>
  <c r="A9935" i="8" s="1"/>
  <c r="A9936" i="8" s="1"/>
  <c r="A9937" i="8" s="1"/>
  <c r="A9938" i="8" s="1"/>
  <c r="A9939" i="8" s="1"/>
  <c r="A9940" i="8" s="1"/>
  <c r="A9941" i="8" s="1"/>
  <c r="A9942" i="8" s="1"/>
  <c r="A9943" i="8" s="1"/>
  <c r="A9944" i="8" s="1"/>
  <c r="A9945" i="8" s="1"/>
  <c r="A9946" i="8" s="1"/>
  <c r="A9947" i="8" s="1"/>
  <c r="A9948" i="8" s="1"/>
  <c r="A9949" i="8" s="1"/>
  <c r="A9950" i="8" s="1"/>
  <c r="A9951" i="8" s="1"/>
  <c r="A9952" i="8" s="1"/>
  <c r="A9953" i="8" s="1"/>
  <c r="A9954" i="8" s="1"/>
  <c r="A9955" i="8" s="1"/>
  <c r="A9956" i="8" s="1"/>
  <c r="A9957" i="8" s="1"/>
  <c r="A9958" i="8" s="1"/>
  <c r="A9959" i="8" s="1"/>
  <c r="A9960" i="8" s="1"/>
  <c r="A9961" i="8" s="1"/>
  <c r="A9962" i="8" s="1"/>
  <c r="A9963" i="8" s="1"/>
  <c r="A9964" i="8" s="1"/>
  <c r="A9965" i="8" s="1"/>
  <c r="A9966" i="8" s="1"/>
  <c r="A9967" i="8" s="1"/>
  <c r="A9968" i="8" s="1"/>
  <c r="A9969" i="8" s="1"/>
  <c r="A9970" i="8" s="1"/>
  <c r="A9971" i="8" s="1"/>
  <c r="A9972" i="8" s="1"/>
  <c r="A9973" i="8" s="1"/>
  <c r="A9974" i="8" s="1"/>
  <c r="A9975" i="8" s="1"/>
  <c r="A9976" i="8" s="1"/>
  <c r="A9977" i="8" s="1"/>
  <c r="A9978" i="8" s="1"/>
  <c r="A9979" i="8" s="1"/>
  <c r="A9980" i="8" s="1"/>
  <c r="A9981" i="8" s="1"/>
  <c r="A9982" i="8" s="1"/>
  <c r="A9983" i="8" s="1"/>
  <c r="A9984" i="8" s="1"/>
  <c r="A9985" i="8" s="1"/>
  <c r="A9986" i="8" s="1"/>
  <c r="A9987" i="8" s="1"/>
  <c r="A9988" i="8" s="1"/>
  <c r="A9989" i="8" s="1"/>
  <c r="A9990" i="8" s="1"/>
  <c r="A9991" i="8" s="1"/>
  <c r="A9992" i="8" s="1"/>
  <c r="A9993" i="8" s="1"/>
  <c r="A9994" i="8" s="1"/>
  <c r="A9995" i="8" s="1"/>
  <c r="A9996" i="8" s="1"/>
  <c r="A9997" i="8" s="1"/>
  <c r="A9998" i="8" s="1"/>
  <c r="A9999" i="8" s="1"/>
  <c r="A10000" i="8" s="1"/>
  <c r="A10001" i="8" s="1"/>
  <c r="A3" i="8"/>
  <c r="O244" i="6" l="1"/>
  <c r="O243" i="6"/>
  <c r="O242" i="6"/>
  <c r="O241" i="6"/>
  <c r="O240" i="6"/>
  <c r="O239" i="6"/>
  <c r="O238" i="6"/>
  <c r="O237" i="6"/>
  <c r="O236" i="6"/>
  <c r="O235" i="6"/>
  <c r="O234" i="6"/>
  <c r="O233" i="6"/>
  <c r="O232" i="6"/>
  <c r="O231" i="6"/>
  <c r="O230" i="6"/>
  <c r="O229" i="6"/>
  <c r="O228" i="6"/>
  <c r="O227" i="6"/>
  <c r="O226" i="6"/>
  <c r="O225" i="6"/>
  <c r="O224" i="6"/>
  <c r="O223" i="6"/>
  <c r="O222" i="6"/>
  <c r="O221" i="6"/>
  <c r="O220" i="6"/>
  <c r="O219" i="6"/>
  <c r="O218" i="6"/>
  <c r="O217" i="6"/>
  <c r="O216" i="6"/>
  <c r="O215" i="6"/>
  <c r="O214" i="6"/>
  <c r="O213" i="6"/>
  <c r="O212" i="6"/>
  <c r="O211" i="6"/>
  <c r="O210" i="6"/>
  <c r="O209" i="6"/>
  <c r="O208" i="6"/>
  <c r="O207" i="6"/>
  <c r="O206" i="6"/>
  <c r="O205" i="6"/>
  <c r="O204" i="6"/>
  <c r="O203" i="6"/>
  <c r="O202" i="6"/>
  <c r="O201" i="6"/>
  <c r="O200" i="6"/>
  <c r="O199" i="6"/>
  <c r="O198" i="6"/>
  <c r="O197" i="6"/>
  <c r="O196" i="6"/>
  <c r="O195" i="6"/>
  <c r="O194" i="6"/>
  <c r="O193" i="6"/>
  <c r="O192" i="6"/>
  <c r="O191" i="6"/>
  <c r="O190" i="6"/>
  <c r="O189" i="6"/>
  <c r="O188" i="6"/>
  <c r="O187" i="6"/>
  <c r="O186" i="6"/>
  <c r="O185" i="6"/>
  <c r="O184" i="6"/>
  <c r="O183" i="6"/>
  <c r="O182" i="6"/>
  <c r="O181" i="6"/>
  <c r="O180" i="6"/>
  <c r="O179" i="6"/>
  <c r="O178" i="6"/>
  <c r="O177" i="6"/>
  <c r="O176" i="6"/>
  <c r="O175" i="6"/>
  <c r="O174" i="6"/>
  <c r="O173" i="6"/>
  <c r="O172" i="6"/>
  <c r="O171" i="6"/>
  <c r="O170" i="6"/>
  <c r="O169" i="6"/>
  <c r="O168" i="6"/>
  <c r="O167" i="6"/>
  <c r="O166" i="6"/>
  <c r="O165" i="6"/>
  <c r="O164" i="6"/>
  <c r="O163" i="6"/>
  <c r="O162" i="6"/>
  <c r="O161" i="6"/>
  <c r="O160" i="6"/>
  <c r="O159" i="6"/>
  <c r="O158" i="6"/>
  <c r="O157" i="6"/>
  <c r="O156" i="6"/>
  <c r="O155" i="6"/>
  <c r="O154" i="6"/>
  <c r="O153" i="6"/>
  <c r="O152" i="6"/>
  <c r="O151" i="6"/>
  <c r="O150" i="6"/>
  <c r="O149" i="6"/>
  <c r="O148" i="6"/>
  <c r="O147" i="6"/>
  <c r="O146" i="6"/>
  <c r="O145" i="6"/>
  <c r="O144" i="6"/>
  <c r="O143" i="6"/>
  <c r="O142" i="6"/>
  <c r="O141" i="6"/>
  <c r="O140" i="6"/>
  <c r="O139" i="6"/>
  <c r="O138" i="6"/>
  <c r="O137" i="6"/>
  <c r="O136" i="6"/>
  <c r="O135" i="6"/>
  <c r="O134" i="6"/>
  <c r="O133" i="6"/>
  <c r="O132" i="6"/>
  <c r="O131" i="6"/>
  <c r="O130" i="6"/>
  <c r="O129" i="6"/>
  <c r="O128" i="6"/>
  <c r="O127" i="6"/>
  <c r="O126" i="6"/>
  <c r="O125" i="6"/>
  <c r="O124" i="6"/>
  <c r="O123" i="6"/>
  <c r="O122" i="6"/>
  <c r="O121" i="6"/>
  <c r="O120" i="6"/>
  <c r="O119" i="6"/>
  <c r="O118" i="6"/>
  <c r="O117" i="6"/>
  <c r="O116" i="6"/>
  <c r="O115" i="6"/>
  <c r="O114" i="6"/>
  <c r="O113" i="6"/>
  <c r="O112" i="6"/>
  <c r="O111" i="6"/>
  <c r="O110" i="6"/>
  <c r="O109" i="6"/>
  <c r="O108" i="6"/>
  <c r="O107" i="6"/>
  <c r="O106" i="6"/>
  <c r="O105" i="6"/>
  <c r="O104" i="6"/>
  <c r="O103" i="6"/>
  <c r="O102" i="6"/>
  <c r="O101" i="6"/>
  <c r="O100" i="6"/>
  <c r="O99" i="6"/>
  <c r="O98" i="6"/>
  <c r="O97" i="6"/>
  <c r="O96" i="6"/>
  <c r="O95" i="6"/>
  <c r="O94" i="6"/>
  <c r="O93" i="6"/>
  <c r="O92" i="6"/>
  <c r="O91" i="6"/>
  <c r="O90" i="6"/>
  <c r="O89" i="6"/>
  <c r="O88" i="6"/>
  <c r="O87" i="6"/>
  <c r="O86" i="6"/>
  <c r="O85" i="6"/>
  <c r="O84" i="6"/>
  <c r="O83" i="6"/>
  <c r="O82" i="6"/>
  <c r="O81" i="6"/>
  <c r="O80" i="6"/>
  <c r="O79" i="6"/>
  <c r="O78" i="6"/>
  <c r="O77" i="6"/>
  <c r="O76" i="6"/>
  <c r="O75" i="6"/>
  <c r="O74" i="6"/>
  <c r="O73" i="6"/>
  <c r="O72" i="6"/>
  <c r="O71" i="6"/>
  <c r="O70" i="6"/>
  <c r="O69" i="6"/>
  <c r="O68" i="6"/>
  <c r="O67" i="6"/>
  <c r="O66" i="6"/>
  <c r="O65" i="6"/>
  <c r="O64" i="6"/>
  <c r="O63" i="6"/>
  <c r="O62" i="6"/>
  <c r="O61" i="6"/>
  <c r="O60" i="6"/>
  <c r="O59" i="6"/>
  <c r="O58" i="6"/>
  <c r="O57" i="6"/>
  <c r="O56" i="6"/>
  <c r="O55" i="6"/>
  <c r="O54" i="6"/>
  <c r="O53" i="6"/>
  <c r="O52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O9" i="6"/>
  <c r="O8" i="6"/>
  <c r="O7" i="6"/>
  <c r="O6" i="6"/>
  <c r="B6" i="6"/>
  <c r="B7" i="6" s="1"/>
  <c r="P5" i="6"/>
  <c r="O5" i="6"/>
  <c r="M5" i="6" s="1"/>
  <c r="J5" i="6"/>
  <c r="H5" i="6"/>
  <c r="B3" i="6"/>
  <c r="Q5" i="6" s="1"/>
  <c r="U9" i="5"/>
  <c r="V5" i="5"/>
  <c r="B4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E1" i="5"/>
  <c r="D1" i="5"/>
  <c r="C1" i="5"/>
  <c r="A41" i="4"/>
  <c r="A40" i="4"/>
  <c r="A39" i="4"/>
  <c r="C39" i="4" s="1"/>
  <c r="C38" i="4"/>
  <c r="C37" i="4"/>
  <c r="A15" i="4"/>
  <c r="A16" i="4" s="1"/>
  <c r="A17" i="4" s="1"/>
  <c r="A18" i="4" s="1"/>
  <c r="C13" i="4"/>
  <c r="H1" i="4"/>
  <c r="I1" i="4" s="1"/>
  <c r="J1" i="4" s="1"/>
  <c r="K1" i="4" s="1"/>
  <c r="L1" i="4" s="1"/>
  <c r="M1" i="4" s="1"/>
  <c r="N1" i="4" s="1"/>
  <c r="O1" i="4" s="1"/>
  <c r="P1" i="4" s="1"/>
  <c r="Q1" i="4" s="1"/>
  <c r="R1" i="4" s="1"/>
  <c r="S1" i="4" s="1"/>
  <c r="T1" i="4" s="1"/>
  <c r="U1" i="4" s="1"/>
  <c r="C1" i="4"/>
  <c r="D1" i="4" s="1"/>
  <c r="E1" i="4" s="1"/>
  <c r="F1" i="4" s="1"/>
  <c r="G1" i="4" s="1"/>
  <c r="U252" i="3"/>
  <c r="K252" i="3"/>
  <c r="H252" i="3"/>
  <c r="F252" i="3"/>
  <c r="D252" i="3"/>
  <c r="C252" i="3"/>
  <c r="B252" i="3"/>
  <c r="U251" i="3"/>
  <c r="K251" i="3"/>
  <c r="H251" i="3"/>
  <c r="F251" i="3"/>
  <c r="D251" i="3"/>
  <c r="C251" i="3"/>
  <c r="B251" i="3"/>
  <c r="U250" i="3"/>
  <c r="K250" i="3"/>
  <c r="H250" i="3"/>
  <c r="F250" i="3"/>
  <c r="D250" i="3"/>
  <c r="C250" i="3"/>
  <c r="B250" i="3"/>
  <c r="U248" i="3"/>
  <c r="K248" i="3"/>
  <c r="H248" i="3"/>
  <c r="F248" i="3"/>
  <c r="D248" i="3"/>
  <c r="C248" i="3"/>
  <c r="B248" i="3"/>
  <c r="U247" i="3"/>
  <c r="K247" i="3"/>
  <c r="H247" i="3"/>
  <c r="F247" i="3"/>
  <c r="D247" i="3"/>
  <c r="C247" i="3"/>
  <c r="B247" i="3"/>
  <c r="U246" i="3"/>
  <c r="K246" i="3"/>
  <c r="H246" i="3"/>
  <c r="F246" i="3"/>
  <c r="D246" i="3"/>
  <c r="C246" i="3"/>
  <c r="B246" i="3"/>
  <c r="U245" i="3"/>
  <c r="K245" i="3"/>
  <c r="H245" i="3"/>
  <c r="F245" i="3"/>
  <c r="D245" i="3"/>
  <c r="C245" i="3"/>
  <c r="B245" i="3"/>
  <c r="U244" i="3"/>
  <c r="K244" i="3"/>
  <c r="H244" i="3"/>
  <c r="F244" i="3"/>
  <c r="D244" i="3"/>
  <c r="C244" i="3"/>
  <c r="B244" i="3"/>
  <c r="U243" i="3"/>
  <c r="K243" i="3"/>
  <c r="H243" i="3"/>
  <c r="F243" i="3"/>
  <c r="D243" i="3"/>
  <c r="C243" i="3"/>
  <c r="B243" i="3"/>
  <c r="U242" i="3"/>
  <c r="K242" i="3"/>
  <c r="H242" i="3"/>
  <c r="F242" i="3"/>
  <c r="D242" i="3"/>
  <c r="C242" i="3"/>
  <c r="B242" i="3"/>
  <c r="U241" i="3"/>
  <c r="K241" i="3"/>
  <c r="H241" i="3"/>
  <c r="F241" i="3"/>
  <c r="D241" i="3"/>
  <c r="C241" i="3"/>
  <c r="B241" i="3"/>
  <c r="U240" i="3"/>
  <c r="K240" i="3"/>
  <c r="H240" i="3"/>
  <c r="F240" i="3"/>
  <c r="D240" i="3"/>
  <c r="C240" i="3"/>
  <c r="B240" i="3"/>
  <c r="U239" i="3"/>
  <c r="K239" i="3"/>
  <c r="H239" i="3"/>
  <c r="F239" i="3"/>
  <c r="D239" i="3"/>
  <c r="C239" i="3"/>
  <c r="B239" i="3"/>
  <c r="U238" i="3"/>
  <c r="K238" i="3"/>
  <c r="H238" i="3"/>
  <c r="F238" i="3"/>
  <c r="D238" i="3"/>
  <c r="C238" i="3"/>
  <c r="B238" i="3"/>
  <c r="U237" i="3"/>
  <c r="K237" i="3"/>
  <c r="H237" i="3"/>
  <c r="F237" i="3"/>
  <c r="D237" i="3"/>
  <c r="C237" i="3"/>
  <c r="B237" i="3"/>
  <c r="U236" i="3"/>
  <c r="K236" i="3"/>
  <c r="H236" i="3"/>
  <c r="F236" i="3"/>
  <c r="D236" i="3"/>
  <c r="C236" i="3"/>
  <c r="B236" i="3"/>
  <c r="U235" i="3"/>
  <c r="K235" i="3"/>
  <c r="H235" i="3"/>
  <c r="F235" i="3"/>
  <c r="D235" i="3"/>
  <c r="C235" i="3"/>
  <c r="B235" i="3"/>
  <c r="U234" i="3"/>
  <c r="K234" i="3"/>
  <c r="H234" i="3"/>
  <c r="F234" i="3"/>
  <c r="D234" i="3"/>
  <c r="C234" i="3"/>
  <c r="B234" i="3"/>
  <c r="U233" i="3"/>
  <c r="K233" i="3"/>
  <c r="H233" i="3"/>
  <c r="F233" i="3"/>
  <c r="D233" i="3"/>
  <c r="C233" i="3"/>
  <c r="B233" i="3"/>
  <c r="U232" i="3"/>
  <c r="K232" i="3"/>
  <c r="H232" i="3"/>
  <c r="F232" i="3"/>
  <c r="D232" i="3"/>
  <c r="C232" i="3"/>
  <c r="B232" i="3"/>
  <c r="U231" i="3"/>
  <c r="K231" i="3"/>
  <c r="H231" i="3"/>
  <c r="F231" i="3"/>
  <c r="D231" i="3"/>
  <c r="C231" i="3"/>
  <c r="B231" i="3"/>
  <c r="U230" i="3"/>
  <c r="K230" i="3"/>
  <c r="H230" i="3"/>
  <c r="F230" i="3"/>
  <c r="D230" i="3"/>
  <c r="C230" i="3"/>
  <c r="B230" i="3"/>
  <c r="U229" i="3"/>
  <c r="K229" i="3"/>
  <c r="H229" i="3"/>
  <c r="F229" i="3"/>
  <c r="D229" i="3"/>
  <c r="C229" i="3"/>
  <c r="B229" i="3"/>
  <c r="U228" i="3"/>
  <c r="K228" i="3"/>
  <c r="H228" i="3"/>
  <c r="F228" i="3"/>
  <c r="D228" i="3"/>
  <c r="C228" i="3"/>
  <c r="B228" i="3"/>
  <c r="U227" i="3"/>
  <c r="K227" i="3"/>
  <c r="H227" i="3"/>
  <c r="F227" i="3"/>
  <c r="D227" i="3"/>
  <c r="C227" i="3"/>
  <c r="B227" i="3"/>
  <c r="U226" i="3"/>
  <c r="K226" i="3"/>
  <c r="H226" i="3"/>
  <c r="F226" i="3"/>
  <c r="D226" i="3"/>
  <c r="C226" i="3"/>
  <c r="B226" i="3"/>
  <c r="U225" i="3"/>
  <c r="K225" i="3"/>
  <c r="H225" i="3"/>
  <c r="F225" i="3"/>
  <c r="D225" i="3"/>
  <c r="C225" i="3"/>
  <c r="B225" i="3"/>
  <c r="U224" i="3"/>
  <c r="K224" i="3"/>
  <c r="H224" i="3"/>
  <c r="F224" i="3"/>
  <c r="D224" i="3"/>
  <c r="C224" i="3"/>
  <c r="B224" i="3"/>
  <c r="U223" i="3"/>
  <c r="K223" i="3"/>
  <c r="H223" i="3"/>
  <c r="F223" i="3"/>
  <c r="D223" i="3"/>
  <c r="C223" i="3"/>
  <c r="B223" i="3"/>
  <c r="U222" i="3"/>
  <c r="K222" i="3"/>
  <c r="H222" i="3"/>
  <c r="F222" i="3"/>
  <c r="D222" i="3"/>
  <c r="C222" i="3"/>
  <c r="B222" i="3"/>
  <c r="U221" i="3"/>
  <c r="K221" i="3"/>
  <c r="H221" i="3"/>
  <c r="F221" i="3"/>
  <c r="D221" i="3"/>
  <c r="C221" i="3"/>
  <c r="B221" i="3"/>
  <c r="U220" i="3"/>
  <c r="K220" i="3"/>
  <c r="H220" i="3"/>
  <c r="F220" i="3"/>
  <c r="D220" i="3"/>
  <c r="C220" i="3"/>
  <c r="B220" i="3"/>
  <c r="U219" i="3"/>
  <c r="K219" i="3"/>
  <c r="H219" i="3"/>
  <c r="F219" i="3"/>
  <c r="D219" i="3"/>
  <c r="C219" i="3"/>
  <c r="B219" i="3"/>
  <c r="U218" i="3"/>
  <c r="K218" i="3"/>
  <c r="H218" i="3"/>
  <c r="F218" i="3"/>
  <c r="D218" i="3"/>
  <c r="C218" i="3"/>
  <c r="B218" i="3"/>
  <c r="U217" i="3"/>
  <c r="K217" i="3"/>
  <c r="H217" i="3"/>
  <c r="F217" i="3"/>
  <c r="D217" i="3"/>
  <c r="C217" i="3"/>
  <c r="B217" i="3"/>
  <c r="U216" i="3"/>
  <c r="K216" i="3"/>
  <c r="H216" i="3"/>
  <c r="F216" i="3"/>
  <c r="D216" i="3"/>
  <c r="C216" i="3"/>
  <c r="B216" i="3"/>
  <c r="U215" i="3"/>
  <c r="K215" i="3"/>
  <c r="H215" i="3"/>
  <c r="F215" i="3"/>
  <c r="D215" i="3"/>
  <c r="C215" i="3"/>
  <c r="B215" i="3"/>
  <c r="U214" i="3"/>
  <c r="K214" i="3"/>
  <c r="H214" i="3"/>
  <c r="F214" i="3"/>
  <c r="D214" i="3"/>
  <c r="C214" i="3"/>
  <c r="B214" i="3"/>
  <c r="U213" i="3"/>
  <c r="K213" i="3"/>
  <c r="H213" i="3"/>
  <c r="F213" i="3"/>
  <c r="D213" i="3"/>
  <c r="C213" i="3"/>
  <c r="B213" i="3"/>
  <c r="U212" i="3"/>
  <c r="K212" i="3"/>
  <c r="H212" i="3"/>
  <c r="F212" i="3"/>
  <c r="D212" i="3"/>
  <c r="C212" i="3"/>
  <c r="B212" i="3"/>
  <c r="U211" i="3"/>
  <c r="K211" i="3"/>
  <c r="H211" i="3"/>
  <c r="F211" i="3"/>
  <c r="D211" i="3"/>
  <c r="C211" i="3"/>
  <c r="B211" i="3"/>
  <c r="U210" i="3"/>
  <c r="K210" i="3"/>
  <c r="H210" i="3"/>
  <c r="F210" i="3"/>
  <c r="D210" i="3"/>
  <c r="C210" i="3"/>
  <c r="B210" i="3"/>
  <c r="U209" i="3"/>
  <c r="K209" i="3"/>
  <c r="H209" i="3"/>
  <c r="F209" i="3"/>
  <c r="D209" i="3"/>
  <c r="C209" i="3"/>
  <c r="B209" i="3"/>
  <c r="U208" i="3"/>
  <c r="K208" i="3"/>
  <c r="H208" i="3"/>
  <c r="F208" i="3"/>
  <c r="D208" i="3"/>
  <c r="C208" i="3"/>
  <c r="B208" i="3"/>
  <c r="U207" i="3"/>
  <c r="K207" i="3"/>
  <c r="H207" i="3"/>
  <c r="F207" i="3"/>
  <c r="D207" i="3"/>
  <c r="C207" i="3"/>
  <c r="B207" i="3"/>
  <c r="U206" i="3"/>
  <c r="K206" i="3"/>
  <c r="H206" i="3"/>
  <c r="F206" i="3"/>
  <c r="D206" i="3"/>
  <c r="C206" i="3"/>
  <c r="B206" i="3"/>
  <c r="U205" i="3"/>
  <c r="K205" i="3"/>
  <c r="H205" i="3"/>
  <c r="F205" i="3"/>
  <c r="D205" i="3"/>
  <c r="C205" i="3"/>
  <c r="B205" i="3"/>
  <c r="U204" i="3"/>
  <c r="K204" i="3"/>
  <c r="H204" i="3"/>
  <c r="F204" i="3"/>
  <c r="D204" i="3"/>
  <c r="C204" i="3"/>
  <c r="B204" i="3"/>
  <c r="U203" i="3"/>
  <c r="K203" i="3"/>
  <c r="H203" i="3"/>
  <c r="F203" i="3"/>
  <c r="D203" i="3"/>
  <c r="C203" i="3"/>
  <c r="B203" i="3"/>
  <c r="U202" i="3"/>
  <c r="K202" i="3"/>
  <c r="H202" i="3"/>
  <c r="F202" i="3"/>
  <c r="D202" i="3"/>
  <c r="C202" i="3"/>
  <c r="B202" i="3"/>
  <c r="U201" i="3"/>
  <c r="K201" i="3"/>
  <c r="H201" i="3"/>
  <c r="F201" i="3"/>
  <c r="D201" i="3"/>
  <c r="C201" i="3"/>
  <c r="B201" i="3"/>
  <c r="U200" i="3"/>
  <c r="K200" i="3"/>
  <c r="H200" i="3"/>
  <c r="F200" i="3"/>
  <c r="D200" i="3"/>
  <c r="C200" i="3"/>
  <c r="B200" i="3"/>
  <c r="U199" i="3"/>
  <c r="K199" i="3"/>
  <c r="H199" i="3"/>
  <c r="F199" i="3"/>
  <c r="D199" i="3"/>
  <c r="C199" i="3"/>
  <c r="B199" i="3"/>
  <c r="U198" i="3"/>
  <c r="K198" i="3"/>
  <c r="H198" i="3"/>
  <c r="F198" i="3"/>
  <c r="D198" i="3"/>
  <c r="C198" i="3"/>
  <c r="B198" i="3"/>
  <c r="U197" i="3"/>
  <c r="K197" i="3"/>
  <c r="H197" i="3"/>
  <c r="F197" i="3"/>
  <c r="D197" i="3"/>
  <c r="C197" i="3"/>
  <c r="B197" i="3"/>
  <c r="U196" i="3"/>
  <c r="K196" i="3"/>
  <c r="H196" i="3"/>
  <c r="F196" i="3"/>
  <c r="D196" i="3"/>
  <c r="C196" i="3"/>
  <c r="B196" i="3"/>
  <c r="U195" i="3"/>
  <c r="K195" i="3"/>
  <c r="H195" i="3"/>
  <c r="F195" i="3"/>
  <c r="D195" i="3"/>
  <c r="C195" i="3"/>
  <c r="B195" i="3"/>
  <c r="U194" i="3"/>
  <c r="K194" i="3"/>
  <c r="H194" i="3"/>
  <c r="F194" i="3"/>
  <c r="D194" i="3"/>
  <c r="C194" i="3"/>
  <c r="B194" i="3"/>
  <c r="U193" i="3"/>
  <c r="K193" i="3"/>
  <c r="H193" i="3"/>
  <c r="F193" i="3"/>
  <c r="D193" i="3"/>
  <c r="C193" i="3"/>
  <c r="B193" i="3"/>
  <c r="U192" i="3"/>
  <c r="K192" i="3"/>
  <c r="H192" i="3"/>
  <c r="F192" i="3"/>
  <c r="D192" i="3"/>
  <c r="C192" i="3"/>
  <c r="B192" i="3"/>
  <c r="U191" i="3"/>
  <c r="K191" i="3"/>
  <c r="H191" i="3"/>
  <c r="F191" i="3"/>
  <c r="D191" i="3"/>
  <c r="C191" i="3"/>
  <c r="B191" i="3"/>
  <c r="U190" i="3"/>
  <c r="K190" i="3"/>
  <c r="H190" i="3"/>
  <c r="F190" i="3"/>
  <c r="D190" i="3"/>
  <c r="C190" i="3"/>
  <c r="B190" i="3"/>
  <c r="U189" i="3"/>
  <c r="K189" i="3"/>
  <c r="H189" i="3"/>
  <c r="F189" i="3"/>
  <c r="D189" i="3"/>
  <c r="C189" i="3"/>
  <c r="B189" i="3"/>
  <c r="U188" i="3"/>
  <c r="K188" i="3"/>
  <c r="H188" i="3"/>
  <c r="F188" i="3"/>
  <c r="D188" i="3"/>
  <c r="C188" i="3"/>
  <c r="B188" i="3"/>
  <c r="U187" i="3"/>
  <c r="K187" i="3"/>
  <c r="H187" i="3"/>
  <c r="F187" i="3"/>
  <c r="D187" i="3"/>
  <c r="C187" i="3"/>
  <c r="B187" i="3"/>
  <c r="U186" i="3"/>
  <c r="K186" i="3"/>
  <c r="H186" i="3"/>
  <c r="F186" i="3"/>
  <c r="D186" i="3"/>
  <c r="C186" i="3"/>
  <c r="B186" i="3"/>
  <c r="U185" i="3"/>
  <c r="K185" i="3"/>
  <c r="H185" i="3"/>
  <c r="F185" i="3"/>
  <c r="D185" i="3"/>
  <c r="C185" i="3"/>
  <c r="B185" i="3"/>
  <c r="U184" i="3"/>
  <c r="K184" i="3"/>
  <c r="H184" i="3"/>
  <c r="F184" i="3"/>
  <c r="D184" i="3"/>
  <c r="C184" i="3"/>
  <c r="B184" i="3"/>
  <c r="U183" i="3"/>
  <c r="K183" i="3"/>
  <c r="H183" i="3"/>
  <c r="F183" i="3"/>
  <c r="D183" i="3"/>
  <c r="C183" i="3"/>
  <c r="B183" i="3"/>
  <c r="U182" i="3"/>
  <c r="K182" i="3"/>
  <c r="H182" i="3"/>
  <c r="F182" i="3"/>
  <c r="D182" i="3"/>
  <c r="C182" i="3"/>
  <c r="B182" i="3"/>
  <c r="U181" i="3"/>
  <c r="K181" i="3"/>
  <c r="H181" i="3"/>
  <c r="F181" i="3"/>
  <c r="D181" i="3"/>
  <c r="C181" i="3"/>
  <c r="B181" i="3"/>
  <c r="U180" i="3"/>
  <c r="K180" i="3"/>
  <c r="H180" i="3"/>
  <c r="F180" i="3"/>
  <c r="D180" i="3"/>
  <c r="C180" i="3"/>
  <c r="B180" i="3"/>
  <c r="U179" i="3"/>
  <c r="K179" i="3"/>
  <c r="H179" i="3"/>
  <c r="F179" i="3"/>
  <c r="D179" i="3"/>
  <c r="C179" i="3"/>
  <c r="B179" i="3"/>
  <c r="U178" i="3"/>
  <c r="K178" i="3"/>
  <c r="H178" i="3"/>
  <c r="F178" i="3"/>
  <c r="D178" i="3"/>
  <c r="C178" i="3"/>
  <c r="B178" i="3"/>
  <c r="U177" i="3"/>
  <c r="K177" i="3"/>
  <c r="H177" i="3"/>
  <c r="F177" i="3"/>
  <c r="D177" i="3"/>
  <c r="C177" i="3"/>
  <c r="B177" i="3"/>
  <c r="U176" i="3"/>
  <c r="K176" i="3"/>
  <c r="H176" i="3"/>
  <c r="F176" i="3"/>
  <c r="D176" i="3"/>
  <c r="C176" i="3"/>
  <c r="B176" i="3"/>
  <c r="U175" i="3"/>
  <c r="K175" i="3"/>
  <c r="H175" i="3"/>
  <c r="F175" i="3"/>
  <c r="D175" i="3"/>
  <c r="C175" i="3"/>
  <c r="B175" i="3"/>
  <c r="U174" i="3"/>
  <c r="K174" i="3"/>
  <c r="H174" i="3"/>
  <c r="F174" i="3"/>
  <c r="D174" i="3"/>
  <c r="C174" i="3"/>
  <c r="B174" i="3"/>
  <c r="U173" i="3"/>
  <c r="K173" i="3"/>
  <c r="H173" i="3"/>
  <c r="F173" i="3"/>
  <c r="D173" i="3"/>
  <c r="C173" i="3"/>
  <c r="B173" i="3"/>
  <c r="U172" i="3"/>
  <c r="K172" i="3"/>
  <c r="H172" i="3"/>
  <c r="F172" i="3"/>
  <c r="D172" i="3"/>
  <c r="C172" i="3"/>
  <c r="B172" i="3"/>
  <c r="U171" i="3"/>
  <c r="K171" i="3"/>
  <c r="H171" i="3"/>
  <c r="F171" i="3"/>
  <c r="D171" i="3"/>
  <c r="C171" i="3"/>
  <c r="B171" i="3"/>
  <c r="U170" i="3"/>
  <c r="K170" i="3"/>
  <c r="H170" i="3"/>
  <c r="F170" i="3"/>
  <c r="D170" i="3"/>
  <c r="C170" i="3"/>
  <c r="B170" i="3"/>
  <c r="U169" i="3"/>
  <c r="K169" i="3"/>
  <c r="H169" i="3"/>
  <c r="F169" i="3"/>
  <c r="D169" i="3"/>
  <c r="C169" i="3"/>
  <c r="B169" i="3"/>
  <c r="U168" i="3"/>
  <c r="K168" i="3"/>
  <c r="H168" i="3"/>
  <c r="F168" i="3"/>
  <c r="D168" i="3"/>
  <c r="C168" i="3"/>
  <c r="B168" i="3"/>
  <c r="U167" i="3"/>
  <c r="K167" i="3"/>
  <c r="H167" i="3"/>
  <c r="F167" i="3"/>
  <c r="D167" i="3"/>
  <c r="C167" i="3"/>
  <c r="B167" i="3"/>
  <c r="U166" i="3"/>
  <c r="K166" i="3"/>
  <c r="H166" i="3"/>
  <c r="F166" i="3"/>
  <c r="D166" i="3"/>
  <c r="C166" i="3"/>
  <c r="B166" i="3"/>
  <c r="U165" i="3"/>
  <c r="K165" i="3"/>
  <c r="H165" i="3"/>
  <c r="F165" i="3"/>
  <c r="D165" i="3"/>
  <c r="C165" i="3"/>
  <c r="B165" i="3"/>
  <c r="U164" i="3"/>
  <c r="K164" i="3"/>
  <c r="H164" i="3"/>
  <c r="F164" i="3"/>
  <c r="D164" i="3"/>
  <c r="C164" i="3"/>
  <c r="B164" i="3"/>
  <c r="U163" i="3"/>
  <c r="K163" i="3"/>
  <c r="H163" i="3"/>
  <c r="F163" i="3"/>
  <c r="D163" i="3"/>
  <c r="C163" i="3"/>
  <c r="B163" i="3"/>
  <c r="U162" i="3"/>
  <c r="K162" i="3"/>
  <c r="H162" i="3"/>
  <c r="F162" i="3"/>
  <c r="D162" i="3"/>
  <c r="C162" i="3"/>
  <c r="B162" i="3"/>
  <c r="U161" i="3"/>
  <c r="K161" i="3"/>
  <c r="H161" i="3"/>
  <c r="F161" i="3"/>
  <c r="D161" i="3"/>
  <c r="C161" i="3"/>
  <c r="B161" i="3"/>
  <c r="U160" i="3"/>
  <c r="K160" i="3"/>
  <c r="H160" i="3"/>
  <c r="F160" i="3"/>
  <c r="D160" i="3"/>
  <c r="C160" i="3"/>
  <c r="B160" i="3"/>
  <c r="U159" i="3"/>
  <c r="K159" i="3"/>
  <c r="H159" i="3"/>
  <c r="F159" i="3"/>
  <c r="D159" i="3"/>
  <c r="C159" i="3"/>
  <c r="B159" i="3"/>
  <c r="U158" i="3"/>
  <c r="K158" i="3"/>
  <c r="H158" i="3"/>
  <c r="F158" i="3"/>
  <c r="D158" i="3"/>
  <c r="C158" i="3"/>
  <c r="B158" i="3"/>
  <c r="U157" i="3"/>
  <c r="K157" i="3"/>
  <c r="H157" i="3"/>
  <c r="F157" i="3"/>
  <c r="D157" i="3"/>
  <c r="C157" i="3"/>
  <c r="B157" i="3"/>
  <c r="U156" i="3"/>
  <c r="K156" i="3"/>
  <c r="H156" i="3"/>
  <c r="F156" i="3"/>
  <c r="D156" i="3"/>
  <c r="C156" i="3"/>
  <c r="B156" i="3"/>
  <c r="U155" i="3"/>
  <c r="K155" i="3"/>
  <c r="H155" i="3"/>
  <c r="F155" i="3"/>
  <c r="D155" i="3"/>
  <c r="C155" i="3"/>
  <c r="B155" i="3"/>
  <c r="U154" i="3"/>
  <c r="K154" i="3"/>
  <c r="H154" i="3"/>
  <c r="F154" i="3"/>
  <c r="D154" i="3"/>
  <c r="C154" i="3"/>
  <c r="B154" i="3"/>
  <c r="U153" i="3"/>
  <c r="K153" i="3"/>
  <c r="H153" i="3"/>
  <c r="F153" i="3"/>
  <c r="D153" i="3"/>
  <c r="C153" i="3"/>
  <c r="B153" i="3"/>
  <c r="U152" i="3"/>
  <c r="K152" i="3"/>
  <c r="H152" i="3"/>
  <c r="F152" i="3"/>
  <c r="D152" i="3"/>
  <c r="C152" i="3"/>
  <c r="B152" i="3"/>
  <c r="U151" i="3"/>
  <c r="K151" i="3"/>
  <c r="H151" i="3"/>
  <c r="F151" i="3"/>
  <c r="D151" i="3"/>
  <c r="C151" i="3"/>
  <c r="B151" i="3"/>
  <c r="U150" i="3"/>
  <c r="K150" i="3"/>
  <c r="H150" i="3"/>
  <c r="F150" i="3"/>
  <c r="D150" i="3"/>
  <c r="C150" i="3"/>
  <c r="B150" i="3"/>
  <c r="U149" i="3"/>
  <c r="K149" i="3"/>
  <c r="H149" i="3"/>
  <c r="F149" i="3"/>
  <c r="D149" i="3"/>
  <c r="C149" i="3"/>
  <c r="B149" i="3"/>
  <c r="U148" i="3"/>
  <c r="K148" i="3"/>
  <c r="H148" i="3"/>
  <c r="F148" i="3"/>
  <c r="D148" i="3"/>
  <c r="C148" i="3"/>
  <c r="B148" i="3"/>
  <c r="U147" i="3"/>
  <c r="K147" i="3"/>
  <c r="H147" i="3"/>
  <c r="F147" i="3"/>
  <c r="D147" i="3"/>
  <c r="C147" i="3"/>
  <c r="B147" i="3"/>
  <c r="U146" i="3"/>
  <c r="K146" i="3"/>
  <c r="H146" i="3"/>
  <c r="F146" i="3"/>
  <c r="D146" i="3"/>
  <c r="C146" i="3"/>
  <c r="B146" i="3"/>
  <c r="U145" i="3"/>
  <c r="K145" i="3"/>
  <c r="H145" i="3"/>
  <c r="F145" i="3"/>
  <c r="D145" i="3"/>
  <c r="C145" i="3"/>
  <c r="B145" i="3"/>
  <c r="U144" i="3"/>
  <c r="K144" i="3"/>
  <c r="H144" i="3"/>
  <c r="F144" i="3"/>
  <c r="D144" i="3"/>
  <c r="C144" i="3"/>
  <c r="B144" i="3"/>
  <c r="U143" i="3"/>
  <c r="K143" i="3"/>
  <c r="H143" i="3"/>
  <c r="F143" i="3"/>
  <c r="D143" i="3"/>
  <c r="C143" i="3"/>
  <c r="B143" i="3"/>
  <c r="U142" i="3"/>
  <c r="K142" i="3"/>
  <c r="H142" i="3"/>
  <c r="F142" i="3"/>
  <c r="D142" i="3"/>
  <c r="C142" i="3"/>
  <c r="B142" i="3"/>
  <c r="U141" i="3"/>
  <c r="K141" i="3"/>
  <c r="H141" i="3"/>
  <c r="F141" i="3"/>
  <c r="D141" i="3"/>
  <c r="C141" i="3"/>
  <c r="B141" i="3"/>
  <c r="U140" i="3"/>
  <c r="K140" i="3"/>
  <c r="H140" i="3"/>
  <c r="F140" i="3"/>
  <c r="D140" i="3"/>
  <c r="C140" i="3"/>
  <c r="B140" i="3"/>
  <c r="U139" i="3"/>
  <c r="K139" i="3"/>
  <c r="H139" i="3"/>
  <c r="F139" i="3"/>
  <c r="D139" i="3"/>
  <c r="C139" i="3"/>
  <c r="B139" i="3"/>
  <c r="U138" i="3"/>
  <c r="K138" i="3"/>
  <c r="H138" i="3"/>
  <c r="F138" i="3"/>
  <c r="D138" i="3"/>
  <c r="C138" i="3"/>
  <c r="B138" i="3"/>
  <c r="U137" i="3"/>
  <c r="K137" i="3"/>
  <c r="H137" i="3"/>
  <c r="F137" i="3"/>
  <c r="D137" i="3"/>
  <c r="C137" i="3"/>
  <c r="B137" i="3"/>
  <c r="U136" i="3"/>
  <c r="K136" i="3"/>
  <c r="H136" i="3"/>
  <c r="F136" i="3"/>
  <c r="D136" i="3"/>
  <c r="C136" i="3"/>
  <c r="B136" i="3"/>
  <c r="U135" i="3"/>
  <c r="K135" i="3"/>
  <c r="H135" i="3"/>
  <c r="F135" i="3"/>
  <c r="D135" i="3"/>
  <c r="C135" i="3"/>
  <c r="B135" i="3"/>
  <c r="U134" i="3"/>
  <c r="K134" i="3"/>
  <c r="H134" i="3"/>
  <c r="F134" i="3"/>
  <c r="D134" i="3"/>
  <c r="C134" i="3"/>
  <c r="B134" i="3"/>
  <c r="U133" i="3"/>
  <c r="K133" i="3"/>
  <c r="H133" i="3"/>
  <c r="F133" i="3"/>
  <c r="D133" i="3"/>
  <c r="C133" i="3"/>
  <c r="B133" i="3"/>
  <c r="U132" i="3"/>
  <c r="K132" i="3"/>
  <c r="H132" i="3"/>
  <c r="F132" i="3"/>
  <c r="D132" i="3"/>
  <c r="C132" i="3"/>
  <c r="B132" i="3"/>
  <c r="U131" i="3"/>
  <c r="K131" i="3"/>
  <c r="H131" i="3"/>
  <c r="F131" i="3"/>
  <c r="D131" i="3"/>
  <c r="C131" i="3"/>
  <c r="B131" i="3"/>
  <c r="U130" i="3"/>
  <c r="K130" i="3"/>
  <c r="H130" i="3"/>
  <c r="F130" i="3"/>
  <c r="D130" i="3"/>
  <c r="C130" i="3"/>
  <c r="B130" i="3"/>
  <c r="U129" i="3"/>
  <c r="K129" i="3"/>
  <c r="H129" i="3"/>
  <c r="F129" i="3"/>
  <c r="D129" i="3"/>
  <c r="C129" i="3"/>
  <c r="B129" i="3"/>
  <c r="U128" i="3"/>
  <c r="K128" i="3"/>
  <c r="H128" i="3"/>
  <c r="F128" i="3"/>
  <c r="D128" i="3"/>
  <c r="C128" i="3"/>
  <c r="B128" i="3"/>
  <c r="U127" i="3"/>
  <c r="K127" i="3"/>
  <c r="H127" i="3"/>
  <c r="F127" i="3"/>
  <c r="D127" i="3"/>
  <c r="C127" i="3"/>
  <c r="B127" i="3"/>
  <c r="U126" i="3"/>
  <c r="K126" i="3"/>
  <c r="H126" i="3"/>
  <c r="F126" i="3"/>
  <c r="D126" i="3"/>
  <c r="C126" i="3"/>
  <c r="B126" i="3"/>
  <c r="U125" i="3"/>
  <c r="K125" i="3"/>
  <c r="H125" i="3"/>
  <c r="F125" i="3"/>
  <c r="D125" i="3"/>
  <c r="C125" i="3"/>
  <c r="B125" i="3"/>
  <c r="U124" i="3"/>
  <c r="K124" i="3"/>
  <c r="H124" i="3"/>
  <c r="F124" i="3"/>
  <c r="D124" i="3"/>
  <c r="C124" i="3"/>
  <c r="B124" i="3"/>
  <c r="U123" i="3"/>
  <c r="K123" i="3"/>
  <c r="H123" i="3"/>
  <c r="F123" i="3"/>
  <c r="D123" i="3"/>
  <c r="C123" i="3"/>
  <c r="B123" i="3"/>
  <c r="U122" i="3"/>
  <c r="K122" i="3"/>
  <c r="H122" i="3"/>
  <c r="F122" i="3"/>
  <c r="D122" i="3"/>
  <c r="C122" i="3"/>
  <c r="B122" i="3"/>
  <c r="U121" i="3"/>
  <c r="K121" i="3"/>
  <c r="H121" i="3"/>
  <c r="F121" i="3"/>
  <c r="D121" i="3"/>
  <c r="C121" i="3"/>
  <c r="B121" i="3"/>
  <c r="U120" i="3"/>
  <c r="K120" i="3"/>
  <c r="H120" i="3"/>
  <c r="F120" i="3"/>
  <c r="D120" i="3"/>
  <c r="C120" i="3"/>
  <c r="B120" i="3"/>
  <c r="U119" i="3"/>
  <c r="K119" i="3"/>
  <c r="H119" i="3"/>
  <c r="F119" i="3"/>
  <c r="D119" i="3"/>
  <c r="C119" i="3"/>
  <c r="B119" i="3"/>
  <c r="U118" i="3"/>
  <c r="K118" i="3"/>
  <c r="H118" i="3"/>
  <c r="F118" i="3"/>
  <c r="D118" i="3"/>
  <c r="C118" i="3"/>
  <c r="B118" i="3"/>
  <c r="U117" i="3"/>
  <c r="K117" i="3"/>
  <c r="H117" i="3"/>
  <c r="F117" i="3"/>
  <c r="D117" i="3"/>
  <c r="C117" i="3"/>
  <c r="B117" i="3"/>
  <c r="U116" i="3"/>
  <c r="K116" i="3"/>
  <c r="H116" i="3"/>
  <c r="F116" i="3"/>
  <c r="D116" i="3"/>
  <c r="C116" i="3"/>
  <c r="B116" i="3"/>
  <c r="U115" i="3"/>
  <c r="K115" i="3"/>
  <c r="H115" i="3"/>
  <c r="F115" i="3"/>
  <c r="D115" i="3"/>
  <c r="C115" i="3"/>
  <c r="B115" i="3"/>
  <c r="U114" i="3"/>
  <c r="K114" i="3"/>
  <c r="H114" i="3"/>
  <c r="F114" i="3"/>
  <c r="D114" i="3"/>
  <c r="C114" i="3"/>
  <c r="B114" i="3"/>
  <c r="U113" i="3"/>
  <c r="K113" i="3"/>
  <c r="H113" i="3"/>
  <c r="F113" i="3"/>
  <c r="D113" i="3"/>
  <c r="C113" i="3"/>
  <c r="B113" i="3"/>
  <c r="U112" i="3"/>
  <c r="K112" i="3"/>
  <c r="H112" i="3"/>
  <c r="F112" i="3"/>
  <c r="D112" i="3"/>
  <c r="C112" i="3"/>
  <c r="B112" i="3"/>
  <c r="U111" i="3"/>
  <c r="K111" i="3"/>
  <c r="H111" i="3"/>
  <c r="F111" i="3"/>
  <c r="D111" i="3"/>
  <c r="C111" i="3"/>
  <c r="B111" i="3"/>
  <c r="U110" i="3"/>
  <c r="K110" i="3"/>
  <c r="H110" i="3"/>
  <c r="F110" i="3"/>
  <c r="D110" i="3"/>
  <c r="C110" i="3"/>
  <c r="B110" i="3"/>
  <c r="U109" i="3"/>
  <c r="K109" i="3"/>
  <c r="H109" i="3"/>
  <c r="F109" i="3"/>
  <c r="D109" i="3"/>
  <c r="C109" i="3"/>
  <c r="B109" i="3"/>
  <c r="U108" i="3"/>
  <c r="K108" i="3"/>
  <c r="H108" i="3"/>
  <c r="F108" i="3"/>
  <c r="D108" i="3"/>
  <c r="C108" i="3"/>
  <c r="B108" i="3"/>
  <c r="U107" i="3"/>
  <c r="K107" i="3"/>
  <c r="H107" i="3"/>
  <c r="F107" i="3"/>
  <c r="D107" i="3"/>
  <c r="C107" i="3"/>
  <c r="B107" i="3"/>
  <c r="U106" i="3"/>
  <c r="K106" i="3"/>
  <c r="H106" i="3"/>
  <c r="F106" i="3"/>
  <c r="D106" i="3"/>
  <c r="C106" i="3"/>
  <c r="B106" i="3"/>
  <c r="U105" i="3"/>
  <c r="K105" i="3"/>
  <c r="H105" i="3"/>
  <c r="F105" i="3"/>
  <c r="D105" i="3"/>
  <c r="C105" i="3"/>
  <c r="B105" i="3"/>
  <c r="U104" i="3"/>
  <c r="K104" i="3"/>
  <c r="H104" i="3"/>
  <c r="F104" i="3"/>
  <c r="D104" i="3"/>
  <c r="C104" i="3"/>
  <c r="B104" i="3"/>
  <c r="U103" i="3"/>
  <c r="K103" i="3"/>
  <c r="H103" i="3"/>
  <c r="F103" i="3"/>
  <c r="D103" i="3"/>
  <c r="C103" i="3"/>
  <c r="B103" i="3"/>
  <c r="U102" i="3"/>
  <c r="K102" i="3"/>
  <c r="H102" i="3"/>
  <c r="F102" i="3"/>
  <c r="D102" i="3"/>
  <c r="C102" i="3"/>
  <c r="B102" i="3"/>
  <c r="U101" i="3"/>
  <c r="K101" i="3"/>
  <c r="H101" i="3"/>
  <c r="F101" i="3"/>
  <c r="D101" i="3"/>
  <c r="C101" i="3"/>
  <c r="B101" i="3"/>
  <c r="U100" i="3"/>
  <c r="K100" i="3"/>
  <c r="H100" i="3"/>
  <c r="F100" i="3"/>
  <c r="D100" i="3"/>
  <c r="C100" i="3"/>
  <c r="B100" i="3"/>
  <c r="U99" i="3"/>
  <c r="K99" i="3"/>
  <c r="H99" i="3"/>
  <c r="F99" i="3"/>
  <c r="D99" i="3"/>
  <c r="C99" i="3"/>
  <c r="B99" i="3"/>
  <c r="U98" i="3"/>
  <c r="K98" i="3"/>
  <c r="H98" i="3"/>
  <c r="F98" i="3"/>
  <c r="D98" i="3"/>
  <c r="C98" i="3"/>
  <c r="B98" i="3"/>
  <c r="U97" i="3"/>
  <c r="K97" i="3"/>
  <c r="H97" i="3"/>
  <c r="F97" i="3"/>
  <c r="D97" i="3"/>
  <c r="C97" i="3"/>
  <c r="B97" i="3"/>
  <c r="U96" i="3"/>
  <c r="K96" i="3"/>
  <c r="H96" i="3"/>
  <c r="F96" i="3"/>
  <c r="D96" i="3"/>
  <c r="C96" i="3"/>
  <c r="B96" i="3"/>
  <c r="U95" i="3"/>
  <c r="K95" i="3"/>
  <c r="H95" i="3"/>
  <c r="F95" i="3"/>
  <c r="D95" i="3"/>
  <c r="C95" i="3"/>
  <c r="B95" i="3"/>
  <c r="U94" i="3"/>
  <c r="K94" i="3"/>
  <c r="H94" i="3"/>
  <c r="F94" i="3"/>
  <c r="D94" i="3"/>
  <c r="C94" i="3"/>
  <c r="B94" i="3"/>
  <c r="U93" i="3"/>
  <c r="K93" i="3"/>
  <c r="H93" i="3"/>
  <c r="F93" i="3"/>
  <c r="D93" i="3"/>
  <c r="C93" i="3"/>
  <c r="B93" i="3"/>
  <c r="U92" i="3"/>
  <c r="K92" i="3"/>
  <c r="H92" i="3"/>
  <c r="F92" i="3"/>
  <c r="D92" i="3"/>
  <c r="C92" i="3"/>
  <c r="B92" i="3"/>
  <c r="U91" i="3"/>
  <c r="K91" i="3"/>
  <c r="H91" i="3"/>
  <c r="F91" i="3"/>
  <c r="D91" i="3"/>
  <c r="C91" i="3"/>
  <c r="B91" i="3"/>
  <c r="U90" i="3"/>
  <c r="K90" i="3"/>
  <c r="H90" i="3"/>
  <c r="F90" i="3"/>
  <c r="D90" i="3"/>
  <c r="C90" i="3"/>
  <c r="B90" i="3"/>
  <c r="U89" i="3"/>
  <c r="K89" i="3"/>
  <c r="H89" i="3"/>
  <c r="F89" i="3"/>
  <c r="D89" i="3"/>
  <c r="C89" i="3"/>
  <c r="B89" i="3"/>
  <c r="U88" i="3"/>
  <c r="K88" i="3"/>
  <c r="H88" i="3"/>
  <c r="F88" i="3"/>
  <c r="D88" i="3"/>
  <c r="C88" i="3"/>
  <c r="B88" i="3"/>
  <c r="U87" i="3"/>
  <c r="K87" i="3"/>
  <c r="H87" i="3"/>
  <c r="F87" i="3"/>
  <c r="D87" i="3"/>
  <c r="C87" i="3"/>
  <c r="B87" i="3"/>
  <c r="U86" i="3"/>
  <c r="K86" i="3"/>
  <c r="H86" i="3"/>
  <c r="F86" i="3"/>
  <c r="D86" i="3"/>
  <c r="C86" i="3"/>
  <c r="B86" i="3"/>
  <c r="U85" i="3"/>
  <c r="K85" i="3"/>
  <c r="H85" i="3"/>
  <c r="F85" i="3"/>
  <c r="D85" i="3"/>
  <c r="C85" i="3"/>
  <c r="B85" i="3"/>
  <c r="U84" i="3"/>
  <c r="K84" i="3"/>
  <c r="H84" i="3"/>
  <c r="F84" i="3"/>
  <c r="D84" i="3"/>
  <c r="C84" i="3"/>
  <c r="B84" i="3"/>
  <c r="U83" i="3"/>
  <c r="K83" i="3"/>
  <c r="H83" i="3"/>
  <c r="F83" i="3"/>
  <c r="D83" i="3"/>
  <c r="C83" i="3"/>
  <c r="B83" i="3"/>
  <c r="U82" i="3"/>
  <c r="K82" i="3"/>
  <c r="H82" i="3"/>
  <c r="F82" i="3"/>
  <c r="D82" i="3"/>
  <c r="C82" i="3"/>
  <c r="B82" i="3"/>
  <c r="U81" i="3"/>
  <c r="K81" i="3"/>
  <c r="H81" i="3"/>
  <c r="F81" i="3"/>
  <c r="D81" i="3"/>
  <c r="C81" i="3"/>
  <c r="B81" i="3"/>
  <c r="U80" i="3"/>
  <c r="K80" i="3"/>
  <c r="H80" i="3"/>
  <c r="F80" i="3"/>
  <c r="D80" i="3"/>
  <c r="C80" i="3"/>
  <c r="B80" i="3"/>
  <c r="U79" i="3"/>
  <c r="K79" i="3"/>
  <c r="H79" i="3"/>
  <c r="F79" i="3"/>
  <c r="D79" i="3"/>
  <c r="C79" i="3"/>
  <c r="B79" i="3"/>
  <c r="U78" i="3"/>
  <c r="K78" i="3"/>
  <c r="H78" i="3"/>
  <c r="F78" i="3"/>
  <c r="D78" i="3"/>
  <c r="C78" i="3"/>
  <c r="B78" i="3"/>
  <c r="U77" i="3"/>
  <c r="K77" i="3"/>
  <c r="H77" i="3"/>
  <c r="F77" i="3"/>
  <c r="D77" i="3"/>
  <c r="C77" i="3"/>
  <c r="B77" i="3"/>
  <c r="U76" i="3"/>
  <c r="K76" i="3"/>
  <c r="H76" i="3"/>
  <c r="F76" i="3"/>
  <c r="D76" i="3"/>
  <c r="C76" i="3"/>
  <c r="B76" i="3"/>
  <c r="U75" i="3"/>
  <c r="K75" i="3"/>
  <c r="H75" i="3"/>
  <c r="F75" i="3"/>
  <c r="D75" i="3"/>
  <c r="C75" i="3"/>
  <c r="B75" i="3"/>
  <c r="U74" i="3"/>
  <c r="K74" i="3"/>
  <c r="H74" i="3"/>
  <c r="F74" i="3"/>
  <c r="D74" i="3"/>
  <c r="C74" i="3"/>
  <c r="B74" i="3"/>
  <c r="U73" i="3"/>
  <c r="K73" i="3"/>
  <c r="H73" i="3"/>
  <c r="F73" i="3"/>
  <c r="D73" i="3"/>
  <c r="C73" i="3"/>
  <c r="B73" i="3"/>
  <c r="U72" i="3"/>
  <c r="K72" i="3"/>
  <c r="H72" i="3"/>
  <c r="F72" i="3"/>
  <c r="D72" i="3"/>
  <c r="C72" i="3"/>
  <c r="B72" i="3"/>
  <c r="U71" i="3"/>
  <c r="K71" i="3"/>
  <c r="H71" i="3"/>
  <c r="F71" i="3"/>
  <c r="D71" i="3"/>
  <c r="C71" i="3"/>
  <c r="B71" i="3"/>
  <c r="U70" i="3"/>
  <c r="K70" i="3"/>
  <c r="H70" i="3"/>
  <c r="F70" i="3"/>
  <c r="D70" i="3"/>
  <c r="C70" i="3"/>
  <c r="B70" i="3"/>
  <c r="U69" i="3"/>
  <c r="K69" i="3"/>
  <c r="H69" i="3"/>
  <c r="F69" i="3"/>
  <c r="D69" i="3"/>
  <c r="C69" i="3"/>
  <c r="B69" i="3"/>
  <c r="U68" i="3"/>
  <c r="K68" i="3"/>
  <c r="H68" i="3"/>
  <c r="F68" i="3"/>
  <c r="D68" i="3"/>
  <c r="C68" i="3"/>
  <c r="B68" i="3"/>
  <c r="U67" i="3"/>
  <c r="K67" i="3"/>
  <c r="H67" i="3"/>
  <c r="F67" i="3"/>
  <c r="D67" i="3"/>
  <c r="C67" i="3"/>
  <c r="B67" i="3"/>
  <c r="U66" i="3"/>
  <c r="K66" i="3"/>
  <c r="H66" i="3"/>
  <c r="F66" i="3"/>
  <c r="D66" i="3"/>
  <c r="C66" i="3"/>
  <c r="B66" i="3"/>
  <c r="U65" i="3"/>
  <c r="K65" i="3"/>
  <c r="H65" i="3"/>
  <c r="F65" i="3"/>
  <c r="D65" i="3"/>
  <c r="C65" i="3"/>
  <c r="B65" i="3"/>
  <c r="U64" i="3"/>
  <c r="K64" i="3"/>
  <c r="H64" i="3"/>
  <c r="F64" i="3"/>
  <c r="D64" i="3"/>
  <c r="C64" i="3"/>
  <c r="B64" i="3"/>
  <c r="U63" i="3"/>
  <c r="K63" i="3"/>
  <c r="H63" i="3"/>
  <c r="F63" i="3"/>
  <c r="D63" i="3"/>
  <c r="C63" i="3"/>
  <c r="B63" i="3"/>
  <c r="U62" i="3"/>
  <c r="K62" i="3"/>
  <c r="H62" i="3"/>
  <c r="F62" i="3"/>
  <c r="D62" i="3"/>
  <c r="C62" i="3"/>
  <c r="B62" i="3"/>
  <c r="U61" i="3"/>
  <c r="K61" i="3"/>
  <c r="H61" i="3"/>
  <c r="F61" i="3"/>
  <c r="D61" i="3"/>
  <c r="C61" i="3"/>
  <c r="B61" i="3"/>
  <c r="U60" i="3"/>
  <c r="K60" i="3"/>
  <c r="H60" i="3"/>
  <c r="F60" i="3"/>
  <c r="D60" i="3"/>
  <c r="C60" i="3"/>
  <c r="B60" i="3"/>
  <c r="U59" i="3"/>
  <c r="K59" i="3"/>
  <c r="H59" i="3"/>
  <c r="F59" i="3"/>
  <c r="D59" i="3"/>
  <c r="C59" i="3"/>
  <c r="B59" i="3"/>
  <c r="U58" i="3"/>
  <c r="K58" i="3"/>
  <c r="H58" i="3"/>
  <c r="F58" i="3"/>
  <c r="D58" i="3"/>
  <c r="C58" i="3"/>
  <c r="B58" i="3"/>
  <c r="U57" i="3"/>
  <c r="K57" i="3"/>
  <c r="H57" i="3"/>
  <c r="F57" i="3"/>
  <c r="D57" i="3"/>
  <c r="C57" i="3"/>
  <c r="B57" i="3"/>
  <c r="U56" i="3"/>
  <c r="K56" i="3"/>
  <c r="H56" i="3"/>
  <c r="F56" i="3"/>
  <c r="D56" i="3"/>
  <c r="C56" i="3"/>
  <c r="B56" i="3"/>
  <c r="U55" i="3"/>
  <c r="K55" i="3"/>
  <c r="H55" i="3"/>
  <c r="F55" i="3"/>
  <c r="D55" i="3"/>
  <c r="C55" i="3"/>
  <c r="B55" i="3"/>
  <c r="U54" i="3"/>
  <c r="K54" i="3"/>
  <c r="H54" i="3"/>
  <c r="F54" i="3"/>
  <c r="D54" i="3"/>
  <c r="C54" i="3"/>
  <c r="B54" i="3"/>
  <c r="U53" i="3"/>
  <c r="K53" i="3"/>
  <c r="H53" i="3"/>
  <c r="F53" i="3"/>
  <c r="D53" i="3"/>
  <c r="C53" i="3"/>
  <c r="B53" i="3"/>
  <c r="U52" i="3"/>
  <c r="K52" i="3"/>
  <c r="H52" i="3"/>
  <c r="F52" i="3"/>
  <c r="D52" i="3"/>
  <c r="C52" i="3"/>
  <c r="B52" i="3"/>
  <c r="U51" i="3"/>
  <c r="K51" i="3"/>
  <c r="H51" i="3"/>
  <c r="F51" i="3"/>
  <c r="D51" i="3"/>
  <c r="C51" i="3"/>
  <c r="B51" i="3"/>
  <c r="U50" i="3"/>
  <c r="K50" i="3"/>
  <c r="H50" i="3"/>
  <c r="F50" i="3"/>
  <c r="D50" i="3"/>
  <c r="C50" i="3"/>
  <c r="B50" i="3"/>
  <c r="U49" i="3"/>
  <c r="K49" i="3"/>
  <c r="H49" i="3"/>
  <c r="F49" i="3"/>
  <c r="D49" i="3"/>
  <c r="C49" i="3"/>
  <c r="B49" i="3"/>
  <c r="U48" i="3"/>
  <c r="K48" i="3"/>
  <c r="H48" i="3"/>
  <c r="F48" i="3"/>
  <c r="D48" i="3"/>
  <c r="C48" i="3"/>
  <c r="B48" i="3"/>
  <c r="U47" i="3"/>
  <c r="K47" i="3"/>
  <c r="H47" i="3"/>
  <c r="F47" i="3"/>
  <c r="D47" i="3"/>
  <c r="C47" i="3"/>
  <c r="B47" i="3"/>
  <c r="U46" i="3"/>
  <c r="K46" i="3"/>
  <c r="H46" i="3"/>
  <c r="F46" i="3"/>
  <c r="D46" i="3"/>
  <c r="C46" i="3"/>
  <c r="B46" i="3"/>
  <c r="U45" i="3"/>
  <c r="K45" i="3"/>
  <c r="H45" i="3"/>
  <c r="F45" i="3"/>
  <c r="D45" i="3"/>
  <c r="C45" i="3"/>
  <c r="B45" i="3"/>
  <c r="U44" i="3"/>
  <c r="K44" i="3"/>
  <c r="H44" i="3"/>
  <c r="F44" i="3"/>
  <c r="D44" i="3"/>
  <c r="C44" i="3"/>
  <c r="B44" i="3"/>
  <c r="U43" i="3"/>
  <c r="K43" i="3"/>
  <c r="H43" i="3"/>
  <c r="F43" i="3"/>
  <c r="D43" i="3"/>
  <c r="C43" i="3"/>
  <c r="B43" i="3"/>
  <c r="U42" i="3"/>
  <c r="K42" i="3"/>
  <c r="H42" i="3"/>
  <c r="F42" i="3"/>
  <c r="D42" i="3"/>
  <c r="C42" i="3"/>
  <c r="B42" i="3"/>
  <c r="U41" i="3"/>
  <c r="K41" i="3"/>
  <c r="H41" i="3"/>
  <c r="F41" i="3"/>
  <c r="D41" i="3"/>
  <c r="C41" i="3"/>
  <c r="B41" i="3"/>
  <c r="U40" i="3"/>
  <c r="K40" i="3"/>
  <c r="H40" i="3"/>
  <c r="F40" i="3"/>
  <c r="D40" i="3"/>
  <c r="C40" i="3"/>
  <c r="B40" i="3"/>
  <c r="U39" i="3"/>
  <c r="K39" i="3"/>
  <c r="H39" i="3"/>
  <c r="F39" i="3"/>
  <c r="D39" i="3"/>
  <c r="C39" i="3"/>
  <c r="B39" i="3"/>
  <c r="U38" i="3"/>
  <c r="K38" i="3"/>
  <c r="H38" i="3"/>
  <c r="F38" i="3"/>
  <c r="D38" i="3"/>
  <c r="C38" i="3"/>
  <c r="B38" i="3"/>
  <c r="U37" i="3"/>
  <c r="K37" i="3"/>
  <c r="H37" i="3"/>
  <c r="F37" i="3"/>
  <c r="D37" i="3"/>
  <c r="C37" i="3"/>
  <c r="B37" i="3"/>
  <c r="U36" i="3"/>
  <c r="K36" i="3"/>
  <c r="H36" i="3"/>
  <c r="F36" i="3"/>
  <c r="D36" i="3"/>
  <c r="C36" i="3"/>
  <c r="B36" i="3"/>
  <c r="U35" i="3"/>
  <c r="K35" i="3"/>
  <c r="H35" i="3"/>
  <c r="F35" i="3"/>
  <c r="D35" i="3"/>
  <c r="C35" i="3"/>
  <c r="B35" i="3"/>
  <c r="U34" i="3"/>
  <c r="K34" i="3"/>
  <c r="H34" i="3"/>
  <c r="F34" i="3"/>
  <c r="D34" i="3"/>
  <c r="C34" i="3"/>
  <c r="B34" i="3"/>
  <c r="U33" i="3"/>
  <c r="K33" i="3"/>
  <c r="H33" i="3"/>
  <c r="F33" i="3"/>
  <c r="D33" i="3"/>
  <c r="C33" i="3"/>
  <c r="B33" i="3"/>
  <c r="U32" i="3"/>
  <c r="K32" i="3"/>
  <c r="H32" i="3"/>
  <c r="F32" i="3"/>
  <c r="D32" i="3"/>
  <c r="C32" i="3"/>
  <c r="B32" i="3"/>
  <c r="U31" i="3"/>
  <c r="K31" i="3"/>
  <c r="H31" i="3"/>
  <c r="F31" i="3"/>
  <c r="D31" i="3"/>
  <c r="C31" i="3"/>
  <c r="B31" i="3"/>
  <c r="U30" i="3"/>
  <c r="K30" i="3"/>
  <c r="H30" i="3"/>
  <c r="F30" i="3"/>
  <c r="D30" i="3"/>
  <c r="C30" i="3"/>
  <c r="B30" i="3"/>
  <c r="U29" i="3"/>
  <c r="K29" i="3"/>
  <c r="H29" i="3"/>
  <c r="F29" i="3"/>
  <c r="D29" i="3"/>
  <c r="C29" i="3"/>
  <c r="B29" i="3"/>
  <c r="U28" i="3"/>
  <c r="K28" i="3"/>
  <c r="H28" i="3"/>
  <c r="F28" i="3"/>
  <c r="D28" i="3"/>
  <c r="C28" i="3"/>
  <c r="B28" i="3"/>
  <c r="U27" i="3"/>
  <c r="K27" i="3"/>
  <c r="H27" i="3"/>
  <c r="F27" i="3"/>
  <c r="D27" i="3"/>
  <c r="C27" i="3"/>
  <c r="B27" i="3"/>
  <c r="U26" i="3"/>
  <c r="K26" i="3"/>
  <c r="H26" i="3"/>
  <c r="F26" i="3"/>
  <c r="D26" i="3"/>
  <c r="C26" i="3"/>
  <c r="B26" i="3"/>
  <c r="U25" i="3"/>
  <c r="K25" i="3"/>
  <c r="H25" i="3"/>
  <c r="F25" i="3"/>
  <c r="D25" i="3"/>
  <c r="C25" i="3"/>
  <c r="B25" i="3"/>
  <c r="U24" i="3"/>
  <c r="K24" i="3"/>
  <c r="H24" i="3"/>
  <c r="F24" i="3"/>
  <c r="D24" i="3"/>
  <c r="C24" i="3"/>
  <c r="B24" i="3"/>
  <c r="U23" i="3"/>
  <c r="K23" i="3"/>
  <c r="H23" i="3"/>
  <c r="F23" i="3"/>
  <c r="D23" i="3"/>
  <c r="C23" i="3"/>
  <c r="B23" i="3"/>
  <c r="U22" i="3"/>
  <c r="K22" i="3"/>
  <c r="H22" i="3"/>
  <c r="F22" i="3"/>
  <c r="D22" i="3"/>
  <c r="C22" i="3"/>
  <c r="B22" i="3"/>
  <c r="U21" i="3"/>
  <c r="K21" i="3"/>
  <c r="H21" i="3"/>
  <c r="F21" i="3"/>
  <c r="D21" i="3"/>
  <c r="C21" i="3"/>
  <c r="B21" i="3"/>
  <c r="U20" i="3"/>
  <c r="K20" i="3"/>
  <c r="H20" i="3"/>
  <c r="F20" i="3"/>
  <c r="D20" i="3"/>
  <c r="C20" i="3"/>
  <c r="B20" i="3"/>
  <c r="U19" i="3"/>
  <c r="K19" i="3"/>
  <c r="H19" i="3"/>
  <c r="F19" i="3"/>
  <c r="D19" i="3"/>
  <c r="C19" i="3"/>
  <c r="B19" i="3"/>
  <c r="U18" i="3"/>
  <c r="K18" i="3"/>
  <c r="H18" i="3"/>
  <c r="F18" i="3"/>
  <c r="D18" i="3"/>
  <c r="C18" i="3"/>
  <c r="B18" i="3"/>
  <c r="U17" i="3"/>
  <c r="K17" i="3"/>
  <c r="H17" i="3"/>
  <c r="F17" i="3"/>
  <c r="D17" i="3"/>
  <c r="C17" i="3"/>
  <c r="B17" i="3"/>
  <c r="U16" i="3"/>
  <c r="K16" i="3"/>
  <c r="H16" i="3"/>
  <c r="F16" i="3"/>
  <c r="D16" i="3"/>
  <c r="C16" i="3"/>
  <c r="B16" i="3"/>
  <c r="U15" i="3"/>
  <c r="K15" i="3"/>
  <c r="H15" i="3"/>
  <c r="F15" i="3"/>
  <c r="D15" i="3"/>
  <c r="C15" i="3"/>
  <c r="B15" i="3"/>
  <c r="U14" i="3"/>
  <c r="K14" i="3"/>
  <c r="H14" i="3"/>
  <c r="F14" i="3"/>
  <c r="D14" i="3"/>
  <c r="C14" i="3"/>
  <c r="B14" i="3"/>
  <c r="U13" i="3"/>
  <c r="K13" i="3"/>
  <c r="H13" i="3"/>
  <c r="F13" i="3"/>
  <c r="D13" i="3"/>
  <c r="C13" i="3"/>
  <c r="B13" i="3"/>
  <c r="U12" i="3"/>
  <c r="K12" i="3"/>
  <c r="H12" i="3"/>
  <c r="F12" i="3"/>
  <c r="D12" i="3"/>
  <c r="C12" i="3"/>
  <c r="B12" i="3"/>
  <c r="U11" i="3"/>
  <c r="K11" i="3"/>
  <c r="H11" i="3"/>
  <c r="F11" i="3"/>
  <c r="D11" i="3"/>
  <c r="C11" i="3"/>
  <c r="B11" i="3"/>
  <c r="U10" i="3"/>
  <c r="K10" i="3"/>
  <c r="H10" i="3"/>
  <c r="F10" i="3"/>
  <c r="F3" i="3" s="1"/>
  <c r="D10" i="3"/>
  <c r="C10" i="3"/>
  <c r="B10" i="3"/>
  <c r="U9" i="3"/>
  <c r="K9" i="3"/>
  <c r="H9" i="3"/>
  <c r="F9" i="3"/>
  <c r="D9" i="3"/>
  <c r="C9" i="3"/>
  <c r="B9" i="3"/>
  <c r="U8" i="3"/>
  <c r="K8" i="3"/>
  <c r="H8" i="3"/>
  <c r="F8" i="3"/>
  <c r="D8" i="3"/>
  <c r="C8" i="3"/>
  <c r="B8" i="3"/>
  <c r="U7" i="3"/>
  <c r="K7" i="3"/>
  <c r="H7" i="3"/>
  <c r="F7" i="3"/>
  <c r="D7" i="3"/>
  <c r="C7" i="3"/>
  <c r="B7" i="3"/>
  <c r="U6" i="3"/>
  <c r="U3" i="3" s="1"/>
  <c r="K6" i="3"/>
  <c r="H6" i="3"/>
  <c r="F6" i="3"/>
  <c r="D6" i="3"/>
  <c r="C6" i="3"/>
  <c r="B6" i="3"/>
  <c r="U5" i="3"/>
  <c r="K5" i="3"/>
  <c r="H5" i="3"/>
  <c r="F5" i="3"/>
  <c r="D5" i="3"/>
  <c r="C5" i="3"/>
  <c r="C3" i="3" s="1"/>
  <c r="B5" i="3"/>
  <c r="U4" i="3"/>
  <c r="K4" i="3"/>
  <c r="H4" i="3"/>
  <c r="F4" i="3"/>
  <c r="D4" i="3"/>
  <c r="C4" i="3"/>
  <c r="B4" i="3"/>
  <c r="C2" i="3"/>
  <c r="D2" i="4" s="1"/>
  <c r="L1" i="3"/>
  <c r="M1" i="3" s="1"/>
  <c r="N1" i="3" s="1"/>
  <c r="O1" i="3" s="1"/>
  <c r="P1" i="3" s="1"/>
  <c r="Q1" i="3" s="1"/>
  <c r="R1" i="3" s="1"/>
  <c r="S1" i="3" s="1"/>
  <c r="T1" i="3" s="1"/>
  <c r="A89" i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88" i="1"/>
  <c r="A87" i="1"/>
  <c r="A79" i="1"/>
  <c r="A80" i="1" s="1"/>
  <c r="A81" i="1" s="1"/>
  <c r="A82" i="1" s="1"/>
  <c r="A83" i="1" s="1"/>
  <c r="A84" i="1" s="1"/>
  <c r="A85" i="1" s="1"/>
  <c r="A78" i="1"/>
  <c r="A77" i="1"/>
  <c r="B70" i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A70" i="1"/>
  <c r="B69" i="1"/>
  <c r="B68" i="1"/>
  <c r="A68" i="1"/>
  <c r="A69" i="1" s="1"/>
  <c r="A67" i="1"/>
  <c r="W66" i="1"/>
  <c r="X66" i="1" s="1"/>
  <c r="Y66" i="1" s="1"/>
  <c r="Z66" i="1" s="1"/>
  <c r="AA66" i="1" s="1"/>
  <c r="AB66" i="1" s="1"/>
  <c r="AC66" i="1" s="1"/>
  <c r="AD66" i="1" s="1"/>
  <c r="AE66" i="1" s="1"/>
  <c r="AF66" i="1" s="1"/>
  <c r="AG66" i="1" s="1"/>
  <c r="AH66" i="1" s="1"/>
  <c r="AI66" i="1" s="1"/>
  <c r="AJ66" i="1" s="1"/>
  <c r="AK66" i="1" s="1"/>
  <c r="AL66" i="1" s="1"/>
  <c r="AM66" i="1" s="1"/>
  <c r="AN66" i="1" s="1"/>
  <c r="AO66" i="1" s="1"/>
  <c r="AP66" i="1" s="1"/>
  <c r="D66" i="1"/>
  <c r="E66" i="1" s="1"/>
  <c r="F66" i="1" s="1"/>
  <c r="G66" i="1" s="1"/>
  <c r="H66" i="1" s="1"/>
  <c r="I66" i="1" s="1"/>
  <c r="J66" i="1" s="1"/>
  <c r="K66" i="1" s="1"/>
  <c r="L66" i="1" s="1"/>
  <c r="M66" i="1" s="1"/>
  <c r="N66" i="1" s="1"/>
  <c r="O66" i="1" s="1"/>
  <c r="P66" i="1" s="1"/>
  <c r="Q66" i="1" s="1"/>
  <c r="R66" i="1" s="1"/>
  <c r="S66" i="1" s="1"/>
  <c r="T66" i="1" s="1"/>
  <c r="U66" i="1" s="1"/>
  <c r="V66" i="1" s="1"/>
  <c r="W65" i="1"/>
  <c r="X65" i="1" s="1"/>
  <c r="Y65" i="1" s="1"/>
  <c r="Z65" i="1" s="1"/>
  <c r="AA65" i="1" s="1"/>
  <c r="AB65" i="1" s="1"/>
  <c r="AC65" i="1" s="1"/>
  <c r="AD65" i="1" s="1"/>
  <c r="AE65" i="1" s="1"/>
  <c r="AF65" i="1" s="1"/>
  <c r="AG65" i="1" s="1"/>
  <c r="AH65" i="1" s="1"/>
  <c r="AI65" i="1" s="1"/>
  <c r="AJ65" i="1" s="1"/>
  <c r="AK65" i="1" s="1"/>
  <c r="AL65" i="1" s="1"/>
  <c r="AM65" i="1" s="1"/>
  <c r="AN65" i="1" s="1"/>
  <c r="AO65" i="1" s="1"/>
  <c r="AP65" i="1" s="1"/>
  <c r="M65" i="1"/>
  <c r="N65" i="1" s="1"/>
  <c r="O65" i="1" s="1"/>
  <c r="P65" i="1" s="1"/>
  <c r="Q65" i="1" s="1"/>
  <c r="R65" i="1" s="1"/>
  <c r="S65" i="1" s="1"/>
  <c r="T65" i="1" s="1"/>
  <c r="U65" i="1" s="1"/>
  <c r="F65" i="1"/>
  <c r="G65" i="1" s="1"/>
  <c r="H65" i="1" s="1"/>
  <c r="I65" i="1" s="1"/>
  <c r="D65" i="1"/>
  <c r="E65" i="1" s="1"/>
  <c r="C65" i="1"/>
  <c r="AQ63" i="1"/>
  <c r="AQ62" i="1"/>
  <c r="AQ61" i="1"/>
  <c r="AQ60" i="1"/>
  <c r="AQ59" i="1"/>
  <c r="AQ58" i="1"/>
  <c r="AQ57" i="1"/>
  <c r="AQ56" i="1"/>
  <c r="AQ55" i="1"/>
  <c r="AQ54" i="1"/>
  <c r="AQ53" i="1"/>
  <c r="AQ52" i="1"/>
  <c r="AQ51" i="1"/>
  <c r="AQ50" i="1"/>
  <c r="AQ49" i="1"/>
  <c r="AQ48" i="1"/>
  <c r="AQ47" i="1"/>
  <c r="AQ46" i="1"/>
  <c r="AQ45" i="1"/>
  <c r="AQ44" i="1"/>
  <c r="AQ43" i="1"/>
  <c r="AQ42" i="1"/>
  <c r="AQ41" i="1"/>
  <c r="AQ40" i="1"/>
  <c r="AQ39" i="1"/>
  <c r="AQ38" i="1"/>
  <c r="AQ37" i="1"/>
  <c r="AQ36" i="1"/>
  <c r="AQ35" i="1"/>
  <c r="AQ34" i="1"/>
  <c r="AQ33" i="1"/>
  <c r="AQ32" i="1"/>
  <c r="AQ31" i="1"/>
  <c r="AQ30" i="1"/>
  <c r="AQ29" i="1"/>
  <c r="AQ28" i="1"/>
  <c r="AQ27" i="1"/>
  <c r="AQ26" i="1"/>
  <c r="AQ25" i="1"/>
  <c r="AQ24" i="1"/>
  <c r="A24" i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Q23" i="1"/>
  <c r="AQ22" i="1"/>
  <c r="V22" i="1"/>
  <c r="AQ21" i="1"/>
  <c r="V21" i="1"/>
  <c r="AQ20" i="1"/>
  <c r="V20" i="1"/>
  <c r="AQ19" i="1"/>
  <c r="V19" i="1"/>
  <c r="AQ18" i="1"/>
  <c r="V18" i="1"/>
  <c r="AQ17" i="1"/>
  <c r="V17" i="1"/>
  <c r="AQ16" i="1"/>
  <c r="V16" i="1"/>
  <c r="AQ15" i="1"/>
  <c r="V15" i="1"/>
  <c r="AQ14" i="1"/>
  <c r="V14" i="1"/>
  <c r="A14" i="1"/>
  <c r="A15" i="1" s="1"/>
  <c r="A16" i="1" s="1"/>
  <c r="A17" i="1" s="1"/>
  <c r="A18" i="1" s="1"/>
  <c r="A19" i="1" s="1"/>
  <c r="A20" i="1" s="1"/>
  <c r="A21" i="1" s="1"/>
  <c r="A22" i="1" s="1"/>
  <c r="AQ13" i="1"/>
  <c r="V13" i="1"/>
  <c r="AQ12" i="1"/>
  <c r="V12" i="1"/>
  <c r="L12" i="1"/>
  <c r="AQ11" i="1"/>
  <c r="V11" i="1"/>
  <c r="L11" i="1"/>
  <c r="AQ10" i="1"/>
  <c r="V10" i="1"/>
  <c r="L10" i="1"/>
  <c r="AQ9" i="1"/>
  <c r="V9" i="1"/>
  <c r="L9" i="1"/>
  <c r="AQ8" i="1"/>
  <c r="V8" i="1"/>
  <c r="L8" i="1"/>
  <c r="AQ7" i="1"/>
  <c r="V7" i="1"/>
  <c r="L7" i="1"/>
  <c r="A7" i="1"/>
  <c r="AQ6" i="1"/>
  <c r="V6" i="1"/>
  <c r="L6" i="1"/>
  <c r="F6" i="1"/>
  <c r="AQ5" i="1"/>
  <c r="V5" i="1"/>
  <c r="L5" i="1"/>
  <c r="F5" i="1"/>
  <c r="B5" i="1"/>
  <c r="A5" i="1"/>
  <c r="AQ4" i="1"/>
  <c r="V4" i="1"/>
  <c r="L4" i="1"/>
  <c r="F4" i="1"/>
  <c r="A4" i="1"/>
  <c r="D3" i="1"/>
  <c r="E3" i="1" s="1"/>
  <c r="W2" i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M2" i="1"/>
  <c r="N2" i="1" s="1"/>
  <c r="O2" i="1" s="1"/>
  <c r="P2" i="1" s="1"/>
  <c r="Q2" i="1" s="1"/>
  <c r="R2" i="1" s="1"/>
  <c r="S2" i="1" s="1"/>
  <c r="T2" i="1" s="1"/>
  <c r="U2" i="1" s="1"/>
  <c r="F2" i="1"/>
  <c r="E2" i="1"/>
  <c r="D2" i="1"/>
  <c r="C2" i="1"/>
  <c r="C1" i="1" s="1"/>
  <c r="D67" i="1" s="1"/>
  <c r="D1" i="1"/>
  <c r="B3" i="4" s="1"/>
  <c r="H3" i="5" l="1"/>
  <c r="O3" i="5"/>
  <c r="E4" i="1"/>
  <c r="E67" i="1" s="1"/>
  <c r="F3" i="1"/>
  <c r="G3" i="1" s="1"/>
  <c r="E5" i="1"/>
  <c r="E68" i="1" s="1"/>
  <c r="V67" i="1"/>
  <c r="C5" i="1"/>
  <c r="C68" i="1" s="1"/>
  <c r="A71" i="1"/>
  <c r="A72" i="1"/>
  <c r="A73" i="1" s="1"/>
  <c r="A74" i="1" s="1"/>
  <c r="A75" i="1" s="1"/>
  <c r="L68" i="1"/>
  <c r="D5" i="1"/>
  <c r="D68" i="1" s="1"/>
  <c r="L67" i="1"/>
  <c r="U2" i="3"/>
  <c r="B38" i="4"/>
  <c r="B4" i="4"/>
  <c r="F68" i="1"/>
  <c r="AQ68" i="1"/>
  <c r="L13" i="1"/>
  <c r="H2" i="1"/>
  <c r="A6" i="1"/>
  <c r="F7" i="1"/>
  <c r="G2" i="1"/>
  <c r="G5" i="1"/>
  <c r="G68" i="1" s="1"/>
  <c r="C4" i="1"/>
  <c r="C67" i="1" s="1"/>
  <c r="B6" i="1"/>
  <c r="AQ67" i="1"/>
  <c r="I2" i="1"/>
  <c r="J2" i="1" s="1"/>
  <c r="K2" i="1" s="1"/>
  <c r="V68" i="1"/>
  <c r="A8" i="1"/>
  <c r="A9" i="1" s="1"/>
  <c r="A10" i="1" s="1"/>
  <c r="A11" i="1" s="1"/>
  <c r="A12" i="1" s="1"/>
  <c r="F67" i="1"/>
  <c r="V23" i="1"/>
  <c r="F2" i="3"/>
  <c r="G2" i="4" s="1"/>
  <c r="J65" i="1"/>
  <c r="K65" i="1" s="1"/>
  <c r="H3" i="3"/>
  <c r="A42" i="4"/>
  <c r="A43" i="4" s="1"/>
  <c r="C41" i="4"/>
  <c r="A19" i="4"/>
  <c r="C18" i="4"/>
  <c r="D3" i="3"/>
  <c r="D2" i="3" s="1"/>
  <c r="E2" i="4" s="1"/>
  <c r="B3" i="3"/>
  <c r="B2" i="3" s="1"/>
  <c r="C2" i="4" s="1"/>
  <c r="K3" i="3"/>
  <c r="C16" i="4"/>
  <c r="B8" i="6"/>
  <c r="H7" i="6"/>
  <c r="C17" i="4"/>
  <c r="M3" i="5"/>
  <c r="D13" i="4"/>
  <c r="I3" i="5"/>
  <c r="D37" i="4"/>
  <c r="L3" i="5"/>
  <c r="K3" i="5"/>
  <c r="J3" i="5"/>
  <c r="U3" i="5"/>
  <c r="F3" i="5"/>
  <c r="T3" i="5"/>
  <c r="E3" i="5"/>
  <c r="E4" i="5" s="1"/>
  <c r="S3" i="5"/>
  <c r="D3" i="5"/>
  <c r="D4" i="5" s="1"/>
  <c r="R3" i="5"/>
  <c r="C3" i="5"/>
  <c r="C4" i="5" s="1"/>
  <c r="C5" i="5" s="1"/>
  <c r="C7" i="5" s="1"/>
  <c r="Q3" i="5"/>
  <c r="P3" i="5"/>
  <c r="N3" i="5"/>
  <c r="G3" i="5"/>
  <c r="F1" i="5"/>
  <c r="C40" i="4"/>
  <c r="H6" i="6"/>
  <c r="R27" i="6" l="1"/>
  <c r="R24" i="6"/>
  <c r="R21" i="6"/>
  <c r="R18" i="6"/>
  <c r="R22" i="6"/>
  <c r="R20" i="6"/>
  <c r="R28" i="6"/>
  <c r="R19" i="6"/>
  <c r="R25" i="6"/>
  <c r="R23" i="6"/>
  <c r="R17" i="6"/>
  <c r="R26" i="6"/>
  <c r="G1" i="5"/>
  <c r="F4" i="5"/>
  <c r="C42" i="4"/>
  <c r="A20" i="4"/>
  <c r="C19" i="4"/>
  <c r="B5" i="5"/>
  <c r="B7" i="5" s="1"/>
  <c r="L3" i="3"/>
  <c r="L2" i="3" s="1"/>
  <c r="M2" i="4" s="1"/>
  <c r="D43" i="4"/>
  <c r="D40" i="4"/>
  <c r="D42" i="4"/>
  <c r="E37" i="4"/>
  <c r="D39" i="4"/>
  <c r="D38" i="4"/>
  <c r="D5" i="5" s="1"/>
  <c r="D7" i="5" s="1"/>
  <c r="D41" i="4"/>
  <c r="C43" i="4"/>
  <c r="A44" i="4"/>
  <c r="D44" i="4" s="1"/>
  <c r="M3" i="3"/>
  <c r="M2" i="3" s="1"/>
  <c r="N2" i="4" s="1"/>
  <c r="H3" i="1"/>
  <c r="H6" i="1" s="1"/>
  <c r="G4" i="1"/>
  <c r="G67" i="1" s="1"/>
  <c r="H8" i="6"/>
  <c r="B9" i="6"/>
  <c r="E3" i="3"/>
  <c r="E2" i="3" s="1"/>
  <c r="F2" i="4" s="1"/>
  <c r="D20" i="4"/>
  <c r="D17" i="4"/>
  <c r="E13" i="4"/>
  <c r="D19" i="4"/>
  <c r="D18" i="4"/>
  <c r="H2" i="3"/>
  <c r="I2" i="4" s="1"/>
  <c r="G3" i="3"/>
  <c r="G2" i="3" s="1"/>
  <c r="H2" i="4" s="1"/>
  <c r="I3" i="3"/>
  <c r="I2" i="3" s="1"/>
  <c r="J2" i="4" s="1"/>
  <c r="K2" i="3"/>
  <c r="L2" i="4" s="1"/>
  <c r="D6" i="1"/>
  <c r="C6" i="1"/>
  <c r="E6" i="1"/>
  <c r="B7" i="1"/>
  <c r="G6" i="1"/>
  <c r="R39" i="6" l="1"/>
  <c r="R36" i="6"/>
  <c r="R33" i="6"/>
  <c r="R30" i="6"/>
  <c r="R34" i="6"/>
  <c r="R32" i="6"/>
  <c r="R31" i="6"/>
  <c r="R29" i="6"/>
  <c r="R37" i="6"/>
  <c r="R38" i="6"/>
  <c r="R40" i="6"/>
  <c r="R35" i="6"/>
  <c r="E1" i="1"/>
  <c r="J3" i="3"/>
  <c r="J2" i="3" s="1"/>
  <c r="K2" i="4" s="1"/>
  <c r="C69" i="1"/>
  <c r="H1" i="5"/>
  <c r="G4" i="5"/>
  <c r="A45" i="4"/>
  <c r="C44" i="4"/>
  <c r="E44" i="4"/>
  <c r="E41" i="4"/>
  <c r="E38" i="4"/>
  <c r="E5" i="5" s="1"/>
  <c r="E7" i="5" s="1"/>
  <c r="E39" i="4"/>
  <c r="E43" i="4"/>
  <c r="E45" i="4"/>
  <c r="E40" i="4"/>
  <c r="E42" i="4"/>
  <c r="F37" i="4"/>
  <c r="H9" i="6"/>
  <c r="B10" i="6"/>
  <c r="R15" i="6"/>
  <c r="R12" i="6"/>
  <c r="R9" i="6"/>
  <c r="R7" i="6"/>
  <c r="D9" i="6" s="1"/>
  <c r="R13" i="6"/>
  <c r="R11" i="6"/>
  <c r="R10" i="6"/>
  <c r="R14" i="6"/>
  <c r="R5" i="6"/>
  <c r="R6" i="6"/>
  <c r="R8" i="6"/>
  <c r="R16" i="6"/>
  <c r="I3" i="1"/>
  <c r="H4" i="1"/>
  <c r="H67" i="1" s="1"/>
  <c r="H5" i="1"/>
  <c r="H68" i="1" s="1"/>
  <c r="F13" i="4"/>
  <c r="E19" i="4"/>
  <c r="E18" i="4"/>
  <c r="E20" i="4"/>
  <c r="D69" i="1"/>
  <c r="B8" i="1"/>
  <c r="I7" i="1"/>
  <c r="H7" i="1"/>
  <c r="G7" i="1"/>
  <c r="E7" i="1"/>
  <c r="D7" i="1"/>
  <c r="C7" i="1"/>
  <c r="N3" i="3"/>
  <c r="A21" i="4"/>
  <c r="E21" i="4" s="1"/>
  <c r="C20" i="4"/>
  <c r="F42" i="4" l="1"/>
  <c r="G37" i="4"/>
  <c r="F39" i="4"/>
  <c r="F44" i="4"/>
  <c r="F38" i="4"/>
  <c r="F5" i="5" s="1"/>
  <c r="F7" i="5" s="1"/>
  <c r="F45" i="4"/>
  <c r="F40" i="4"/>
  <c r="F41" i="4"/>
  <c r="F43" i="4"/>
  <c r="R51" i="6"/>
  <c r="R48" i="6"/>
  <c r="R45" i="6"/>
  <c r="R42" i="6"/>
  <c r="R52" i="6"/>
  <c r="R47" i="6"/>
  <c r="R46" i="6"/>
  <c r="R44" i="6"/>
  <c r="R50" i="6"/>
  <c r="R41" i="6"/>
  <c r="R49" i="6"/>
  <c r="R43" i="6"/>
  <c r="L69" i="1"/>
  <c r="AQ69" i="1"/>
  <c r="V69" i="1"/>
  <c r="F69" i="1"/>
  <c r="F1" i="1" s="1"/>
  <c r="E69" i="1"/>
  <c r="G69" i="1"/>
  <c r="I70" i="1"/>
  <c r="G70" i="1"/>
  <c r="N2" i="3"/>
  <c r="O2" i="4" s="1"/>
  <c r="O3" i="3"/>
  <c r="H10" i="6"/>
  <c r="B11" i="6"/>
  <c r="D10" i="6"/>
  <c r="C70" i="1"/>
  <c r="A22" i="4"/>
  <c r="C21" i="4"/>
  <c r="D21" i="4"/>
  <c r="I1" i="5"/>
  <c r="H4" i="5"/>
  <c r="J3" i="1"/>
  <c r="I4" i="1"/>
  <c r="I67" i="1" s="1"/>
  <c r="I5" i="1"/>
  <c r="I68" i="1" s="1"/>
  <c r="I6" i="1"/>
  <c r="I69" i="1" s="1"/>
  <c r="H69" i="1"/>
  <c r="D70" i="1"/>
  <c r="D8" i="1"/>
  <c r="C8" i="1"/>
  <c r="J8" i="1"/>
  <c r="B9" i="1"/>
  <c r="I8" i="1"/>
  <c r="H8" i="1"/>
  <c r="G8" i="1"/>
  <c r="F8" i="1"/>
  <c r="E8" i="1"/>
  <c r="F20" i="4"/>
  <c r="F21" i="4"/>
  <c r="G13" i="4"/>
  <c r="F19" i="4"/>
  <c r="D7" i="6"/>
  <c r="D6" i="6"/>
  <c r="D8" i="6"/>
  <c r="C45" i="4"/>
  <c r="A46" i="4"/>
  <c r="F46" i="4" s="1"/>
  <c r="D45" i="4"/>
  <c r="R63" i="6" l="1"/>
  <c r="R60" i="6"/>
  <c r="R57" i="6"/>
  <c r="R54" i="6"/>
  <c r="R64" i="6"/>
  <c r="R58" i="6"/>
  <c r="R59" i="6"/>
  <c r="R53" i="6"/>
  <c r="R61" i="6"/>
  <c r="R55" i="6"/>
  <c r="R62" i="6"/>
  <c r="R56" i="6"/>
  <c r="C3" i="4"/>
  <c r="C4" i="4" s="1"/>
  <c r="V70" i="1"/>
  <c r="AQ70" i="1"/>
  <c r="L70" i="1"/>
  <c r="F70" i="1"/>
  <c r="H11" i="6"/>
  <c r="B12" i="6"/>
  <c r="D11" i="6"/>
  <c r="A23" i="4"/>
  <c r="C22" i="4"/>
  <c r="D22" i="4"/>
  <c r="E22" i="4"/>
  <c r="F22" i="4"/>
  <c r="G47" i="4"/>
  <c r="G44" i="4"/>
  <c r="G41" i="4"/>
  <c r="G43" i="4"/>
  <c r="G39" i="4"/>
  <c r="G5" i="5" s="1"/>
  <c r="G7" i="5" s="1"/>
  <c r="G45" i="4"/>
  <c r="G40" i="4"/>
  <c r="G46" i="4"/>
  <c r="G42" i="4"/>
  <c r="H37" i="4"/>
  <c r="G38" i="4"/>
  <c r="A47" i="4"/>
  <c r="C46" i="4"/>
  <c r="D46" i="4"/>
  <c r="E46" i="4"/>
  <c r="I71" i="1"/>
  <c r="E70" i="1"/>
  <c r="E71" i="1"/>
  <c r="G21" i="4"/>
  <c r="G23" i="4"/>
  <c r="G22" i="4"/>
  <c r="G20" i="4"/>
  <c r="H13" i="4"/>
  <c r="F71" i="1"/>
  <c r="K3" i="1"/>
  <c r="K9" i="1" s="1"/>
  <c r="J4" i="1"/>
  <c r="J67" i="1" s="1"/>
  <c r="J5" i="1"/>
  <c r="J68" i="1" s="1"/>
  <c r="J6" i="1"/>
  <c r="J69" i="1" s="1"/>
  <c r="J7" i="1"/>
  <c r="J70" i="1" s="1"/>
  <c r="O2" i="3"/>
  <c r="P2" i="4" s="1"/>
  <c r="P3" i="3"/>
  <c r="H70" i="1"/>
  <c r="C71" i="1"/>
  <c r="G71" i="1"/>
  <c r="G1" i="1"/>
  <c r="J71" i="1" s="1"/>
  <c r="G9" i="1"/>
  <c r="F9" i="1"/>
  <c r="B10" i="1"/>
  <c r="E9" i="1"/>
  <c r="D9" i="1"/>
  <c r="C9" i="1"/>
  <c r="I9" i="1"/>
  <c r="J9" i="1"/>
  <c r="H9" i="1"/>
  <c r="D71" i="1"/>
  <c r="I4" i="5"/>
  <c r="J1" i="5"/>
  <c r="D12" i="6" l="1"/>
  <c r="B13" i="6"/>
  <c r="H12" i="6"/>
  <c r="R75" i="6"/>
  <c r="R72" i="6"/>
  <c r="R69" i="6"/>
  <c r="R66" i="6"/>
  <c r="R74" i="6"/>
  <c r="R70" i="6"/>
  <c r="R76" i="6"/>
  <c r="R71" i="6"/>
  <c r="R65" i="6"/>
  <c r="R67" i="6"/>
  <c r="R68" i="6"/>
  <c r="R73" i="6"/>
  <c r="A48" i="4"/>
  <c r="C47" i="4"/>
  <c r="D47" i="4"/>
  <c r="E47" i="4"/>
  <c r="F47" i="4"/>
  <c r="H71" i="1"/>
  <c r="H1" i="1" s="1"/>
  <c r="H21" i="4"/>
  <c r="H23" i="4"/>
  <c r="H22" i="4"/>
  <c r="I13" i="4"/>
  <c r="K10" i="1"/>
  <c r="J10" i="1"/>
  <c r="B11" i="1"/>
  <c r="I10" i="1"/>
  <c r="H10" i="1"/>
  <c r="G10" i="1"/>
  <c r="F10" i="1"/>
  <c r="E10" i="1"/>
  <c r="D10" i="1"/>
  <c r="C10" i="1"/>
  <c r="K4" i="1"/>
  <c r="K67" i="1" s="1"/>
  <c r="L3" i="1"/>
  <c r="K5" i="1"/>
  <c r="K68" i="1" s="1"/>
  <c r="K6" i="1"/>
  <c r="K69" i="1" s="1"/>
  <c r="K7" i="1"/>
  <c r="K70" i="1" s="1"/>
  <c r="K8" i="1"/>
  <c r="K71" i="1" s="1"/>
  <c r="J4" i="5"/>
  <c r="K1" i="5"/>
  <c r="P2" i="3"/>
  <c r="Q2" i="4" s="1"/>
  <c r="Q3" i="3"/>
  <c r="H47" i="4"/>
  <c r="H44" i="4"/>
  <c r="H41" i="4"/>
  <c r="H38" i="4"/>
  <c r="H39" i="4"/>
  <c r="H5" i="5" s="1"/>
  <c r="H7" i="5" s="1"/>
  <c r="H48" i="4"/>
  <c r="H45" i="4"/>
  <c r="H40" i="4"/>
  <c r="H46" i="4"/>
  <c r="I37" i="4"/>
  <c r="H43" i="4"/>
  <c r="H42" i="4"/>
  <c r="A24" i="4"/>
  <c r="C23" i="4"/>
  <c r="D23" i="4"/>
  <c r="E23" i="4"/>
  <c r="F23" i="4"/>
  <c r="L71" i="1"/>
  <c r="AQ71" i="1"/>
  <c r="V71" i="1"/>
  <c r="D3" i="4" l="1"/>
  <c r="D4" i="4" s="1"/>
  <c r="V72" i="1"/>
  <c r="L72" i="1"/>
  <c r="AQ72" i="1"/>
  <c r="G72" i="1"/>
  <c r="K72" i="1"/>
  <c r="E72" i="1"/>
  <c r="J72" i="1"/>
  <c r="I72" i="1"/>
  <c r="I1" i="1" s="1"/>
  <c r="F72" i="1"/>
  <c r="H72" i="1"/>
  <c r="D72" i="1"/>
  <c r="C72" i="1"/>
  <c r="I24" i="4"/>
  <c r="I23" i="4"/>
  <c r="I22" i="4"/>
  <c r="J13" i="4"/>
  <c r="E11" i="1"/>
  <c r="D11" i="1"/>
  <c r="C11" i="1"/>
  <c r="K11" i="1"/>
  <c r="J11" i="1"/>
  <c r="B12" i="1"/>
  <c r="I11" i="1"/>
  <c r="G11" i="1"/>
  <c r="H11" i="1"/>
  <c r="F11" i="1"/>
  <c r="M3" i="1"/>
  <c r="M11" i="1" s="1"/>
  <c r="A49" i="4"/>
  <c r="C48" i="4"/>
  <c r="D48" i="4"/>
  <c r="E48" i="4"/>
  <c r="F48" i="4"/>
  <c r="G48" i="4"/>
  <c r="A25" i="4"/>
  <c r="C24" i="4"/>
  <c r="D24" i="4"/>
  <c r="E24" i="4"/>
  <c r="F24" i="4"/>
  <c r="G24" i="4"/>
  <c r="R87" i="6"/>
  <c r="R84" i="6"/>
  <c r="R81" i="6"/>
  <c r="R78" i="6"/>
  <c r="R88" i="6"/>
  <c r="R86" i="6"/>
  <c r="R80" i="6"/>
  <c r="R77" i="6"/>
  <c r="R85" i="6"/>
  <c r="R83" i="6"/>
  <c r="R79" i="6"/>
  <c r="R82" i="6"/>
  <c r="Q2" i="3"/>
  <c r="R2" i="4" s="1"/>
  <c r="R3" i="3"/>
  <c r="H24" i="4"/>
  <c r="B14" i="6"/>
  <c r="D13" i="6"/>
  <c r="H13" i="6"/>
  <c r="I48" i="4"/>
  <c r="I45" i="4"/>
  <c r="I42" i="4"/>
  <c r="I39" i="4"/>
  <c r="I49" i="4"/>
  <c r="I41" i="4"/>
  <c r="I47" i="4"/>
  <c r="I46" i="4"/>
  <c r="I40" i="4"/>
  <c r="I5" i="5" s="1"/>
  <c r="I7" i="5" s="1"/>
  <c r="I44" i="4"/>
  <c r="I43" i="4"/>
  <c r="I38" i="4"/>
  <c r="J37" i="4"/>
  <c r="K4" i="5"/>
  <c r="L1" i="5"/>
  <c r="AQ73" i="1" l="1"/>
  <c r="V73" i="1"/>
  <c r="L73" i="1"/>
  <c r="H73" i="1"/>
  <c r="D73" i="1"/>
  <c r="G73" i="1"/>
  <c r="I73" i="1"/>
  <c r="J73" i="1"/>
  <c r="C73" i="1"/>
  <c r="F73" i="1"/>
  <c r="E73" i="1"/>
  <c r="K73" i="1"/>
  <c r="R2" i="3"/>
  <c r="S2" i="4" s="1"/>
  <c r="S3" i="3"/>
  <c r="F74" i="1"/>
  <c r="J12" i="1"/>
  <c r="I12" i="1"/>
  <c r="B13" i="1"/>
  <c r="H12" i="1"/>
  <c r="G12" i="1"/>
  <c r="F12" i="1"/>
  <c r="E12" i="1"/>
  <c r="D12" i="1"/>
  <c r="C12" i="1"/>
  <c r="M12" i="1"/>
  <c r="K12" i="1"/>
  <c r="M4" i="1"/>
  <c r="M67" i="1" s="1"/>
  <c r="M5" i="1"/>
  <c r="M68" i="1" s="1"/>
  <c r="N3" i="1"/>
  <c r="M6" i="1"/>
  <c r="M69" i="1" s="1"/>
  <c r="M7" i="1"/>
  <c r="M70" i="1" s="1"/>
  <c r="M8" i="1"/>
  <c r="M71" i="1" s="1"/>
  <c r="M9" i="1"/>
  <c r="M72" i="1" s="1"/>
  <c r="M10" i="1"/>
  <c r="M73" i="1" s="1"/>
  <c r="J1" i="1"/>
  <c r="H74" i="1" s="1"/>
  <c r="A50" i="4"/>
  <c r="C49" i="4"/>
  <c r="D49" i="4"/>
  <c r="E49" i="4"/>
  <c r="F49" i="4"/>
  <c r="G49" i="4"/>
  <c r="H49" i="4"/>
  <c r="L4" i="5"/>
  <c r="M1" i="5"/>
  <c r="J24" i="4"/>
  <c r="K13" i="4"/>
  <c r="J25" i="4"/>
  <c r="J23" i="4"/>
  <c r="J26" i="4"/>
  <c r="A26" i="4"/>
  <c r="C25" i="4"/>
  <c r="D25" i="4"/>
  <c r="E25" i="4"/>
  <c r="F25" i="4"/>
  <c r="G25" i="4"/>
  <c r="H25" i="4"/>
  <c r="R99" i="6"/>
  <c r="R96" i="6"/>
  <c r="R93" i="6"/>
  <c r="R90" i="6"/>
  <c r="R95" i="6"/>
  <c r="R94" i="6"/>
  <c r="R92" i="6"/>
  <c r="R91" i="6"/>
  <c r="R89" i="6"/>
  <c r="R97" i="6"/>
  <c r="R98" i="6"/>
  <c r="R100" i="6"/>
  <c r="J48" i="4"/>
  <c r="J50" i="4"/>
  <c r="J49" i="4"/>
  <c r="J44" i="4"/>
  <c r="J41" i="4"/>
  <c r="J5" i="5" s="1"/>
  <c r="J7" i="5" s="1"/>
  <c r="J47" i="4"/>
  <c r="J46" i="4"/>
  <c r="J43" i="4"/>
  <c r="J38" i="4"/>
  <c r="J45" i="4"/>
  <c r="J39" i="4"/>
  <c r="J40" i="4"/>
  <c r="J42" i="4"/>
  <c r="K37" i="4"/>
  <c r="H14" i="6"/>
  <c r="D14" i="6"/>
  <c r="B15" i="6"/>
  <c r="G74" i="1"/>
  <c r="I25" i="4"/>
  <c r="N4" i="1" l="1"/>
  <c r="N67" i="1" s="1"/>
  <c r="O3" i="1"/>
  <c r="N5" i="1"/>
  <c r="N68" i="1" s="1"/>
  <c r="N6" i="1"/>
  <c r="N69" i="1" s="1"/>
  <c r="N7" i="1"/>
  <c r="N70" i="1" s="1"/>
  <c r="N8" i="1"/>
  <c r="N71" i="1" s="1"/>
  <c r="N9" i="1"/>
  <c r="N72" i="1" s="1"/>
  <c r="N10" i="1"/>
  <c r="N73" i="1" s="1"/>
  <c r="N11" i="1"/>
  <c r="N74" i="1" s="1"/>
  <c r="N12" i="1"/>
  <c r="D74" i="1"/>
  <c r="A51" i="4"/>
  <c r="C50" i="4"/>
  <c r="D50" i="4"/>
  <c r="E50" i="4"/>
  <c r="F50" i="4"/>
  <c r="G50" i="4"/>
  <c r="H50" i="4"/>
  <c r="I50" i="4"/>
  <c r="D13" i="1"/>
  <c r="O13" i="1"/>
  <c r="C13" i="1"/>
  <c r="N13" i="1"/>
  <c r="M13" i="1"/>
  <c r="F13" i="1"/>
  <c r="K13" i="1"/>
  <c r="J13" i="1"/>
  <c r="B14" i="1"/>
  <c r="I13" i="1"/>
  <c r="H13" i="1"/>
  <c r="G13" i="1"/>
  <c r="E13" i="1"/>
  <c r="A27" i="4"/>
  <c r="C26" i="4"/>
  <c r="D26" i="4"/>
  <c r="E26" i="4"/>
  <c r="F26" i="4"/>
  <c r="G26" i="4"/>
  <c r="H26" i="4"/>
  <c r="I26" i="4"/>
  <c r="M4" i="5"/>
  <c r="N1" i="5"/>
  <c r="E3" i="4"/>
  <c r="E4" i="4" s="1"/>
  <c r="AQ74" i="1"/>
  <c r="L74" i="1"/>
  <c r="V74" i="1"/>
  <c r="D15" i="6"/>
  <c r="B16" i="6"/>
  <c r="H15" i="6"/>
  <c r="J74" i="1"/>
  <c r="C74" i="1"/>
  <c r="S2" i="3"/>
  <c r="T2" i="4" s="1"/>
  <c r="T3" i="3"/>
  <c r="T2" i="3" s="1"/>
  <c r="U2" i="4" s="1"/>
  <c r="K74" i="1"/>
  <c r="K1" i="1" s="1"/>
  <c r="E74" i="1"/>
  <c r="I74" i="1"/>
  <c r="K48" i="4"/>
  <c r="K47" i="4"/>
  <c r="K46" i="4"/>
  <c r="K43" i="4"/>
  <c r="K38" i="4"/>
  <c r="L37" i="4"/>
  <c r="K44" i="4"/>
  <c r="K39" i="4"/>
  <c r="K45" i="4"/>
  <c r="K40" i="4"/>
  <c r="K50" i="4"/>
  <c r="K41" i="4"/>
  <c r="K42" i="4"/>
  <c r="K5" i="5" s="1"/>
  <c r="K7" i="5" s="1"/>
  <c r="K49" i="4"/>
  <c r="R111" i="6"/>
  <c r="R108" i="6"/>
  <c r="R105" i="6"/>
  <c r="R102" i="6"/>
  <c r="R110" i="6"/>
  <c r="R107" i="6"/>
  <c r="R104" i="6"/>
  <c r="R106" i="6"/>
  <c r="R103" i="6"/>
  <c r="R112" i="6"/>
  <c r="R109" i="6"/>
  <c r="R101" i="6"/>
  <c r="M74" i="1"/>
  <c r="L13" i="4"/>
  <c r="K25" i="4"/>
  <c r="K27" i="4"/>
  <c r="K26" i="4"/>
  <c r="K24" i="4"/>
  <c r="L75" i="1" l="1"/>
  <c r="L1" i="1" s="1"/>
  <c r="AQ75" i="1"/>
  <c r="V75" i="1"/>
  <c r="F75" i="1"/>
  <c r="K75" i="1"/>
  <c r="D75" i="1"/>
  <c r="I75" i="1"/>
  <c r="J75" i="1"/>
  <c r="E75" i="1"/>
  <c r="G75" i="1"/>
  <c r="H75" i="1"/>
  <c r="C75" i="1"/>
  <c r="M75" i="1"/>
  <c r="I76" i="1"/>
  <c r="A52" i="4"/>
  <c r="C51" i="4"/>
  <c r="D51" i="4"/>
  <c r="E51" i="4"/>
  <c r="F51" i="4"/>
  <c r="G51" i="4"/>
  <c r="H51" i="4"/>
  <c r="I51" i="4"/>
  <c r="J51" i="4"/>
  <c r="A28" i="4"/>
  <c r="C27" i="4"/>
  <c r="D27" i="4"/>
  <c r="E27" i="4"/>
  <c r="F27" i="4"/>
  <c r="G27" i="4"/>
  <c r="H27" i="4"/>
  <c r="I27" i="4"/>
  <c r="J27" i="4"/>
  <c r="D76" i="1"/>
  <c r="L25" i="4"/>
  <c r="L27" i="4"/>
  <c r="L26" i="4"/>
  <c r="M13" i="4"/>
  <c r="E76" i="1"/>
  <c r="M76" i="1"/>
  <c r="O76" i="1"/>
  <c r="N4" i="5"/>
  <c r="O1" i="5"/>
  <c r="B15" i="1"/>
  <c r="I14" i="1"/>
  <c r="H14" i="1"/>
  <c r="G14" i="1"/>
  <c r="F14" i="1"/>
  <c r="E14" i="1"/>
  <c r="P14" i="1"/>
  <c r="D14" i="1"/>
  <c r="O14" i="1"/>
  <c r="C14" i="1"/>
  <c r="N14" i="1"/>
  <c r="M14" i="1"/>
  <c r="L14" i="1"/>
  <c r="K14" i="1"/>
  <c r="J14" i="1"/>
  <c r="N75" i="1"/>
  <c r="C76" i="1"/>
  <c r="O4" i="1"/>
  <c r="O67" i="1" s="1"/>
  <c r="P3" i="1"/>
  <c r="O5" i="1"/>
  <c r="O68" i="1" s="1"/>
  <c r="O6" i="1"/>
  <c r="O69" i="1" s="1"/>
  <c r="O7" i="1"/>
  <c r="O70" i="1" s="1"/>
  <c r="O8" i="1"/>
  <c r="O71" i="1" s="1"/>
  <c r="O9" i="1"/>
  <c r="O72" i="1" s="1"/>
  <c r="O10" i="1"/>
  <c r="O73" i="1" s="1"/>
  <c r="O11" i="1"/>
  <c r="O74" i="1" s="1"/>
  <c r="O12" i="1"/>
  <c r="O75" i="1" s="1"/>
  <c r="K51" i="4"/>
  <c r="H16" i="6"/>
  <c r="B17" i="6"/>
  <c r="D16" i="6"/>
  <c r="J76" i="1"/>
  <c r="R114" i="6"/>
  <c r="R121" i="6"/>
  <c r="R117" i="6"/>
  <c r="R124" i="6"/>
  <c r="R120" i="6"/>
  <c r="R116" i="6"/>
  <c r="R113" i="6"/>
  <c r="R123" i="6"/>
  <c r="R119" i="6"/>
  <c r="R118" i="6"/>
  <c r="R122" i="6"/>
  <c r="R115" i="6"/>
  <c r="F76" i="1"/>
  <c r="L51" i="4"/>
  <c r="L48" i="4"/>
  <c r="L45" i="4"/>
  <c r="L42" i="4"/>
  <c r="L39" i="4"/>
  <c r="L41" i="4"/>
  <c r="L43" i="4"/>
  <c r="L5" i="5" s="1"/>
  <c r="L7" i="5" s="1"/>
  <c r="L38" i="4"/>
  <c r="L40" i="4"/>
  <c r="L50" i="4"/>
  <c r="L46" i="4"/>
  <c r="M37" i="4"/>
  <c r="L47" i="4"/>
  <c r="L44" i="4"/>
  <c r="L49" i="4"/>
  <c r="G76" i="1"/>
  <c r="N76" i="1"/>
  <c r="H76" i="1"/>
  <c r="K76" i="1"/>
  <c r="A53" i="4" l="1"/>
  <c r="C52" i="4"/>
  <c r="D52" i="4"/>
  <c r="E52" i="4"/>
  <c r="F52" i="4"/>
  <c r="G52" i="4"/>
  <c r="H52" i="4"/>
  <c r="I52" i="4"/>
  <c r="J52" i="4"/>
  <c r="K52" i="4"/>
  <c r="L52" i="4"/>
  <c r="A29" i="4"/>
  <c r="C28" i="4"/>
  <c r="D28" i="4"/>
  <c r="E28" i="4"/>
  <c r="F28" i="4"/>
  <c r="G28" i="4"/>
  <c r="H28" i="4"/>
  <c r="I28" i="4"/>
  <c r="J28" i="4"/>
  <c r="K28" i="4"/>
  <c r="N15" i="1"/>
  <c r="D15" i="1"/>
  <c r="M15" i="1"/>
  <c r="L15" i="1"/>
  <c r="P15" i="1"/>
  <c r="K15" i="1"/>
  <c r="J15" i="1"/>
  <c r="B16" i="1"/>
  <c r="I15" i="1"/>
  <c r="H15" i="1"/>
  <c r="G15" i="1"/>
  <c r="F15" i="1"/>
  <c r="E15" i="1"/>
  <c r="O15" i="1"/>
  <c r="C15" i="1"/>
  <c r="M1" i="1"/>
  <c r="I77" i="1" s="1"/>
  <c r="F3" i="4"/>
  <c r="F4" i="4" s="1"/>
  <c r="AQ76" i="1"/>
  <c r="V76" i="1"/>
  <c r="L76" i="1"/>
  <c r="R136" i="6"/>
  <c r="R133" i="6"/>
  <c r="R135" i="6"/>
  <c r="R134" i="6"/>
  <c r="R129" i="6"/>
  <c r="R125" i="6"/>
  <c r="R132" i="6"/>
  <c r="R128" i="6"/>
  <c r="R131" i="6"/>
  <c r="R127" i="6"/>
  <c r="R126" i="6"/>
  <c r="R130" i="6"/>
  <c r="L28" i="4"/>
  <c r="M52" i="4"/>
  <c r="M49" i="4"/>
  <c r="M46" i="4"/>
  <c r="M43" i="4"/>
  <c r="M5" i="5" s="1"/>
  <c r="M7" i="5" s="1"/>
  <c r="M40" i="4"/>
  <c r="M48" i="4"/>
  <c r="M47" i="4"/>
  <c r="M53" i="4"/>
  <c r="M42" i="4"/>
  <c r="M45" i="4"/>
  <c r="M50" i="4"/>
  <c r="M41" i="4"/>
  <c r="N37" i="4"/>
  <c r="M38" i="4"/>
  <c r="M44" i="4"/>
  <c r="M39" i="4"/>
  <c r="M51" i="4"/>
  <c r="H17" i="6"/>
  <c r="B18" i="6"/>
  <c r="D17" i="6"/>
  <c r="Q3" i="1"/>
  <c r="P4" i="1"/>
  <c r="P67" i="1" s="1"/>
  <c r="P5" i="1"/>
  <c r="P68" i="1" s="1"/>
  <c r="P6" i="1"/>
  <c r="P69" i="1" s="1"/>
  <c r="P7" i="1"/>
  <c r="P70" i="1" s="1"/>
  <c r="P8" i="1"/>
  <c r="P71" i="1" s="1"/>
  <c r="P9" i="1"/>
  <c r="P72" i="1" s="1"/>
  <c r="P10" i="1"/>
  <c r="P73" i="1" s="1"/>
  <c r="P11" i="1"/>
  <c r="P74" i="1" s="1"/>
  <c r="P12" i="1"/>
  <c r="P75" i="1" s="1"/>
  <c r="P13" i="1"/>
  <c r="P76" i="1" s="1"/>
  <c r="N13" i="4"/>
  <c r="M29" i="4"/>
  <c r="M28" i="4"/>
  <c r="M27" i="4"/>
  <c r="M26" i="4"/>
  <c r="O4" i="5"/>
  <c r="P1" i="5"/>
  <c r="C77" i="1"/>
  <c r="P4" i="5" l="1"/>
  <c r="Q1" i="5"/>
  <c r="A54" i="4"/>
  <c r="C53" i="4"/>
  <c r="D53" i="4"/>
  <c r="E53" i="4"/>
  <c r="F53" i="4"/>
  <c r="G53" i="4"/>
  <c r="H53" i="4"/>
  <c r="I53" i="4"/>
  <c r="J53" i="4"/>
  <c r="K53" i="4"/>
  <c r="L53" i="4"/>
  <c r="K77" i="1"/>
  <c r="M77" i="1"/>
  <c r="D77" i="1"/>
  <c r="N28" i="4"/>
  <c r="N29" i="4"/>
  <c r="N27" i="4"/>
  <c r="O13" i="4"/>
  <c r="D18" i="6"/>
  <c r="H18" i="6"/>
  <c r="B19" i="6"/>
  <c r="AQ77" i="1"/>
  <c r="V77" i="1"/>
  <c r="P77" i="1"/>
  <c r="N52" i="4"/>
  <c r="N49" i="4"/>
  <c r="N46" i="4"/>
  <c r="N48" i="4"/>
  <c r="N38" i="4"/>
  <c r="N53" i="4"/>
  <c r="N40" i="4"/>
  <c r="N45" i="4"/>
  <c r="O37" i="4"/>
  <c r="N51" i="4"/>
  <c r="N50" i="4"/>
  <c r="N41" i="4"/>
  <c r="N42" i="4"/>
  <c r="N44" i="4"/>
  <c r="N5" i="5" s="1"/>
  <c r="N7" i="5" s="1"/>
  <c r="N39" i="4"/>
  <c r="N43" i="4"/>
  <c r="N47" i="4"/>
  <c r="Q4" i="1"/>
  <c r="Q67" i="1" s="1"/>
  <c r="R3" i="1"/>
  <c r="Q5" i="1"/>
  <c r="Q68" i="1" s="1"/>
  <c r="Q6" i="1"/>
  <c r="Q69" i="1" s="1"/>
  <c r="Q7" i="1"/>
  <c r="Q70" i="1" s="1"/>
  <c r="Q8" i="1"/>
  <c r="Q71" i="1" s="1"/>
  <c r="Q9" i="1"/>
  <c r="Q72" i="1" s="1"/>
  <c r="Q10" i="1"/>
  <c r="Q73" i="1" s="1"/>
  <c r="Q11" i="1"/>
  <c r="Q74" i="1" s="1"/>
  <c r="Q12" i="1"/>
  <c r="Q75" i="1" s="1"/>
  <c r="Q13" i="1"/>
  <c r="Q76" i="1" s="1"/>
  <c r="Q14" i="1"/>
  <c r="Q77" i="1" s="1"/>
  <c r="O77" i="1"/>
  <c r="A30" i="4"/>
  <c r="N30" i="4" s="1"/>
  <c r="C29" i="4"/>
  <c r="D29" i="4"/>
  <c r="E29" i="4"/>
  <c r="F29" i="4"/>
  <c r="G29" i="4"/>
  <c r="H29" i="4"/>
  <c r="I29" i="4"/>
  <c r="J29" i="4"/>
  <c r="K29" i="4"/>
  <c r="L29" i="4"/>
  <c r="G16" i="1"/>
  <c r="R16" i="1"/>
  <c r="F16" i="1"/>
  <c r="Q16" i="1"/>
  <c r="E16" i="1"/>
  <c r="P16" i="1"/>
  <c r="D16" i="1"/>
  <c r="O16" i="1"/>
  <c r="C16" i="1"/>
  <c r="N16" i="1"/>
  <c r="M16" i="1"/>
  <c r="L16" i="1"/>
  <c r="K16" i="1"/>
  <c r="B17" i="1"/>
  <c r="J16" i="1"/>
  <c r="I16" i="1"/>
  <c r="H16" i="1"/>
  <c r="J77" i="1"/>
  <c r="N77" i="1"/>
  <c r="N1" i="1" s="1"/>
  <c r="Q15" i="1"/>
  <c r="H77" i="1"/>
  <c r="G77" i="1"/>
  <c r="R148" i="6"/>
  <c r="R145" i="6"/>
  <c r="R142" i="6"/>
  <c r="R139" i="6"/>
  <c r="R147" i="6"/>
  <c r="R144" i="6"/>
  <c r="R141" i="6"/>
  <c r="R138" i="6"/>
  <c r="R146" i="6"/>
  <c r="R143" i="6"/>
  <c r="R137" i="6"/>
  <c r="R140" i="6"/>
  <c r="F77" i="1"/>
  <c r="E77" i="1"/>
  <c r="L77" i="1"/>
  <c r="G3" i="4" l="1"/>
  <c r="G4" i="4" s="1"/>
  <c r="AQ78" i="1"/>
  <c r="V78" i="1"/>
  <c r="F78" i="1"/>
  <c r="E78" i="1"/>
  <c r="L78" i="1"/>
  <c r="C78" i="1"/>
  <c r="H78" i="1"/>
  <c r="D78" i="1"/>
  <c r="P78" i="1"/>
  <c r="K78" i="1"/>
  <c r="G78" i="1"/>
  <c r="N78" i="1"/>
  <c r="O78" i="1"/>
  <c r="O1" i="1" s="1"/>
  <c r="M78" i="1"/>
  <c r="I78" i="1"/>
  <c r="J78" i="1"/>
  <c r="A55" i="4"/>
  <c r="C54" i="4"/>
  <c r="D54" i="4"/>
  <c r="E54" i="4"/>
  <c r="F54" i="4"/>
  <c r="G54" i="4"/>
  <c r="H54" i="4"/>
  <c r="I54" i="4"/>
  <c r="J54" i="4"/>
  <c r="K54" i="4"/>
  <c r="L54" i="4"/>
  <c r="M54" i="4"/>
  <c r="Q4" i="5"/>
  <c r="R1" i="5"/>
  <c r="R160" i="6"/>
  <c r="R157" i="6"/>
  <c r="R154" i="6"/>
  <c r="R151" i="6"/>
  <c r="R159" i="6"/>
  <c r="R156" i="6"/>
  <c r="R153" i="6"/>
  <c r="R150" i="6"/>
  <c r="R158" i="6"/>
  <c r="R149" i="6"/>
  <c r="R155" i="6"/>
  <c r="R152" i="6"/>
  <c r="A31" i="4"/>
  <c r="C30" i="4"/>
  <c r="D30" i="4"/>
  <c r="E30" i="4"/>
  <c r="F30" i="4"/>
  <c r="G30" i="4"/>
  <c r="H30" i="4"/>
  <c r="I30" i="4"/>
  <c r="J30" i="4"/>
  <c r="K30" i="4"/>
  <c r="L30" i="4"/>
  <c r="M30" i="4"/>
  <c r="P37" i="4"/>
  <c r="O55" i="4"/>
  <c r="O52" i="4"/>
  <c r="O49" i="4"/>
  <c r="O46" i="4"/>
  <c r="O43" i="4"/>
  <c r="O54" i="4"/>
  <c r="O53" i="4"/>
  <c r="O40" i="4"/>
  <c r="O45" i="4"/>
  <c r="O51" i="4"/>
  <c r="O50" i="4"/>
  <c r="O44" i="4"/>
  <c r="O5" i="5" s="1"/>
  <c r="O7" i="5" s="1"/>
  <c r="O39" i="4"/>
  <c r="O48" i="4"/>
  <c r="O41" i="4"/>
  <c r="O42" i="4"/>
  <c r="O47" i="4"/>
  <c r="O38" i="4"/>
  <c r="L17" i="1"/>
  <c r="K17" i="1"/>
  <c r="J17" i="1"/>
  <c r="B18" i="1"/>
  <c r="I17" i="1"/>
  <c r="H17" i="1"/>
  <c r="N17" i="1"/>
  <c r="G17" i="1"/>
  <c r="R17" i="1"/>
  <c r="F17" i="1"/>
  <c r="Q17" i="1"/>
  <c r="E17" i="1"/>
  <c r="P17" i="1"/>
  <c r="D17" i="1"/>
  <c r="O17" i="1"/>
  <c r="C17" i="1"/>
  <c r="M17" i="1"/>
  <c r="R4" i="1"/>
  <c r="R67" i="1" s="1"/>
  <c r="S3" i="1"/>
  <c r="R5" i="1"/>
  <c r="R68" i="1" s="1"/>
  <c r="R6" i="1"/>
  <c r="R69" i="1" s="1"/>
  <c r="R7" i="1"/>
  <c r="R70" i="1" s="1"/>
  <c r="R8" i="1"/>
  <c r="R71" i="1" s="1"/>
  <c r="R9" i="1"/>
  <c r="R72" i="1" s="1"/>
  <c r="R10" i="1"/>
  <c r="R73" i="1" s="1"/>
  <c r="R11" i="1"/>
  <c r="R74" i="1" s="1"/>
  <c r="R12" i="1"/>
  <c r="R75" i="1" s="1"/>
  <c r="R13" i="1"/>
  <c r="R76" i="1" s="1"/>
  <c r="R14" i="1"/>
  <c r="R77" i="1" s="1"/>
  <c r="R15" i="1"/>
  <c r="R78" i="1" s="1"/>
  <c r="O29" i="4"/>
  <c r="O28" i="4"/>
  <c r="P13" i="4"/>
  <c r="O31" i="4"/>
  <c r="O30" i="4"/>
  <c r="H19" i="6"/>
  <c r="B20" i="6"/>
  <c r="D19" i="6"/>
  <c r="Q78" i="1"/>
  <c r="N54" i="4"/>
  <c r="V79" i="1" l="1"/>
  <c r="AQ79" i="1"/>
  <c r="I79" i="1"/>
  <c r="F79" i="1"/>
  <c r="C79" i="1"/>
  <c r="O79" i="1"/>
  <c r="R79" i="1"/>
  <c r="N79" i="1"/>
  <c r="M79" i="1"/>
  <c r="H79" i="1"/>
  <c r="E79" i="1"/>
  <c r="D79" i="1"/>
  <c r="Q79" i="1"/>
  <c r="L79" i="1"/>
  <c r="P79" i="1"/>
  <c r="K79" i="1"/>
  <c r="J79" i="1"/>
  <c r="G79" i="1"/>
  <c r="P32" i="4"/>
  <c r="P29" i="4"/>
  <c r="Q13" i="4"/>
  <c r="P31" i="4"/>
  <c r="P30" i="4"/>
  <c r="T3" i="1"/>
  <c r="S4" i="1"/>
  <c r="S67" i="1" s="1"/>
  <c r="S5" i="1"/>
  <c r="S68" i="1" s="1"/>
  <c r="S6" i="1"/>
  <c r="S69" i="1" s="1"/>
  <c r="S7" i="1"/>
  <c r="S70" i="1" s="1"/>
  <c r="S8" i="1"/>
  <c r="S71" i="1" s="1"/>
  <c r="S9" i="1"/>
  <c r="S72" i="1" s="1"/>
  <c r="S10" i="1"/>
  <c r="S73" i="1" s="1"/>
  <c r="S11" i="1"/>
  <c r="S74" i="1" s="1"/>
  <c r="S12" i="1"/>
  <c r="S75" i="1" s="1"/>
  <c r="S13" i="1"/>
  <c r="S76" i="1" s="1"/>
  <c r="S14" i="1"/>
  <c r="S77" i="1" s="1"/>
  <c r="S15" i="1"/>
  <c r="S78" i="1" s="1"/>
  <c r="S16" i="1"/>
  <c r="S79" i="1" s="1"/>
  <c r="R4" i="5"/>
  <c r="S1" i="5"/>
  <c r="R168" i="6"/>
  <c r="R172" i="6"/>
  <c r="R163" i="6"/>
  <c r="R167" i="6"/>
  <c r="R171" i="6"/>
  <c r="R166" i="6"/>
  <c r="R162" i="6"/>
  <c r="R170" i="6"/>
  <c r="R165" i="6"/>
  <c r="R169" i="6"/>
  <c r="R161" i="6"/>
  <c r="R164" i="6"/>
  <c r="Q18" i="1"/>
  <c r="E18" i="1"/>
  <c r="P18" i="1"/>
  <c r="D18" i="1"/>
  <c r="S18" i="1"/>
  <c r="O18" i="1"/>
  <c r="C18" i="1"/>
  <c r="N18" i="1"/>
  <c r="M18" i="1"/>
  <c r="L18" i="1"/>
  <c r="K18" i="1"/>
  <c r="J18" i="1"/>
  <c r="B19" i="1"/>
  <c r="I18" i="1"/>
  <c r="T18" i="1"/>
  <c r="H18" i="1"/>
  <c r="G18" i="1"/>
  <c r="R18" i="1"/>
  <c r="F18" i="1"/>
  <c r="P55" i="4"/>
  <c r="P52" i="4"/>
  <c r="P49" i="4"/>
  <c r="P46" i="4"/>
  <c r="P43" i="4"/>
  <c r="P40" i="4"/>
  <c r="P54" i="4"/>
  <c r="P53" i="4"/>
  <c r="P45" i="4"/>
  <c r="P5" i="5" s="1"/>
  <c r="P7" i="5" s="1"/>
  <c r="Q37" i="4"/>
  <c r="P42" i="4"/>
  <c r="P56" i="4"/>
  <c r="P48" i="4"/>
  <c r="P41" i="4"/>
  <c r="P50" i="4"/>
  <c r="P47" i="4"/>
  <c r="P38" i="4"/>
  <c r="P39" i="4"/>
  <c r="P51" i="4"/>
  <c r="P44" i="4"/>
  <c r="A56" i="4"/>
  <c r="C55" i="4"/>
  <c r="D55" i="4"/>
  <c r="E55" i="4"/>
  <c r="F55" i="4"/>
  <c r="G55" i="4"/>
  <c r="H55" i="4"/>
  <c r="I55" i="4"/>
  <c r="J55" i="4"/>
  <c r="K55" i="4"/>
  <c r="L55" i="4"/>
  <c r="M55" i="4"/>
  <c r="N55" i="4"/>
  <c r="H20" i="6"/>
  <c r="B21" i="6"/>
  <c r="D20" i="6"/>
  <c r="P1" i="1"/>
  <c r="E80" i="1" s="1"/>
  <c r="A32" i="4"/>
  <c r="C31" i="4"/>
  <c r="D31" i="4"/>
  <c r="E31" i="4"/>
  <c r="F31" i="4"/>
  <c r="G31" i="4"/>
  <c r="H31" i="4"/>
  <c r="I31" i="4"/>
  <c r="J31" i="4"/>
  <c r="K31" i="4"/>
  <c r="L31" i="4"/>
  <c r="M31" i="4"/>
  <c r="N31" i="4"/>
  <c r="S17" i="1"/>
  <c r="M80" i="1" l="1"/>
  <c r="R13" i="4"/>
  <c r="Q31" i="4"/>
  <c r="Q30" i="4"/>
  <c r="Q32" i="4"/>
  <c r="F80" i="1"/>
  <c r="H3" i="4"/>
  <c r="H4" i="4" s="1"/>
  <c r="AQ80" i="1"/>
  <c r="V80" i="1"/>
  <c r="D80" i="1"/>
  <c r="O80" i="1"/>
  <c r="H80" i="1"/>
  <c r="J19" i="1"/>
  <c r="L19" i="1"/>
  <c r="B20" i="1"/>
  <c r="I19" i="1"/>
  <c r="T19" i="1"/>
  <c r="H19" i="1"/>
  <c r="S19" i="1"/>
  <c r="G19" i="1"/>
  <c r="R19" i="1"/>
  <c r="F19" i="1"/>
  <c r="Q19" i="1"/>
  <c r="E19" i="1"/>
  <c r="P19" i="1"/>
  <c r="D19" i="1"/>
  <c r="O19" i="1"/>
  <c r="C19" i="1"/>
  <c r="N19" i="1"/>
  <c r="M19" i="1"/>
  <c r="K19" i="1"/>
  <c r="L80" i="1"/>
  <c r="C56" i="4"/>
  <c r="A57" i="4"/>
  <c r="D56" i="4"/>
  <c r="E56" i="4"/>
  <c r="F56" i="4"/>
  <c r="G56" i="4"/>
  <c r="H56" i="4"/>
  <c r="I56" i="4"/>
  <c r="J56" i="4"/>
  <c r="K56" i="4"/>
  <c r="L56" i="4"/>
  <c r="M56" i="4"/>
  <c r="N56" i="4"/>
  <c r="O56" i="4"/>
  <c r="Q56" i="4"/>
  <c r="Q53" i="4"/>
  <c r="Q50" i="4"/>
  <c r="Q47" i="4"/>
  <c r="Q44" i="4"/>
  <c r="Q41" i="4"/>
  <c r="Q38" i="4"/>
  <c r="Q55" i="4"/>
  <c r="Q54" i="4"/>
  <c r="Q46" i="4"/>
  <c r="Q5" i="5" s="1"/>
  <c r="Q7" i="5" s="1"/>
  <c r="R37" i="4"/>
  <c r="Q42" i="4"/>
  <c r="Q52" i="4"/>
  <c r="Q51" i="4"/>
  <c r="Q40" i="4"/>
  <c r="Q49" i="4"/>
  <c r="Q43" i="4"/>
  <c r="Q45" i="4"/>
  <c r="Q48" i="4"/>
  <c r="Q39" i="4"/>
  <c r="Q1" i="1"/>
  <c r="O81" i="1" s="1"/>
  <c r="T1" i="5"/>
  <c r="S4" i="5"/>
  <c r="N80" i="1"/>
  <c r="D21" i="6"/>
  <c r="B22" i="6"/>
  <c r="H21" i="6"/>
  <c r="R184" i="6"/>
  <c r="R177" i="6"/>
  <c r="R181" i="6"/>
  <c r="R176" i="6"/>
  <c r="R180" i="6"/>
  <c r="R175" i="6"/>
  <c r="R179" i="6"/>
  <c r="R183" i="6"/>
  <c r="R174" i="6"/>
  <c r="R182" i="6"/>
  <c r="R178" i="6"/>
  <c r="R173" i="6"/>
  <c r="A33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I80" i="1"/>
  <c r="R80" i="1"/>
  <c r="P80" i="1"/>
  <c r="Q80" i="1"/>
  <c r="S80" i="1"/>
  <c r="J80" i="1"/>
  <c r="K80" i="1"/>
  <c r="U3" i="1"/>
  <c r="T4" i="1"/>
  <c r="T67" i="1" s="1"/>
  <c r="T5" i="1"/>
  <c r="T68" i="1" s="1"/>
  <c r="T6" i="1"/>
  <c r="T69" i="1" s="1"/>
  <c r="T7" i="1"/>
  <c r="T70" i="1" s="1"/>
  <c r="T8" i="1"/>
  <c r="T71" i="1" s="1"/>
  <c r="T9" i="1"/>
  <c r="T72" i="1" s="1"/>
  <c r="T10" i="1"/>
  <c r="T73" i="1" s="1"/>
  <c r="T11" i="1"/>
  <c r="T74" i="1" s="1"/>
  <c r="T12" i="1"/>
  <c r="T75" i="1" s="1"/>
  <c r="T13" i="1"/>
  <c r="T76" i="1" s="1"/>
  <c r="T14" i="1"/>
  <c r="T77" i="1" s="1"/>
  <c r="T15" i="1"/>
  <c r="T78" i="1" s="1"/>
  <c r="T16" i="1"/>
  <c r="T79" i="1" s="1"/>
  <c r="T17" i="1"/>
  <c r="T80" i="1" s="1"/>
  <c r="C80" i="1"/>
  <c r="G80" i="1"/>
  <c r="H81" i="1" l="1"/>
  <c r="Q81" i="1"/>
  <c r="R81" i="1"/>
  <c r="R1" i="1" s="1"/>
  <c r="R56" i="4"/>
  <c r="R53" i="4"/>
  <c r="R50" i="4"/>
  <c r="R47" i="4"/>
  <c r="R55" i="4"/>
  <c r="R54" i="4"/>
  <c r="R45" i="4"/>
  <c r="R40" i="4"/>
  <c r="R42" i="4"/>
  <c r="R52" i="4"/>
  <c r="R51" i="4"/>
  <c r="R39" i="4"/>
  <c r="R57" i="4"/>
  <c r="R49" i="4"/>
  <c r="R48" i="4"/>
  <c r="R41" i="4"/>
  <c r="R46" i="4"/>
  <c r="R5" i="5" s="1"/>
  <c r="R7" i="5" s="1"/>
  <c r="S37" i="4"/>
  <c r="R43" i="4"/>
  <c r="R38" i="4"/>
  <c r="R44" i="4"/>
  <c r="A58" i="4"/>
  <c r="R58" i="4" s="1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R196" i="6"/>
  <c r="R193" i="6"/>
  <c r="R190" i="6"/>
  <c r="R187" i="6"/>
  <c r="R189" i="6"/>
  <c r="R188" i="6"/>
  <c r="R194" i="6"/>
  <c r="R191" i="6"/>
  <c r="R186" i="6"/>
  <c r="R185" i="6"/>
  <c r="R192" i="6"/>
  <c r="R195" i="6"/>
  <c r="S81" i="1"/>
  <c r="U1" i="5"/>
  <c r="T4" i="5"/>
  <c r="T81" i="1"/>
  <c r="B23" i="6"/>
  <c r="D22" i="6"/>
  <c r="H22" i="6"/>
  <c r="J81" i="1"/>
  <c r="V3" i="1"/>
  <c r="U4" i="1"/>
  <c r="U67" i="1" s="1"/>
  <c r="U5" i="1"/>
  <c r="U68" i="1" s="1"/>
  <c r="U6" i="1"/>
  <c r="U69" i="1" s="1"/>
  <c r="U7" i="1"/>
  <c r="U70" i="1" s="1"/>
  <c r="U8" i="1"/>
  <c r="U71" i="1" s="1"/>
  <c r="U9" i="1"/>
  <c r="U72" i="1" s="1"/>
  <c r="U10" i="1"/>
  <c r="U73" i="1" s="1"/>
  <c r="U11" i="1"/>
  <c r="U74" i="1" s="1"/>
  <c r="U12" i="1"/>
  <c r="U75" i="1" s="1"/>
  <c r="U13" i="1"/>
  <c r="U76" i="1" s="1"/>
  <c r="U14" i="1"/>
  <c r="U77" i="1" s="1"/>
  <c r="U15" i="1"/>
  <c r="U78" i="1" s="1"/>
  <c r="U16" i="1"/>
  <c r="U79" i="1" s="1"/>
  <c r="U17" i="1"/>
  <c r="U80" i="1" s="1"/>
  <c r="U18" i="1"/>
  <c r="U81" i="1" s="1"/>
  <c r="C81" i="1"/>
  <c r="E81" i="1"/>
  <c r="L81" i="1"/>
  <c r="K81" i="1"/>
  <c r="N81" i="1"/>
  <c r="I81" i="1"/>
  <c r="U19" i="1"/>
  <c r="R32" i="4"/>
  <c r="R33" i="4"/>
  <c r="S13" i="4"/>
  <c r="R31" i="4"/>
  <c r="M81" i="1"/>
  <c r="F81" i="1"/>
  <c r="A34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57" i="4"/>
  <c r="AQ81" i="1"/>
  <c r="V81" i="1"/>
  <c r="G81" i="1"/>
  <c r="O20" i="1"/>
  <c r="C20" i="1"/>
  <c r="N20" i="1"/>
  <c r="M20" i="1"/>
  <c r="L20" i="1"/>
  <c r="Q20" i="1"/>
  <c r="K20" i="1"/>
  <c r="E20" i="1"/>
  <c r="J20" i="1"/>
  <c r="B21" i="1"/>
  <c r="U20" i="1"/>
  <c r="I20" i="1"/>
  <c r="T20" i="1"/>
  <c r="H20" i="1"/>
  <c r="S20" i="1"/>
  <c r="G20" i="1"/>
  <c r="R20" i="1"/>
  <c r="F20" i="1"/>
  <c r="P20" i="1"/>
  <c r="D20" i="1"/>
  <c r="D81" i="1"/>
  <c r="Q33" i="4"/>
  <c r="P81" i="1"/>
  <c r="I3" i="4" l="1"/>
  <c r="I4" i="4" s="1"/>
  <c r="AQ82" i="1"/>
  <c r="V82" i="1"/>
  <c r="N82" i="1"/>
  <c r="T82" i="1"/>
  <c r="R82" i="1"/>
  <c r="G82" i="1"/>
  <c r="Q82" i="1"/>
  <c r="I82" i="1"/>
  <c r="O82" i="1"/>
  <c r="D82" i="1"/>
  <c r="K82" i="1"/>
  <c r="E82" i="1"/>
  <c r="H82" i="1"/>
  <c r="P82" i="1"/>
  <c r="C82" i="1"/>
  <c r="S82" i="1"/>
  <c r="F82" i="1"/>
  <c r="J82" i="1"/>
  <c r="M82" i="1"/>
  <c r="L82" i="1"/>
  <c r="H23" i="6"/>
  <c r="B24" i="6"/>
  <c r="D23" i="6"/>
  <c r="U83" i="1"/>
  <c r="V1" i="5"/>
  <c r="U4" i="5"/>
  <c r="S33" i="4"/>
  <c r="T13" i="4"/>
  <c r="S34" i="4"/>
  <c r="S32" i="4"/>
  <c r="U82" i="1"/>
  <c r="T21" i="1"/>
  <c r="H21" i="1"/>
  <c r="S21" i="1"/>
  <c r="G21" i="1"/>
  <c r="J21" i="1"/>
  <c r="R21" i="1"/>
  <c r="F21" i="1"/>
  <c r="Q21" i="1"/>
  <c r="E21" i="1"/>
  <c r="P21" i="1"/>
  <c r="D21" i="1"/>
  <c r="O21" i="1"/>
  <c r="C21" i="1"/>
  <c r="N21" i="1"/>
  <c r="M21" i="1"/>
  <c r="L21" i="1"/>
  <c r="K21" i="1"/>
  <c r="B22" i="1"/>
  <c r="U21" i="1"/>
  <c r="I21" i="1"/>
  <c r="W3" i="1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S56" i="4"/>
  <c r="S53" i="4"/>
  <c r="S50" i="4"/>
  <c r="S47" i="4"/>
  <c r="S5" i="5" s="1"/>
  <c r="S7" i="5" s="1"/>
  <c r="T37" i="4"/>
  <c r="S52" i="4"/>
  <c r="S51" i="4"/>
  <c r="S39" i="4"/>
  <c r="S44" i="4"/>
  <c r="S58" i="4"/>
  <c r="S57" i="4"/>
  <c r="S49" i="4"/>
  <c r="S48" i="4"/>
  <c r="S41" i="4"/>
  <c r="S46" i="4"/>
  <c r="S42" i="4"/>
  <c r="S55" i="4"/>
  <c r="S43" i="4"/>
  <c r="S38" i="4"/>
  <c r="S54" i="4"/>
  <c r="S45" i="4"/>
  <c r="S40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208" i="6"/>
  <c r="R205" i="6"/>
  <c r="R202" i="6"/>
  <c r="R199" i="6"/>
  <c r="R207" i="6"/>
  <c r="R198" i="6"/>
  <c r="R206" i="6"/>
  <c r="R197" i="6"/>
  <c r="R204" i="6"/>
  <c r="R203" i="6"/>
  <c r="R200" i="6"/>
  <c r="R201" i="6"/>
  <c r="P83" i="1"/>
  <c r="L83" i="1"/>
  <c r="G83" i="1"/>
  <c r="S1" i="1"/>
  <c r="K83" i="1"/>
  <c r="R34" i="4"/>
  <c r="R220" i="6" l="1"/>
  <c r="R217" i="6"/>
  <c r="R214" i="6"/>
  <c r="R211" i="6"/>
  <c r="R219" i="6"/>
  <c r="R216" i="6"/>
  <c r="R213" i="6"/>
  <c r="R210" i="6"/>
  <c r="R209" i="6"/>
  <c r="R218" i="6"/>
  <c r="R212" i="6"/>
  <c r="R215" i="6"/>
  <c r="X3" i="1"/>
  <c r="W4" i="1"/>
  <c r="W67" i="1" s="1"/>
  <c r="W5" i="1"/>
  <c r="W68" i="1" s="1"/>
  <c r="W6" i="1"/>
  <c r="W69" i="1" s="1"/>
  <c r="W7" i="1"/>
  <c r="W70" i="1" s="1"/>
  <c r="W8" i="1"/>
  <c r="W71" i="1" s="1"/>
  <c r="W9" i="1"/>
  <c r="W72" i="1" s="1"/>
  <c r="W10" i="1"/>
  <c r="W73" i="1" s="1"/>
  <c r="W11" i="1"/>
  <c r="W74" i="1" s="1"/>
  <c r="W12" i="1"/>
  <c r="W75" i="1" s="1"/>
  <c r="W13" i="1"/>
  <c r="W76" i="1" s="1"/>
  <c r="W14" i="1"/>
  <c r="W77" i="1" s="1"/>
  <c r="W15" i="1"/>
  <c r="W78" i="1" s="1"/>
  <c r="W16" i="1"/>
  <c r="W79" i="1" s="1"/>
  <c r="W17" i="1"/>
  <c r="W80" i="1" s="1"/>
  <c r="W18" i="1"/>
  <c r="W81" i="1" s="1"/>
  <c r="W19" i="1"/>
  <c r="W82" i="1" s="1"/>
  <c r="W20" i="1"/>
  <c r="W83" i="1" s="1"/>
  <c r="D24" i="6"/>
  <c r="B25" i="6"/>
  <c r="H24" i="6"/>
  <c r="V83" i="1"/>
  <c r="AQ83" i="1"/>
  <c r="Q83" i="1"/>
  <c r="J83" i="1"/>
  <c r="M22" i="1"/>
  <c r="L22" i="1"/>
  <c r="W22" i="1"/>
  <c r="K22" i="1"/>
  <c r="J22" i="1"/>
  <c r="U22" i="1"/>
  <c r="I22" i="1"/>
  <c r="C22" i="1"/>
  <c r="B23" i="1"/>
  <c r="T22" i="1"/>
  <c r="H22" i="1"/>
  <c r="S22" i="1"/>
  <c r="G22" i="1"/>
  <c r="R22" i="1"/>
  <c r="F22" i="1"/>
  <c r="Q22" i="1"/>
  <c r="E22" i="1"/>
  <c r="P22" i="1"/>
  <c r="D22" i="1"/>
  <c r="O22" i="1"/>
  <c r="N22" i="1"/>
  <c r="T83" i="1"/>
  <c r="T1" i="1" s="1"/>
  <c r="T56" i="4"/>
  <c r="T53" i="4"/>
  <c r="T50" i="4"/>
  <c r="T47" i="4"/>
  <c r="T44" i="4"/>
  <c r="T41" i="4"/>
  <c r="T38" i="4"/>
  <c r="T42" i="4"/>
  <c r="T52" i="4"/>
  <c r="T51" i="4"/>
  <c r="T39" i="4"/>
  <c r="T46" i="4"/>
  <c r="T58" i="4"/>
  <c r="U37" i="4"/>
  <c r="T55" i="4"/>
  <c r="T43" i="4"/>
  <c r="T57" i="4"/>
  <c r="T49" i="4"/>
  <c r="T45" i="4"/>
  <c r="T48" i="4"/>
  <c r="T5" i="5" s="1"/>
  <c r="T7" i="5" s="1"/>
  <c r="T40" i="4"/>
  <c r="T54" i="4"/>
  <c r="N83" i="1"/>
  <c r="H83" i="1"/>
  <c r="R83" i="1"/>
  <c r="M83" i="1"/>
  <c r="C83" i="1"/>
  <c r="T33" i="4"/>
  <c r="U13" i="4"/>
  <c r="T34" i="4"/>
  <c r="F83" i="1"/>
  <c r="W21" i="1"/>
  <c r="D83" i="1"/>
  <c r="S83" i="1"/>
  <c r="E83" i="1"/>
  <c r="I83" i="1"/>
  <c r="O83" i="1"/>
  <c r="J3" i="4" l="1"/>
  <c r="J4" i="4" s="1"/>
  <c r="V84" i="1"/>
  <c r="AQ84" i="1"/>
  <c r="S84" i="1"/>
  <c r="H84" i="1"/>
  <c r="F84" i="1"/>
  <c r="O84" i="1"/>
  <c r="I84" i="1"/>
  <c r="C84" i="1"/>
  <c r="M84" i="1"/>
  <c r="E84" i="1"/>
  <c r="U84" i="1"/>
  <c r="G84" i="1"/>
  <c r="T84" i="1"/>
  <c r="D84" i="1"/>
  <c r="N84" i="1"/>
  <c r="K84" i="1"/>
  <c r="P84" i="1"/>
  <c r="R84" i="1"/>
  <c r="Q84" i="1"/>
  <c r="L84" i="1"/>
  <c r="J84" i="1"/>
  <c r="C85" i="1"/>
  <c r="J85" i="1"/>
  <c r="W84" i="1"/>
  <c r="X5" i="1"/>
  <c r="X68" i="1" s="1"/>
  <c r="X4" i="1"/>
  <c r="X67" i="1" s="1"/>
  <c r="Y3" i="1"/>
  <c r="X6" i="1"/>
  <c r="X69" i="1" s="1"/>
  <c r="X7" i="1"/>
  <c r="X70" i="1" s="1"/>
  <c r="X8" i="1"/>
  <c r="X71" i="1" s="1"/>
  <c r="X9" i="1"/>
  <c r="X72" i="1" s="1"/>
  <c r="X10" i="1"/>
  <c r="X73" i="1" s="1"/>
  <c r="X11" i="1"/>
  <c r="X74" i="1" s="1"/>
  <c r="X12" i="1"/>
  <c r="X75" i="1" s="1"/>
  <c r="X13" i="1"/>
  <c r="X76" i="1" s="1"/>
  <c r="X14" i="1"/>
  <c r="X77" i="1" s="1"/>
  <c r="X15" i="1"/>
  <c r="X78" i="1" s="1"/>
  <c r="X16" i="1"/>
  <c r="X79" i="1" s="1"/>
  <c r="X17" i="1"/>
  <c r="X80" i="1" s="1"/>
  <c r="X18" i="1"/>
  <c r="X81" i="1" s="1"/>
  <c r="X19" i="1"/>
  <c r="X82" i="1" s="1"/>
  <c r="X20" i="1"/>
  <c r="X83" i="1" s="1"/>
  <c r="X21" i="1"/>
  <c r="X84" i="1" s="1"/>
  <c r="U18" i="4"/>
  <c r="T18" i="4" s="1"/>
  <c r="U34" i="4"/>
  <c r="U16" i="4"/>
  <c r="U32" i="4"/>
  <c r="U23" i="4"/>
  <c r="U29" i="4"/>
  <c r="U57" i="4"/>
  <c r="U33" i="4" s="1"/>
  <c r="U54" i="4"/>
  <c r="U30" i="4" s="1"/>
  <c r="U51" i="4"/>
  <c r="U27" i="4" s="1"/>
  <c r="U48" i="4"/>
  <c r="U5" i="5" s="1"/>
  <c r="U7" i="5" s="1"/>
  <c r="S8" i="5" s="1"/>
  <c r="U45" i="4"/>
  <c r="U21" i="4" s="1"/>
  <c r="T21" i="4" s="1"/>
  <c r="U42" i="4"/>
  <c r="U39" i="4"/>
  <c r="U15" i="4" s="1"/>
  <c r="T15" i="4" s="1"/>
  <c r="U53" i="4"/>
  <c r="U52" i="4"/>
  <c r="U28" i="4" s="1"/>
  <c r="T28" i="4" s="1"/>
  <c r="U44" i="4"/>
  <c r="U20" i="4" s="1"/>
  <c r="T20" i="4" s="1"/>
  <c r="S20" i="4" s="1"/>
  <c r="U58" i="4"/>
  <c r="U50" i="4"/>
  <c r="U26" i="4" s="1"/>
  <c r="U49" i="4"/>
  <c r="U25" i="4" s="1"/>
  <c r="T25" i="4" s="1"/>
  <c r="U43" i="4"/>
  <c r="U19" i="4" s="1"/>
  <c r="U38" i="4"/>
  <c r="U14" i="4" s="1"/>
  <c r="U46" i="4"/>
  <c r="U22" i="4" s="1"/>
  <c r="T22" i="4" s="1"/>
  <c r="U55" i="4"/>
  <c r="U31" i="4" s="1"/>
  <c r="T31" i="4" s="1"/>
  <c r="U47" i="4"/>
  <c r="U40" i="4"/>
  <c r="U56" i="4"/>
  <c r="U41" i="4"/>
  <c r="U17" i="4" s="1"/>
  <c r="T17" i="4" s="1"/>
  <c r="S17" i="4" s="1"/>
  <c r="H25" i="6"/>
  <c r="B26" i="6"/>
  <c r="D25" i="6"/>
  <c r="E85" i="1"/>
  <c r="W85" i="1"/>
  <c r="F85" i="1"/>
  <c r="U1" i="1"/>
  <c r="K85" i="1" s="1"/>
  <c r="Q85" i="1"/>
  <c r="M85" i="1"/>
  <c r="L85" i="1"/>
  <c r="R232" i="6"/>
  <c r="R229" i="6"/>
  <c r="R226" i="6"/>
  <c r="R223" i="6"/>
  <c r="R231" i="6"/>
  <c r="R228" i="6"/>
  <c r="R225" i="6"/>
  <c r="R222" i="6"/>
  <c r="R230" i="6"/>
  <c r="R221" i="6"/>
  <c r="R227" i="6"/>
  <c r="R224" i="6"/>
  <c r="R85" i="1"/>
  <c r="O85" i="1"/>
  <c r="X22" i="1"/>
  <c r="X85" i="1" s="1"/>
  <c r="I85" i="1"/>
  <c r="T85" i="1"/>
  <c r="N85" i="1"/>
  <c r="Q23" i="1"/>
  <c r="E23" i="1"/>
  <c r="O23" i="1"/>
  <c r="H23" i="1"/>
  <c r="X23" i="1"/>
  <c r="U23" i="1"/>
  <c r="G23" i="1"/>
  <c r="T23" i="1"/>
  <c r="F23" i="1"/>
  <c r="S23" i="1"/>
  <c r="D23" i="1"/>
  <c r="R23" i="1"/>
  <c r="C23" i="1"/>
  <c r="P23" i="1"/>
  <c r="N23" i="1"/>
  <c r="J23" i="1"/>
  <c r="B24" i="1"/>
  <c r="M23" i="1"/>
  <c r="L23" i="1"/>
  <c r="Y23" i="1"/>
  <c r="K23" i="1"/>
  <c r="W23" i="1"/>
  <c r="I23" i="1"/>
  <c r="T8" i="5" l="1"/>
  <c r="Q8" i="5"/>
  <c r="S21" i="4"/>
  <c r="T14" i="4"/>
  <c r="S14" i="4" s="1"/>
  <c r="T27" i="4"/>
  <c r="S27" i="4" s="1"/>
  <c r="T19" i="4"/>
  <c r="S19" i="4" s="1"/>
  <c r="R19" i="4" s="1"/>
  <c r="T30" i="4"/>
  <c r="S30" i="4" s="1"/>
  <c r="S25" i="4"/>
  <c r="T26" i="4"/>
  <c r="R244" i="6"/>
  <c r="R241" i="6"/>
  <c r="R238" i="6"/>
  <c r="R235" i="6"/>
  <c r="R243" i="6"/>
  <c r="R240" i="6"/>
  <c r="R237" i="6"/>
  <c r="R234" i="6"/>
  <c r="R239" i="6"/>
  <c r="R236" i="6"/>
  <c r="R242" i="6"/>
  <c r="R233" i="6"/>
  <c r="U8" i="5"/>
  <c r="T9" i="5" s="1"/>
  <c r="T10" i="5" s="1"/>
  <c r="T11" i="5" s="1"/>
  <c r="T12" i="5" s="1"/>
  <c r="U10" i="5"/>
  <c r="U11" i="5" s="1"/>
  <c r="U12" i="5" s="1"/>
  <c r="D8" i="5"/>
  <c r="C8" i="5"/>
  <c r="B8" i="5"/>
  <c r="E8" i="5"/>
  <c r="F8" i="5"/>
  <c r="G8" i="5"/>
  <c r="I8" i="5"/>
  <c r="H8" i="5"/>
  <c r="J8" i="5"/>
  <c r="K8" i="5"/>
  <c r="L8" i="5"/>
  <c r="M8" i="5"/>
  <c r="P8" i="5"/>
  <c r="G85" i="1"/>
  <c r="I86" i="1"/>
  <c r="E86" i="1"/>
  <c r="D85" i="1"/>
  <c r="T32" i="4"/>
  <c r="S31" i="4" s="1"/>
  <c r="T16" i="4"/>
  <c r="S16" i="4" s="1"/>
  <c r="R16" i="4" s="1"/>
  <c r="T29" i="4"/>
  <c r="S29" i="4" s="1"/>
  <c r="R29" i="4" s="1"/>
  <c r="U24" i="4"/>
  <c r="T24" i="4" s="1"/>
  <c r="S24" i="4" s="1"/>
  <c r="Y5" i="1"/>
  <c r="Y68" i="1" s="1"/>
  <c r="Y4" i="1"/>
  <c r="Y67" i="1" s="1"/>
  <c r="Z3" i="1"/>
  <c r="Y6" i="1"/>
  <c r="Y69" i="1" s="1"/>
  <c r="Y7" i="1"/>
  <c r="Y70" i="1" s="1"/>
  <c r="Y8" i="1"/>
  <c r="Y71" i="1" s="1"/>
  <c r="Y9" i="1"/>
  <c r="Y72" i="1" s="1"/>
  <c r="Y10" i="1"/>
  <c r="Y73" i="1" s="1"/>
  <c r="Y11" i="1"/>
  <c r="Y74" i="1" s="1"/>
  <c r="Y12" i="1"/>
  <c r="Y75" i="1" s="1"/>
  <c r="Y13" i="1"/>
  <c r="Y76" i="1" s="1"/>
  <c r="Y14" i="1"/>
  <c r="Y77" i="1" s="1"/>
  <c r="Y15" i="1"/>
  <c r="Y78" i="1" s="1"/>
  <c r="Y16" i="1"/>
  <c r="Y79" i="1" s="1"/>
  <c r="Y17" i="1"/>
  <c r="Y80" i="1" s="1"/>
  <c r="Y18" i="1"/>
  <c r="Y81" i="1" s="1"/>
  <c r="Y19" i="1"/>
  <c r="Y82" i="1" s="1"/>
  <c r="Y20" i="1"/>
  <c r="Y83" i="1" s="1"/>
  <c r="Y21" i="1"/>
  <c r="Y84" i="1" s="1"/>
  <c r="Y22" i="1"/>
  <c r="Y85" i="1" s="1"/>
  <c r="H85" i="1"/>
  <c r="R8" i="5"/>
  <c r="H26" i="6"/>
  <c r="B27" i="6"/>
  <c r="D26" i="6"/>
  <c r="N8" i="5"/>
  <c r="AQ85" i="1"/>
  <c r="V85" i="1"/>
  <c r="V1" i="1" s="1"/>
  <c r="T86" i="1" s="1"/>
  <c r="S85" i="1"/>
  <c r="F86" i="1"/>
  <c r="X86" i="1"/>
  <c r="P85" i="1"/>
  <c r="U85" i="1"/>
  <c r="V24" i="1"/>
  <c r="J24" i="1"/>
  <c r="B25" i="1"/>
  <c r="U24" i="1"/>
  <c r="I24" i="1"/>
  <c r="T24" i="1"/>
  <c r="H24" i="1"/>
  <c r="L24" i="1"/>
  <c r="Z24" i="1"/>
  <c r="K24" i="1"/>
  <c r="Y24" i="1"/>
  <c r="G24" i="1"/>
  <c r="X24" i="1"/>
  <c r="F24" i="1"/>
  <c r="W24" i="1"/>
  <c r="E24" i="1"/>
  <c r="S24" i="1"/>
  <c r="D24" i="1"/>
  <c r="R24" i="1"/>
  <c r="C24" i="1"/>
  <c r="Q24" i="1"/>
  <c r="P24" i="1"/>
  <c r="O24" i="1"/>
  <c r="N24" i="1"/>
  <c r="M24" i="1"/>
  <c r="O8" i="5"/>
  <c r="Q9" i="5" l="1"/>
  <c r="Q10" i="5" s="1"/>
  <c r="Q11" i="5" s="1"/>
  <c r="Q12" i="5" s="1"/>
  <c r="G187" i="6" s="1"/>
  <c r="S9" i="5"/>
  <c r="S10" i="5" s="1"/>
  <c r="S11" i="5" s="1"/>
  <c r="S12" i="5" s="1"/>
  <c r="G213" i="6" s="1"/>
  <c r="E9" i="5"/>
  <c r="E10" i="5" s="1"/>
  <c r="E11" i="5" s="1"/>
  <c r="E12" i="5" s="1"/>
  <c r="G48" i="6" s="1"/>
  <c r="R9" i="5"/>
  <c r="R10" i="5" s="1"/>
  <c r="R11" i="5" s="1"/>
  <c r="R12" i="5" s="1"/>
  <c r="G202" i="6" s="1"/>
  <c r="P9" i="5"/>
  <c r="P10" i="5" s="1"/>
  <c r="P11" i="5" s="1"/>
  <c r="P12" i="5" s="1"/>
  <c r="H86" i="1"/>
  <c r="M86" i="1"/>
  <c r="G86" i="1"/>
  <c r="F9" i="5"/>
  <c r="F10" i="5" s="1"/>
  <c r="F11" i="5" s="1"/>
  <c r="F12" i="5" s="1"/>
  <c r="S28" i="4"/>
  <c r="R28" i="4" s="1"/>
  <c r="Q28" i="4" s="1"/>
  <c r="Z4" i="1"/>
  <c r="Z67" i="1" s="1"/>
  <c r="AA3" i="1"/>
  <c r="Z5" i="1"/>
  <c r="Z68" i="1" s="1"/>
  <c r="Z6" i="1"/>
  <c r="Z69" i="1" s="1"/>
  <c r="Z7" i="1"/>
  <c r="Z70" i="1" s="1"/>
  <c r="Z8" i="1"/>
  <c r="Z71" i="1" s="1"/>
  <c r="Z9" i="1"/>
  <c r="Z72" i="1" s="1"/>
  <c r="Z10" i="1"/>
  <c r="Z73" i="1" s="1"/>
  <c r="Z11" i="1"/>
  <c r="Z74" i="1" s="1"/>
  <c r="Z12" i="1"/>
  <c r="Z75" i="1" s="1"/>
  <c r="Z13" i="1"/>
  <c r="Z76" i="1" s="1"/>
  <c r="Z14" i="1"/>
  <c r="Z77" i="1" s="1"/>
  <c r="Z15" i="1"/>
  <c r="Z78" i="1" s="1"/>
  <c r="Z16" i="1"/>
  <c r="Z79" i="1" s="1"/>
  <c r="Z17" i="1"/>
  <c r="Z80" i="1" s="1"/>
  <c r="Z18" i="1"/>
  <c r="Z81" i="1" s="1"/>
  <c r="Z19" i="1"/>
  <c r="Z82" i="1" s="1"/>
  <c r="Z20" i="1"/>
  <c r="Z83" i="1" s="1"/>
  <c r="Z21" i="1"/>
  <c r="Z84" i="1" s="1"/>
  <c r="Z22" i="1"/>
  <c r="Z85" i="1" s="1"/>
  <c r="Z23" i="1"/>
  <c r="Z86" i="1" s="1"/>
  <c r="N86" i="1"/>
  <c r="R30" i="4"/>
  <c r="Q29" i="4" s="1"/>
  <c r="R25" i="4"/>
  <c r="Q25" i="4" s="1"/>
  <c r="J86" i="1"/>
  <c r="R86" i="1"/>
  <c r="O9" i="5"/>
  <c r="O10" i="5" s="1"/>
  <c r="O11" i="5" s="1"/>
  <c r="O12" i="5" s="1"/>
  <c r="C9" i="5"/>
  <c r="C10" i="5" s="1"/>
  <c r="C11" i="5" s="1"/>
  <c r="S15" i="4"/>
  <c r="R15" i="4" s="1"/>
  <c r="Q15" i="4" s="1"/>
  <c r="G243" i="6"/>
  <c r="G240" i="6"/>
  <c r="G237" i="6"/>
  <c r="G234" i="6"/>
  <c r="G244" i="6"/>
  <c r="G241" i="6"/>
  <c r="G242" i="6"/>
  <c r="G233" i="6"/>
  <c r="G238" i="6"/>
  <c r="G239" i="6"/>
  <c r="G235" i="6"/>
  <c r="G236" i="6"/>
  <c r="G231" i="6"/>
  <c r="G228" i="6"/>
  <c r="G225" i="6"/>
  <c r="G222" i="6"/>
  <c r="G232" i="6"/>
  <c r="G223" i="6"/>
  <c r="G224" i="6"/>
  <c r="G229" i="6"/>
  <c r="G230" i="6"/>
  <c r="G221" i="6"/>
  <c r="G227" i="6"/>
  <c r="G226" i="6"/>
  <c r="R14" i="4"/>
  <c r="Q14" i="4" s="1"/>
  <c r="P14" i="4" s="1"/>
  <c r="W1" i="1"/>
  <c r="AQ87" i="1" s="1"/>
  <c r="M9" i="5"/>
  <c r="M10" i="5" s="1"/>
  <c r="M11" i="5" s="1"/>
  <c r="M12" i="5" s="1"/>
  <c r="Q86" i="1"/>
  <c r="U86" i="1"/>
  <c r="J9" i="5"/>
  <c r="J10" i="5" s="1"/>
  <c r="J11" i="5" s="1"/>
  <c r="J12" i="5" s="1"/>
  <c r="S18" i="4"/>
  <c r="K3" i="4"/>
  <c r="K4" i="4" s="1"/>
  <c r="AQ86" i="1"/>
  <c r="V86" i="1"/>
  <c r="B9" i="5"/>
  <c r="B10" i="5" s="1"/>
  <c r="B11" i="5" s="1"/>
  <c r="R24" i="4"/>
  <c r="S86" i="1"/>
  <c r="W86" i="1"/>
  <c r="K86" i="1"/>
  <c r="I9" i="5"/>
  <c r="I10" i="5" s="1"/>
  <c r="I11" i="5" s="1"/>
  <c r="I12" i="5" s="1"/>
  <c r="T23" i="4"/>
  <c r="G47" i="6"/>
  <c r="K9" i="5"/>
  <c r="K10" i="5" s="1"/>
  <c r="K11" i="5" s="1"/>
  <c r="K12" i="5" s="1"/>
  <c r="N9" i="5"/>
  <c r="N10" i="5" s="1"/>
  <c r="N11" i="5" s="1"/>
  <c r="N12" i="5" s="1"/>
  <c r="O86" i="1"/>
  <c r="D27" i="6"/>
  <c r="H27" i="6"/>
  <c r="B28" i="6"/>
  <c r="P86" i="1"/>
  <c r="G9" i="5"/>
  <c r="G10" i="5" s="1"/>
  <c r="G11" i="5" s="1"/>
  <c r="G12" i="5" s="1"/>
  <c r="D9" i="5"/>
  <c r="D10" i="5" s="1"/>
  <c r="D11" i="5" s="1"/>
  <c r="D12" i="5" s="1"/>
  <c r="L86" i="1"/>
  <c r="L9" i="5"/>
  <c r="L10" i="5" s="1"/>
  <c r="L11" i="5" s="1"/>
  <c r="L12" i="5" s="1"/>
  <c r="Y86" i="1"/>
  <c r="C86" i="1"/>
  <c r="AA25" i="1"/>
  <c r="O25" i="1"/>
  <c r="C25" i="1"/>
  <c r="Z25" i="1"/>
  <c r="N25" i="1"/>
  <c r="Y25" i="1"/>
  <c r="M25" i="1"/>
  <c r="Q25" i="1"/>
  <c r="P25" i="1"/>
  <c r="D25" i="1"/>
  <c r="B26" i="1"/>
  <c r="L25" i="1"/>
  <c r="S25" i="1"/>
  <c r="K25" i="1"/>
  <c r="J25" i="1"/>
  <c r="X25" i="1"/>
  <c r="I25" i="1"/>
  <c r="W25" i="1"/>
  <c r="H25" i="1"/>
  <c r="V25" i="1"/>
  <c r="G25" i="1"/>
  <c r="U25" i="1"/>
  <c r="F25" i="1"/>
  <c r="T25" i="1"/>
  <c r="E25" i="1"/>
  <c r="R25" i="1"/>
  <c r="D86" i="1"/>
  <c r="H9" i="5"/>
  <c r="H10" i="5" s="1"/>
  <c r="H11" i="5" s="1"/>
  <c r="H12" i="5" s="1"/>
  <c r="S26" i="4"/>
  <c r="R26" i="4" s="1"/>
  <c r="R20" i="4"/>
  <c r="G216" i="6" l="1"/>
  <c r="G219" i="6"/>
  <c r="G196" i="6"/>
  <c r="G52" i="6"/>
  <c r="G42" i="6"/>
  <c r="G43" i="6"/>
  <c r="G45" i="6"/>
  <c r="G51" i="6"/>
  <c r="G49" i="6"/>
  <c r="G50" i="6"/>
  <c r="G191" i="6"/>
  <c r="G193" i="6"/>
  <c r="G188" i="6"/>
  <c r="G41" i="6"/>
  <c r="G46" i="6"/>
  <c r="G44" i="6"/>
  <c r="G192" i="6"/>
  <c r="G186" i="6"/>
  <c r="G185" i="6"/>
  <c r="G190" i="6"/>
  <c r="G189" i="6"/>
  <c r="G195" i="6"/>
  <c r="C12" i="5"/>
  <c r="G217" i="6"/>
  <c r="G218" i="6"/>
  <c r="G214" i="6"/>
  <c r="G194" i="6"/>
  <c r="G215" i="6"/>
  <c r="B12" i="5"/>
  <c r="G211" i="6"/>
  <c r="G209" i="6"/>
  <c r="G212" i="6"/>
  <c r="G220" i="6"/>
  <c r="G210" i="6"/>
  <c r="G206" i="6"/>
  <c r="G201" i="6"/>
  <c r="G207" i="6"/>
  <c r="G197" i="6"/>
  <c r="G199" i="6"/>
  <c r="G208" i="6"/>
  <c r="G200" i="6"/>
  <c r="G203" i="6"/>
  <c r="G204" i="6"/>
  <c r="G205" i="6"/>
  <c r="G198" i="6"/>
  <c r="G74" i="6"/>
  <c r="G76" i="6"/>
  <c r="G73" i="6"/>
  <c r="G70" i="6"/>
  <c r="G67" i="6"/>
  <c r="G66" i="6"/>
  <c r="G72" i="6"/>
  <c r="G68" i="6"/>
  <c r="G75" i="6"/>
  <c r="G69" i="6"/>
  <c r="G71" i="6"/>
  <c r="G65" i="6"/>
  <c r="K87" i="1"/>
  <c r="W87" i="1"/>
  <c r="L87" i="1"/>
  <c r="Q19" i="4"/>
  <c r="S23" i="4"/>
  <c r="R23" i="4" s="1"/>
  <c r="Q23" i="4" s="1"/>
  <c r="S22" i="4"/>
  <c r="Q87" i="1"/>
  <c r="F87" i="1"/>
  <c r="AA4" i="1"/>
  <c r="AA67" i="1" s="1"/>
  <c r="AB3" i="1"/>
  <c r="AA5" i="1"/>
  <c r="AA68" i="1" s="1"/>
  <c r="AA6" i="1"/>
  <c r="AA69" i="1" s="1"/>
  <c r="AA7" i="1"/>
  <c r="AA70" i="1" s="1"/>
  <c r="AA8" i="1"/>
  <c r="AA71" i="1" s="1"/>
  <c r="AA9" i="1"/>
  <c r="AA72" i="1" s="1"/>
  <c r="AA10" i="1"/>
  <c r="AA73" i="1" s="1"/>
  <c r="AA11" i="1"/>
  <c r="AA74" i="1" s="1"/>
  <c r="AA12" i="1"/>
  <c r="AA75" i="1" s="1"/>
  <c r="AA13" i="1"/>
  <c r="AA76" i="1" s="1"/>
  <c r="AA14" i="1"/>
  <c r="AA77" i="1" s="1"/>
  <c r="AA15" i="1"/>
  <c r="AA78" i="1" s="1"/>
  <c r="AA16" i="1"/>
  <c r="AA79" i="1" s="1"/>
  <c r="AA17" i="1"/>
  <c r="AA80" i="1" s="1"/>
  <c r="AA18" i="1"/>
  <c r="AA81" i="1" s="1"/>
  <c r="AA19" i="1"/>
  <c r="AA82" i="1" s="1"/>
  <c r="AA20" i="1"/>
  <c r="AA83" i="1" s="1"/>
  <c r="AA21" i="1"/>
  <c r="AA84" i="1" s="1"/>
  <c r="AA22" i="1"/>
  <c r="AA85" i="1" s="1"/>
  <c r="AA23" i="1"/>
  <c r="AA86" i="1" s="1"/>
  <c r="AA24" i="1"/>
  <c r="AA87" i="1" s="1"/>
  <c r="P28" i="4"/>
  <c r="D87" i="1"/>
  <c r="H28" i="6"/>
  <c r="B29" i="6"/>
  <c r="D28" i="6"/>
  <c r="R18" i="4"/>
  <c r="Q18" i="4" s="1"/>
  <c r="P18" i="4" s="1"/>
  <c r="R17" i="4"/>
  <c r="O87" i="1"/>
  <c r="G64" i="6"/>
  <c r="G61" i="6"/>
  <c r="G58" i="6"/>
  <c r="G55" i="6"/>
  <c r="G60" i="6"/>
  <c r="G54" i="6"/>
  <c r="G62" i="6"/>
  <c r="G56" i="6"/>
  <c r="G63" i="6"/>
  <c r="G57" i="6"/>
  <c r="G59" i="6"/>
  <c r="G53" i="6"/>
  <c r="G125" i="6"/>
  <c r="G133" i="6"/>
  <c r="G132" i="6"/>
  <c r="G128" i="6"/>
  <c r="G131" i="6"/>
  <c r="G127" i="6"/>
  <c r="G135" i="6"/>
  <c r="G126" i="6"/>
  <c r="G134" i="6"/>
  <c r="G136" i="6"/>
  <c r="G129" i="6"/>
  <c r="G130" i="6"/>
  <c r="Y87" i="1"/>
  <c r="J87" i="1"/>
  <c r="G96" i="6"/>
  <c r="G93" i="6"/>
  <c r="G90" i="6"/>
  <c r="G98" i="6"/>
  <c r="G100" i="6"/>
  <c r="G99" i="6"/>
  <c r="G92" i="6"/>
  <c r="G94" i="6"/>
  <c r="G89" i="6"/>
  <c r="G91" i="6"/>
  <c r="G97" i="6"/>
  <c r="G95" i="6"/>
  <c r="G87" i="6"/>
  <c r="G86" i="6"/>
  <c r="G85" i="6"/>
  <c r="G80" i="6"/>
  <c r="G77" i="6"/>
  <c r="G84" i="6"/>
  <c r="G83" i="6"/>
  <c r="G82" i="6"/>
  <c r="G79" i="6"/>
  <c r="G78" i="6"/>
  <c r="G88" i="6"/>
  <c r="G81" i="6"/>
  <c r="M87" i="1"/>
  <c r="R87" i="1"/>
  <c r="Z87" i="1"/>
  <c r="R27" i="4"/>
  <c r="Q27" i="4" s="1"/>
  <c r="P27" i="4" s="1"/>
  <c r="O27" i="4" s="1"/>
  <c r="X87" i="1"/>
  <c r="X1" i="1" s="1"/>
  <c r="G159" i="6"/>
  <c r="G156" i="6"/>
  <c r="G153" i="6"/>
  <c r="G150" i="6"/>
  <c r="G158" i="6"/>
  <c r="G155" i="6"/>
  <c r="G152" i="6"/>
  <c r="G149" i="6"/>
  <c r="G157" i="6"/>
  <c r="G154" i="6"/>
  <c r="G151" i="6"/>
  <c r="G160" i="6"/>
  <c r="C87" i="1"/>
  <c r="I87" i="1"/>
  <c r="G167" i="6"/>
  <c r="G171" i="6"/>
  <c r="G166" i="6"/>
  <c r="G162" i="6"/>
  <c r="G170" i="6"/>
  <c r="G165" i="6"/>
  <c r="G169" i="6"/>
  <c r="G161" i="6"/>
  <c r="G164" i="6"/>
  <c r="G172" i="6"/>
  <c r="G168" i="6"/>
  <c r="G163" i="6"/>
  <c r="S87" i="1"/>
  <c r="E87" i="1"/>
  <c r="V87" i="1"/>
  <c r="P87" i="1"/>
  <c r="G121" i="6"/>
  <c r="G120" i="6"/>
  <c r="G124" i="6"/>
  <c r="G116" i="6"/>
  <c r="G113" i="6"/>
  <c r="G123" i="6"/>
  <c r="G119" i="6"/>
  <c r="G115" i="6"/>
  <c r="G117" i="6"/>
  <c r="G118" i="6"/>
  <c r="G114" i="6"/>
  <c r="G122" i="6"/>
  <c r="Q24" i="4"/>
  <c r="P24" i="4" s="1"/>
  <c r="G87" i="1"/>
  <c r="N87" i="1"/>
  <c r="G110" i="6"/>
  <c r="G107" i="6"/>
  <c r="G104" i="6"/>
  <c r="G108" i="6"/>
  <c r="G109" i="6"/>
  <c r="G105" i="6"/>
  <c r="G111" i="6"/>
  <c r="G106" i="6"/>
  <c r="G101" i="6"/>
  <c r="G103" i="6"/>
  <c r="G102" i="6"/>
  <c r="G112" i="6"/>
  <c r="U87" i="1"/>
  <c r="T26" i="1"/>
  <c r="H26" i="1"/>
  <c r="S26" i="1"/>
  <c r="G26" i="1"/>
  <c r="R26" i="1"/>
  <c r="F26" i="1"/>
  <c r="V26" i="1"/>
  <c r="D26" i="1"/>
  <c r="U26" i="1"/>
  <c r="C26" i="1"/>
  <c r="Q26" i="1"/>
  <c r="P26" i="1"/>
  <c r="O26" i="1"/>
  <c r="X26" i="1"/>
  <c r="N26" i="1"/>
  <c r="B27" i="1"/>
  <c r="AB26" i="1"/>
  <c r="M26" i="1"/>
  <c r="AA26" i="1"/>
  <c r="L26" i="1"/>
  <c r="Z26" i="1"/>
  <c r="K26" i="1"/>
  <c r="I26" i="1"/>
  <c r="Y26" i="1"/>
  <c r="J26" i="1"/>
  <c r="W26" i="1"/>
  <c r="E26" i="1"/>
  <c r="G38" i="6"/>
  <c r="G40" i="6"/>
  <c r="G35" i="6"/>
  <c r="G36" i="6"/>
  <c r="G34" i="6"/>
  <c r="G37" i="6"/>
  <c r="G32" i="6"/>
  <c r="G39" i="6"/>
  <c r="G30" i="6"/>
  <c r="G33" i="6"/>
  <c r="G31" i="6"/>
  <c r="G29" i="6"/>
  <c r="T87" i="1"/>
  <c r="G147" i="6"/>
  <c r="G144" i="6"/>
  <c r="G146" i="6"/>
  <c r="G143" i="6"/>
  <c r="G141" i="6"/>
  <c r="G140" i="6"/>
  <c r="G139" i="6"/>
  <c r="G148" i="6"/>
  <c r="G145" i="6"/>
  <c r="G142" i="6"/>
  <c r="G138" i="6"/>
  <c r="G137" i="6"/>
  <c r="H87" i="1"/>
  <c r="G176" i="6"/>
  <c r="G180" i="6"/>
  <c r="G184" i="6"/>
  <c r="G175" i="6"/>
  <c r="G179" i="6"/>
  <c r="G183" i="6"/>
  <c r="G174" i="6"/>
  <c r="G178" i="6"/>
  <c r="G182" i="6"/>
  <c r="G173" i="6"/>
  <c r="G177" i="6"/>
  <c r="G181" i="6"/>
  <c r="G25" i="6" l="1"/>
  <c r="G24" i="6"/>
  <c r="G22" i="6"/>
  <c r="G20" i="6"/>
  <c r="G23" i="6"/>
  <c r="G21" i="6"/>
  <c r="G28" i="6"/>
  <c r="G19" i="6"/>
  <c r="G27" i="6"/>
  <c r="G26" i="6"/>
  <c r="G18" i="6"/>
  <c r="G17" i="6"/>
  <c r="G5" i="6"/>
  <c r="K5" i="6" s="1"/>
  <c r="L5" i="6" s="1"/>
  <c r="N5" i="6" s="1"/>
  <c r="F6" i="6" s="1"/>
  <c r="G8" i="6"/>
  <c r="G7" i="6"/>
  <c r="G13" i="6"/>
  <c r="G15" i="6"/>
  <c r="G11" i="6"/>
  <c r="G10" i="6"/>
  <c r="G6" i="6"/>
  <c r="G9" i="6"/>
  <c r="G14" i="6"/>
  <c r="G16" i="6"/>
  <c r="G12" i="6"/>
  <c r="L3" i="4"/>
  <c r="L4" i="4" s="1"/>
  <c r="AQ88" i="1"/>
  <c r="T88" i="1"/>
  <c r="L88" i="1"/>
  <c r="S88" i="1"/>
  <c r="X88" i="1"/>
  <c r="Z88" i="1"/>
  <c r="M88" i="1"/>
  <c r="P88" i="1"/>
  <c r="U88" i="1"/>
  <c r="V88" i="1"/>
  <c r="G88" i="1"/>
  <c r="F88" i="1"/>
  <c r="AA88" i="1"/>
  <c r="C88" i="1"/>
  <c r="K88" i="1"/>
  <c r="N88" i="1"/>
  <c r="Q88" i="1"/>
  <c r="R88" i="1"/>
  <c r="E88" i="1"/>
  <c r="J88" i="1"/>
  <c r="W88" i="1"/>
  <c r="I88" i="1"/>
  <c r="D88" i="1"/>
  <c r="O88" i="1"/>
  <c r="Y88" i="1"/>
  <c r="H88" i="1"/>
  <c r="Y1" i="1"/>
  <c r="AQ89" i="1" s="1"/>
  <c r="N89" i="1"/>
  <c r="K89" i="1"/>
  <c r="R22" i="4"/>
  <c r="Q22" i="4" s="1"/>
  <c r="P22" i="4" s="1"/>
  <c r="O22" i="4" s="1"/>
  <c r="N22" i="4" s="1"/>
  <c r="R21" i="4"/>
  <c r="P89" i="1"/>
  <c r="H29" i="6"/>
  <c r="B30" i="6"/>
  <c r="D29" i="6"/>
  <c r="P23" i="4"/>
  <c r="O23" i="4" s="1"/>
  <c r="L89" i="1"/>
  <c r="Q17" i="4"/>
  <c r="P17" i="4" s="1"/>
  <c r="O17" i="4" s="1"/>
  <c r="Q16" i="4"/>
  <c r="Q26" i="4"/>
  <c r="AB4" i="1"/>
  <c r="AB67" i="1" s="1"/>
  <c r="AC3" i="1"/>
  <c r="AB5" i="1"/>
  <c r="AB68" i="1" s="1"/>
  <c r="AB6" i="1"/>
  <c r="AB69" i="1" s="1"/>
  <c r="AB7" i="1"/>
  <c r="AB70" i="1" s="1"/>
  <c r="AB8" i="1"/>
  <c r="AB71" i="1" s="1"/>
  <c r="AB9" i="1"/>
  <c r="AB72" i="1" s="1"/>
  <c r="AB10" i="1"/>
  <c r="AB73" i="1" s="1"/>
  <c r="AB11" i="1"/>
  <c r="AB74" i="1" s="1"/>
  <c r="AB12" i="1"/>
  <c r="AB75" i="1" s="1"/>
  <c r="AB13" i="1"/>
  <c r="AB76" i="1" s="1"/>
  <c r="AB14" i="1"/>
  <c r="AB77" i="1" s="1"/>
  <c r="AB15" i="1"/>
  <c r="AB78" i="1" s="1"/>
  <c r="AB16" i="1"/>
  <c r="AB79" i="1" s="1"/>
  <c r="AB17" i="1"/>
  <c r="AB80" i="1" s="1"/>
  <c r="AB18" i="1"/>
  <c r="AB81" i="1" s="1"/>
  <c r="AB19" i="1"/>
  <c r="AB82" i="1" s="1"/>
  <c r="AB20" i="1"/>
  <c r="AB83" i="1" s="1"/>
  <c r="AB21" i="1"/>
  <c r="AB84" i="1" s="1"/>
  <c r="AB22" i="1"/>
  <c r="AB85" i="1" s="1"/>
  <c r="AB23" i="1"/>
  <c r="AB86" i="1" s="1"/>
  <c r="AB24" i="1"/>
  <c r="AB87" i="1" s="1"/>
  <c r="AB25" i="1"/>
  <c r="AB88" i="1" s="1"/>
  <c r="AB89" i="1"/>
  <c r="U89" i="1"/>
  <c r="V89" i="1"/>
  <c r="Y27" i="1"/>
  <c r="M27" i="1"/>
  <c r="X27" i="1"/>
  <c r="L27" i="1"/>
  <c r="W27" i="1"/>
  <c r="K27" i="1"/>
  <c r="B28" i="1"/>
  <c r="U27" i="1"/>
  <c r="I27" i="1"/>
  <c r="AB27" i="1"/>
  <c r="H27" i="1"/>
  <c r="AA27" i="1"/>
  <c r="G27" i="1"/>
  <c r="Z27" i="1"/>
  <c r="F27" i="1"/>
  <c r="V27" i="1"/>
  <c r="E27" i="1"/>
  <c r="T27" i="1"/>
  <c r="D27" i="1"/>
  <c r="S27" i="1"/>
  <c r="C27" i="1"/>
  <c r="R27" i="1"/>
  <c r="Q27" i="1"/>
  <c r="P27" i="1"/>
  <c r="O27" i="1"/>
  <c r="N27" i="1"/>
  <c r="AC27" i="1"/>
  <c r="J27" i="1"/>
  <c r="C5" i="6" l="1"/>
  <c r="E5" i="6" s="1"/>
  <c r="Y89" i="1"/>
  <c r="D30" i="6"/>
  <c r="B31" i="6"/>
  <c r="H30" i="6"/>
  <c r="S89" i="1"/>
  <c r="AA90" i="1"/>
  <c r="J89" i="1"/>
  <c r="AC4" i="1"/>
  <c r="AC67" i="1" s="1"/>
  <c r="AD3" i="1"/>
  <c r="AC5" i="1"/>
  <c r="AC68" i="1" s="1"/>
  <c r="AC6" i="1"/>
  <c r="AC69" i="1" s="1"/>
  <c r="AC7" i="1"/>
  <c r="AC70" i="1" s="1"/>
  <c r="AC8" i="1"/>
  <c r="AC71" i="1" s="1"/>
  <c r="AC9" i="1"/>
  <c r="AC72" i="1" s="1"/>
  <c r="AC10" i="1"/>
  <c r="AC73" i="1" s="1"/>
  <c r="AC11" i="1"/>
  <c r="AC74" i="1" s="1"/>
  <c r="AC12" i="1"/>
  <c r="AC75" i="1" s="1"/>
  <c r="AC13" i="1"/>
  <c r="AC76" i="1" s="1"/>
  <c r="AC14" i="1"/>
  <c r="AC77" i="1" s="1"/>
  <c r="AC15" i="1"/>
  <c r="AC78" i="1" s="1"/>
  <c r="AC16" i="1"/>
  <c r="AC79" i="1" s="1"/>
  <c r="AC17" i="1"/>
  <c r="AC80" i="1" s="1"/>
  <c r="AC18" i="1"/>
  <c r="AC81" i="1" s="1"/>
  <c r="AC19" i="1"/>
  <c r="AC82" i="1" s="1"/>
  <c r="AC20" i="1"/>
  <c r="AC83" i="1" s="1"/>
  <c r="AC21" i="1"/>
  <c r="AC84" i="1" s="1"/>
  <c r="AC22" i="1"/>
  <c r="AC85" i="1" s="1"/>
  <c r="AC23" i="1"/>
  <c r="AC86" i="1" s="1"/>
  <c r="AC24" i="1"/>
  <c r="AC87" i="1" s="1"/>
  <c r="AC25" i="1"/>
  <c r="AC88" i="1" s="1"/>
  <c r="AC26" i="1"/>
  <c r="AC89" i="1" s="1"/>
  <c r="C89" i="1"/>
  <c r="AA89" i="1"/>
  <c r="X89" i="1"/>
  <c r="D90" i="1"/>
  <c r="E90" i="1"/>
  <c r="M89" i="1"/>
  <c r="E89" i="1"/>
  <c r="R89" i="1"/>
  <c r="I89" i="1"/>
  <c r="AD28" i="1"/>
  <c r="R28" i="1"/>
  <c r="F28" i="1"/>
  <c r="AC28" i="1"/>
  <c r="Q28" i="1"/>
  <c r="E28" i="1"/>
  <c r="AB28" i="1"/>
  <c r="P28" i="1"/>
  <c r="D28" i="1"/>
  <c r="Z28" i="1"/>
  <c r="N28" i="1"/>
  <c r="U28" i="1"/>
  <c r="T28" i="1"/>
  <c r="S28" i="1"/>
  <c r="O28" i="1"/>
  <c r="M28" i="1"/>
  <c r="W28" i="1"/>
  <c r="L28" i="1"/>
  <c r="K28" i="1"/>
  <c r="AA28" i="1"/>
  <c r="J28" i="1"/>
  <c r="G28" i="1"/>
  <c r="B29" i="1"/>
  <c r="Y28" i="1"/>
  <c r="I28" i="1"/>
  <c r="X28" i="1"/>
  <c r="H28" i="1"/>
  <c r="V28" i="1"/>
  <c r="C28" i="1"/>
  <c r="W89" i="1"/>
  <c r="Q21" i="4"/>
  <c r="P21" i="4" s="1"/>
  <c r="O21" i="4" s="1"/>
  <c r="N21" i="4" s="1"/>
  <c r="M21" i="4" s="1"/>
  <c r="Q20" i="4"/>
  <c r="Z89" i="1"/>
  <c r="P16" i="4"/>
  <c r="O16" i="4" s="1"/>
  <c r="N16" i="4" s="1"/>
  <c r="P15" i="4"/>
  <c r="P26" i="4"/>
  <c r="O26" i="4" s="1"/>
  <c r="N26" i="4" s="1"/>
  <c r="P25" i="4"/>
  <c r="S90" i="1"/>
  <c r="AB90" i="1"/>
  <c r="V90" i="1"/>
  <c r="Q90" i="1"/>
  <c r="K90" i="1"/>
  <c r="J6" i="6"/>
  <c r="K6" i="6" s="1"/>
  <c r="L6" i="6" s="1"/>
  <c r="Q6" i="6"/>
  <c r="P6" i="6"/>
  <c r="M6" i="6" s="1"/>
  <c r="AC90" i="1"/>
  <c r="O90" i="1"/>
  <c r="G89" i="1"/>
  <c r="F89" i="1"/>
  <c r="R90" i="1"/>
  <c r="Z1" i="1"/>
  <c r="H90" i="1" s="1"/>
  <c r="T89" i="1"/>
  <c r="L90" i="1"/>
  <c r="H89" i="1"/>
  <c r="Q89" i="1"/>
  <c r="O89" i="1"/>
  <c r="D89" i="1"/>
  <c r="T90" i="1" l="1"/>
  <c r="X90" i="1"/>
  <c r="N91" i="1"/>
  <c r="R91" i="1"/>
  <c r="B32" i="6"/>
  <c r="D31" i="6"/>
  <c r="H31" i="6"/>
  <c r="O25" i="4"/>
  <c r="N25" i="4" s="1"/>
  <c r="M25" i="4" s="1"/>
  <c r="O24" i="4"/>
  <c r="AD4" i="1"/>
  <c r="AD67" i="1" s="1"/>
  <c r="AD5" i="1"/>
  <c r="AD68" i="1" s="1"/>
  <c r="AE3" i="1"/>
  <c r="AD6" i="1"/>
  <c r="AD69" i="1" s="1"/>
  <c r="AD7" i="1"/>
  <c r="AD70" i="1" s="1"/>
  <c r="AD8" i="1"/>
  <c r="AD71" i="1" s="1"/>
  <c r="AD9" i="1"/>
  <c r="AD72" i="1" s="1"/>
  <c r="AD10" i="1"/>
  <c r="AD73" i="1" s="1"/>
  <c r="AD11" i="1"/>
  <c r="AD74" i="1" s="1"/>
  <c r="AD12" i="1"/>
  <c r="AD75" i="1" s="1"/>
  <c r="AD13" i="1"/>
  <c r="AD76" i="1" s="1"/>
  <c r="AD14" i="1"/>
  <c r="AD77" i="1" s="1"/>
  <c r="AD15" i="1"/>
  <c r="AD78" i="1" s="1"/>
  <c r="AD16" i="1"/>
  <c r="AD79" i="1" s="1"/>
  <c r="AD17" i="1"/>
  <c r="AD80" i="1" s="1"/>
  <c r="AD18" i="1"/>
  <c r="AD81" i="1" s="1"/>
  <c r="AD19" i="1"/>
  <c r="AD82" i="1" s="1"/>
  <c r="AD20" i="1"/>
  <c r="AD83" i="1" s="1"/>
  <c r="AD21" i="1"/>
  <c r="AD84" i="1" s="1"/>
  <c r="AD22" i="1"/>
  <c r="AD85" i="1" s="1"/>
  <c r="AD23" i="1"/>
  <c r="AD86" i="1" s="1"/>
  <c r="AD24" i="1"/>
  <c r="AD87" i="1" s="1"/>
  <c r="AD25" i="1"/>
  <c r="AD88" i="1" s="1"/>
  <c r="AD26" i="1"/>
  <c r="AD89" i="1" s="1"/>
  <c r="AD27" i="1"/>
  <c r="AD90" i="1" s="1"/>
  <c r="E91" i="1"/>
  <c r="X91" i="1"/>
  <c r="O15" i="4"/>
  <c r="N15" i="4" s="1"/>
  <c r="M15" i="4" s="1"/>
  <c r="O14" i="4"/>
  <c r="N14" i="4" s="1"/>
  <c r="M14" i="4" s="1"/>
  <c r="L14" i="4" s="1"/>
  <c r="Y90" i="1"/>
  <c r="M90" i="1"/>
  <c r="AA1" i="1"/>
  <c r="AQ91" i="1" s="1"/>
  <c r="C91" i="1"/>
  <c r="H91" i="1"/>
  <c r="Y91" i="1"/>
  <c r="C90" i="1"/>
  <c r="U90" i="1"/>
  <c r="P20" i="4"/>
  <c r="O20" i="4" s="1"/>
  <c r="N20" i="4" s="1"/>
  <c r="M20" i="4" s="1"/>
  <c r="L20" i="4" s="1"/>
  <c r="P19" i="4"/>
  <c r="N6" i="6"/>
  <c r="F7" i="6" s="1"/>
  <c r="M3" i="4"/>
  <c r="M4" i="4" s="1"/>
  <c r="AQ90" i="1"/>
  <c r="W90" i="1"/>
  <c r="J90" i="1"/>
  <c r="W29" i="1"/>
  <c r="K29" i="1"/>
  <c r="V29" i="1"/>
  <c r="J29" i="1"/>
  <c r="B30" i="1"/>
  <c r="U29" i="1"/>
  <c r="I29" i="1"/>
  <c r="S29" i="1"/>
  <c r="G29" i="1"/>
  <c r="AD29" i="1"/>
  <c r="N29" i="1"/>
  <c r="AC29" i="1"/>
  <c r="M29" i="1"/>
  <c r="AB29" i="1"/>
  <c r="L29" i="1"/>
  <c r="AA29" i="1"/>
  <c r="H29" i="1"/>
  <c r="Z29" i="1"/>
  <c r="F29" i="1"/>
  <c r="Y29" i="1"/>
  <c r="E29" i="1"/>
  <c r="X29" i="1"/>
  <c r="D29" i="1"/>
  <c r="T29" i="1"/>
  <c r="C29" i="1"/>
  <c r="P29" i="1"/>
  <c r="R29" i="1"/>
  <c r="Q29" i="1"/>
  <c r="O29" i="1"/>
  <c r="P90" i="1"/>
  <c r="N90" i="1"/>
  <c r="J91" i="1"/>
  <c r="Z90" i="1"/>
  <c r="F90" i="1"/>
  <c r="I90" i="1"/>
  <c r="G90" i="1"/>
  <c r="Q7" i="6" l="1"/>
  <c r="P7" i="6"/>
  <c r="M7" i="6" s="1"/>
  <c r="J7" i="6"/>
  <c r="K7" i="6" s="1"/>
  <c r="L7" i="6" s="1"/>
  <c r="AD91" i="1"/>
  <c r="AB1" i="1"/>
  <c r="T92" i="1" s="1"/>
  <c r="K91" i="1"/>
  <c r="AA91" i="1"/>
  <c r="Z91" i="1"/>
  <c r="AB30" i="1"/>
  <c r="P30" i="1"/>
  <c r="D30" i="1"/>
  <c r="AA30" i="1"/>
  <c r="O30" i="1"/>
  <c r="C30" i="1"/>
  <c r="Z30" i="1"/>
  <c r="N30" i="1"/>
  <c r="X30" i="1"/>
  <c r="L30" i="1"/>
  <c r="V30" i="1"/>
  <c r="F30" i="1"/>
  <c r="U30" i="1"/>
  <c r="E30" i="1"/>
  <c r="T30" i="1"/>
  <c r="S30" i="1"/>
  <c r="R30" i="1"/>
  <c r="Q30" i="1"/>
  <c r="AF30" i="1"/>
  <c r="M30" i="1"/>
  <c r="AE30" i="1"/>
  <c r="K30" i="1"/>
  <c r="H30" i="1"/>
  <c r="AD30" i="1"/>
  <c r="J30" i="1"/>
  <c r="B31" i="1"/>
  <c r="AC30" i="1"/>
  <c r="I30" i="1"/>
  <c r="Y30" i="1"/>
  <c r="W30" i="1"/>
  <c r="G30" i="1"/>
  <c r="Q91" i="1"/>
  <c r="W91" i="1"/>
  <c r="F91" i="1"/>
  <c r="AF3" i="1"/>
  <c r="AE4" i="1"/>
  <c r="AE67" i="1" s="1"/>
  <c r="AE5" i="1"/>
  <c r="AE68" i="1" s="1"/>
  <c r="AE6" i="1"/>
  <c r="AE69" i="1" s="1"/>
  <c r="AE7" i="1"/>
  <c r="AE70" i="1" s="1"/>
  <c r="AE8" i="1"/>
  <c r="AE71" i="1" s="1"/>
  <c r="AE9" i="1"/>
  <c r="AE72" i="1" s="1"/>
  <c r="AE10" i="1"/>
  <c r="AE73" i="1" s="1"/>
  <c r="AE11" i="1"/>
  <c r="AE74" i="1" s="1"/>
  <c r="AE12" i="1"/>
  <c r="AE75" i="1" s="1"/>
  <c r="AE13" i="1"/>
  <c r="AE76" i="1" s="1"/>
  <c r="AE14" i="1"/>
  <c r="AE77" i="1" s="1"/>
  <c r="AE15" i="1"/>
  <c r="AE78" i="1" s="1"/>
  <c r="AE16" i="1"/>
  <c r="AE79" i="1" s="1"/>
  <c r="AE17" i="1"/>
  <c r="AE80" i="1" s="1"/>
  <c r="AE18" i="1"/>
  <c r="AE81" i="1" s="1"/>
  <c r="AE19" i="1"/>
  <c r="AE82" i="1" s="1"/>
  <c r="AE20" i="1"/>
  <c r="AE83" i="1" s="1"/>
  <c r="AE21" i="1"/>
  <c r="AE84" i="1" s="1"/>
  <c r="AE22" i="1"/>
  <c r="AE85" i="1" s="1"/>
  <c r="AE23" i="1"/>
  <c r="AE86" i="1" s="1"/>
  <c r="AE24" i="1"/>
  <c r="AE87" i="1" s="1"/>
  <c r="AE25" i="1"/>
  <c r="AE88" i="1" s="1"/>
  <c r="AE26" i="1"/>
  <c r="AE89" i="1" s="1"/>
  <c r="AE27" i="1"/>
  <c r="AE90" i="1" s="1"/>
  <c r="AE28" i="1"/>
  <c r="AE91" i="1" s="1"/>
  <c r="O19" i="4"/>
  <c r="N19" i="4" s="1"/>
  <c r="M19" i="4" s="1"/>
  <c r="L19" i="4" s="1"/>
  <c r="K19" i="4" s="1"/>
  <c r="O18" i="4"/>
  <c r="N24" i="4"/>
  <c r="M24" i="4" s="1"/>
  <c r="L24" i="4" s="1"/>
  <c r="N23" i="4"/>
  <c r="L91" i="1"/>
  <c r="D91" i="1"/>
  <c r="V91" i="1"/>
  <c r="S91" i="1"/>
  <c r="I91" i="1"/>
  <c r="AC91" i="1"/>
  <c r="T91" i="1"/>
  <c r="C6" i="6"/>
  <c r="E6" i="6" s="1"/>
  <c r="G91" i="1"/>
  <c r="U91" i="1"/>
  <c r="AB91" i="1"/>
  <c r="P91" i="1"/>
  <c r="AE29" i="1"/>
  <c r="O91" i="1"/>
  <c r="M91" i="1"/>
  <c r="H32" i="6"/>
  <c r="B33" i="6"/>
  <c r="D32" i="6"/>
  <c r="N7" i="6" l="1"/>
  <c r="F8" i="6" s="1"/>
  <c r="Q8" i="6" s="1"/>
  <c r="L92" i="1"/>
  <c r="W92" i="1"/>
  <c r="AB92" i="1"/>
  <c r="N3" i="4"/>
  <c r="N4" i="4" s="1"/>
  <c r="AQ92" i="1"/>
  <c r="AD92" i="1"/>
  <c r="AC92" i="1"/>
  <c r="AC1" i="1" s="1"/>
  <c r="M23" i="4"/>
  <c r="L23" i="4" s="1"/>
  <c r="K23" i="4" s="1"/>
  <c r="M22" i="4"/>
  <c r="N18" i="4"/>
  <c r="M18" i="4" s="1"/>
  <c r="L18" i="4" s="1"/>
  <c r="K18" i="4" s="1"/>
  <c r="J18" i="4" s="1"/>
  <c r="N17" i="4"/>
  <c r="O92" i="1"/>
  <c r="C92" i="1"/>
  <c r="F92" i="1"/>
  <c r="V92" i="1"/>
  <c r="Z92" i="1"/>
  <c r="K92" i="1"/>
  <c r="S92" i="1"/>
  <c r="N92" i="1"/>
  <c r="R92" i="1"/>
  <c r="AA92" i="1"/>
  <c r="E92" i="1"/>
  <c r="H92" i="1"/>
  <c r="P92" i="1"/>
  <c r="M92" i="1"/>
  <c r="I92" i="1"/>
  <c r="B32" i="1"/>
  <c r="U31" i="1"/>
  <c r="I31" i="1"/>
  <c r="AF31" i="1"/>
  <c r="T31" i="1"/>
  <c r="H31" i="1"/>
  <c r="AE31" i="1"/>
  <c r="S31" i="1"/>
  <c r="G31" i="1"/>
  <c r="AC31" i="1"/>
  <c r="Q31" i="1"/>
  <c r="E31" i="1"/>
  <c r="O31" i="1"/>
  <c r="N31" i="1"/>
  <c r="AD31" i="1"/>
  <c r="M31" i="1"/>
  <c r="AB31" i="1"/>
  <c r="L31" i="1"/>
  <c r="AA31" i="1"/>
  <c r="K31" i="1"/>
  <c r="Z31" i="1"/>
  <c r="J31" i="1"/>
  <c r="Y31" i="1"/>
  <c r="F31" i="1"/>
  <c r="X31" i="1"/>
  <c r="D31" i="1"/>
  <c r="W31" i="1"/>
  <c r="C31" i="1"/>
  <c r="V31" i="1"/>
  <c r="R31" i="1"/>
  <c r="P31" i="1"/>
  <c r="Y92" i="1"/>
  <c r="D92" i="1"/>
  <c r="AG3" i="1"/>
  <c r="AG31" i="1" s="1"/>
  <c r="AF4" i="1"/>
  <c r="AF67" i="1" s="1"/>
  <c r="AF5" i="1"/>
  <c r="AF68" i="1" s="1"/>
  <c r="AF6" i="1"/>
  <c r="AF69" i="1" s="1"/>
  <c r="AF7" i="1"/>
  <c r="AF70" i="1" s="1"/>
  <c r="AF8" i="1"/>
  <c r="AF71" i="1" s="1"/>
  <c r="AF9" i="1"/>
  <c r="AF72" i="1" s="1"/>
  <c r="AF10" i="1"/>
  <c r="AF73" i="1" s="1"/>
  <c r="AF11" i="1"/>
  <c r="AF74" i="1" s="1"/>
  <c r="AF12" i="1"/>
  <c r="AF75" i="1" s="1"/>
  <c r="AF13" i="1"/>
  <c r="AF76" i="1" s="1"/>
  <c r="AF14" i="1"/>
  <c r="AF77" i="1" s="1"/>
  <c r="AF15" i="1"/>
  <c r="AF78" i="1" s="1"/>
  <c r="AF16" i="1"/>
  <c r="AF79" i="1" s="1"/>
  <c r="AF17" i="1"/>
  <c r="AF80" i="1" s="1"/>
  <c r="AF18" i="1"/>
  <c r="AF81" i="1" s="1"/>
  <c r="AF19" i="1"/>
  <c r="AF82" i="1" s="1"/>
  <c r="AF20" i="1"/>
  <c r="AF83" i="1" s="1"/>
  <c r="AF21" i="1"/>
  <c r="AF84" i="1" s="1"/>
  <c r="AF22" i="1"/>
  <c r="AF85" i="1" s="1"/>
  <c r="AF23" i="1"/>
  <c r="AF86" i="1" s="1"/>
  <c r="AF24" i="1"/>
  <c r="AF87" i="1" s="1"/>
  <c r="AF25" i="1"/>
  <c r="AF88" i="1" s="1"/>
  <c r="AF26" i="1"/>
  <c r="AF89" i="1" s="1"/>
  <c r="AF27" i="1"/>
  <c r="AF90" i="1" s="1"/>
  <c r="AF28" i="1"/>
  <c r="AF91" i="1" s="1"/>
  <c r="AF29" i="1"/>
  <c r="AF92" i="1" s="1"/>
  <c r="AE92" i="1"/>
  <c r="U92" i="1"/>
  <c r="Q92" i="1"/>
  <c r="G92" i="1"/>
  <c r="X92" i="1"/>
  <c r="B34" i="6"/>
  <c r="D33" i="6"/>
  <c r="H33" i="6"/>
  <c r="J92" i="1"/>
  <c r="C7" i="6" l="1"/>
  <c r="E7" i="6" s="1"/>
  <c r="J8" i="6"/>
  <c r="K8" i="6" s="1"/>
  <c r="L8" i="6" s="1"/>
  <c r="P8" i="6"/>
  <c r="M8" i="6" s="1"/>
  <c r="AQ93" i="1"/>
  <c r="X93" i="1"/>
  <c r="U93" i="1"/>
  <c r="T93" i="1"/>
  <c r="AA93" i="1"/>
  <c r="S93" i="1"/>
  <c r="W93" i="1"/>
  <c r="Z93" i="1"/>
  <c r="H93" i="1"/>
  <c r="Q93" i="1"/>
  <c r="V93" i="1"/>
  <c r="C93" i="1"/>
  <c r="D93" i="1"/>
  <c r="J93" i="1"/>
  <c r="AC93" i="1"/>
  <c r="AE93" i="1"/>
  <c r="AB93" i="1"/>
  <c r="G93" i="1"/>
  <c r="I93" i="1"/>
  <c r="Y93" i="1"/>
  <c r="AF93" i="1"/>
  <c r="R93" i="1"/>
  <c r="N93" i="1"/>
  <c r="O93" i="1"/>
  <c r="F93" i="1"/>
  <c r="M93" i="1"/>
  <c r="L93" i="1"/>
  <c r="P93" i="1"/>
  <c r="K93" i="1"/>
  <c r="E93" i="1"/>
  <c r="AD93" i="1"/>
  <c r="B35" i="6"/>
  <c r="H34" i="6"/>
  <c r="D34" i="6"/>
  <c r="Z32" i="1"/>
  <c r="N32" i="1"/>
  <c r="Y32" i="1"/>
  <c r="M32" i="1"/>
  <c r="X32" i="1"/>
  <c r="L32" i="1"/>
  <c r="W32" i="1"/>
  <c r="K32" i="1"/>
  <c r="AH32" i="1"/>
  <c r="V32" i="1"/>
  <c r="J32" i="1"/>
  <c r="B33" i="1"/>
  <c r="AG32" i="1"/>
  <c r="U32" i="1"/>
  <c r="I32" i="1"/>
  <c r="AF32" i="1"/>
  <c r="AD32" i="1"/>
  <c r="R32" i="1"/>
  <c r="F32" i="1"/>
  <c r="AA32" i="1"/>
  <c r="O32" i="1"/>
  <c r="C32" i="1"/>
  <c r="S32" i="1"/>
  <c r="AB32" i="1"/>
  <c r="Q32" i="1"/>
  <c r="P32" i="1"/>
  <c r="H32" i="1"/>
  <c r="G32" i="1"/>
  <c r="E32" i="1"/>
  <c r="D32" i="1"/>
  <c r="AE32" i="1"/>
  <c r="AC32" i="1"/>
  <c r="T32" i="1"/>
  <c r="AH3" i="1"/>
  <c r="AG4" i="1"/>
  <c r="AG67" i="1" s="1"/>
  <c r="AG5" i="1"/>
  <c r="AG68" i="1" s="1"/>
  <c r="AG6" i="1"/>
  <c r="AG69" i="1" s="1"/>
  <c r="AG7" i="1"/>
  <c r="AG70" i="1" s="1"/>
  <c r="AG8" i="1"/>
  <c r="AG71" i="1" s="1"/>
  <c r="AG9" i="1"/>
  <c r="AG72" i="1" s="1"/>
  <c r="AG10" i="1"/>
  <c r="AG73" i="1" s="1"/>
  <c r="AG11" i="1"/>
  <c r="AG74" i="1" s="1"/>
  <c r="AG12" i="1"/>
  <c r="AG75" i="1" s="1"/>
  <c r="AG13" i="1"/>
  <c r="AG76" i="1" s="1"/>
  <c r="AG14" i="1"/>
  <c r="AG77" i="1" s="1"/>
  <c r="AG15" i="1"/>
  <c r="AG78" i="1" s="1"/>
  <c r="AG16" i="1"/>
  <c r="AG79" i="1" s="1"/>
  <c r="AG17" i="1"/>
  <c r="AG80" i="1" s="1"/>
  <c r="AG18" i="1"/>
  <c r="AG81" i="1" s="1"/>
  <c r="AG19" i="1"/>
  <c r="AG82" i="1" s="1"/>
  <c r="AG20" i="1"/>
  <c r="AG83" i="1" s="1"/>
  <c r="AG21" i="1"/>
  <c r="AG84" i="1" s="1"/>
  <c r="AG22" i="1"/>
  <c r="AG85" i="1" s="1"/>
  <c r="AG23" i="1"/>
  <c r="AG86" i="1" s="1"/>
  <c r="AG24" i="1"/>
  <c r="AG87" i="1" s="1"/>
  <c r="AG25" i="1"/>
  <c r="AG88" i="1" s="1"/>
  <c r="AG26" i="1"/>
  <c r="AG89" i="1" s="1"/>
  <c r="AG27" i="1"/>
  <c r="AG90" i="1" s="1"/>
  <c r="AG28" i="1"/>
  <c r="AG91" i="1" s="1"/>
  <c r="AG29" i="1"/>
  <c r="AG92" i="1" s="1"/>
  <c r="AG30" i="1"/>
  <c r="AG93" i="1" s="1"/>
  <c r="M17" i="4"/>
  <c r="L17" i="4" s="1"/>
  <c r="K17" i="4" s="1"/>
  <c r="J17" i="4" s="1"/>
  <c r="I17" i="4" s="1"/>
  <c r="M16" i="4"/>
  <c r="L22" i="4"/>
  <c r="K22" i="4" s="1"/>
  <c r="J22" i="4" s="1"/>
  <c r="L21" i="4"/>
  <c r="AD1" i="1"/>
  <c r="AE94" i="1" s="1"/>
  <c r="N8" i="6" l="1"/>
  <c r="AE1" i="1"/>
  <c r="AQ95" i="1" s="1"/>
  <c r="J95" i="1"/>
  <c r="N95" i="1"/>
  <c r="H35" i="6"/>
  <c r="D35" i="6"/>
  <c r="B36" i="6"/>
  <c r="O3" i="4"/>
  <c r="O4" i="4" s="1"/>
  <c r="AQ94" i="1"/>
  <c r="K21" i="4"/>
  <c r="J21" i="4" s="1"/>
  <c r="I21" i="4" s="1"/>
  <c r="K20" i="4"/>
  <c r="K95" i="1"/>
  <c r="AC94" i="1"/>
  <c r="Z94" i="1"/>
  <c r="AG94" i="1"/>
  <c r="E95" i="1"/>
  <c r="R95" i="1"/>
  <c r="W95" i="1"/>
  <c r="AA94" i="1"/>
  <c r="R94" i="1"/>
  <c r="U94" i="1"/>
  <c r="AD94" i="1"/>
  <c r="G95" i="1"/>
  <c r="AD95" i="1"/>
  <c r="X94" i="1"/>
  <c r="I94" i="1"/>
  <c r="S94" i="1"/>
  <c r="AA95" i="1"/>
  <c r="C94" i="1"/>
  <c r="H95" i="1"/>
  <c r="L95" i="1"/>
  <c r="J94" i="1"/>
  <c r="Z95" i="1"/>
  <c r="W94" i="1"/>
  <c r="P95" i="1"/>
  <c r="AF95" i="1"/>
  <c r="X95" i="1"/>
  <c r="Q94" i="1"/>
  <c r="H94" i="1"/>
  <c r="V95" i="1"/>
  <c r="T94" i="1"/>
  <c r="AI3" i="1"/>
  <c r="AH4" i="1"/>
  <c r="AH67" i="1" s="1"/>
  <c r="AH5" i="1"/>
  <c r="AH68" i="1" s="1"/>
  <c r="AH6" i="1"/>
  <c r="AH69" i="1" s="1"/>
  <c r="AH7" i="1"/>
  <c r="AH70" i="1" s="1"/>
  <c r="AH8" i="1"/>
  <c r="AH71" i="1" s="1"/>
  <c r="AH9" i="1"/>
  <c r="AH72" i="1" s="1"/>
  <c r="AH10" i="1"/>
  <c r="AH73" i="1" s="1"/>
  <c r="AH11" i="1"/>
  <c r="AH74" i="1" s="1"/>
  <c r="AH12" i="1"/>
  <c r="AH75" i="1" s="1"/>
  <c r="AH13" i="1"/>
  <c r="AH76" i="1" s="1"/>
  <c r="AH14" i="1"/>
  <c r="AH77" i="1" s="1"/>
  <c r="AH15" i="1"/>
  <c r="AH78" i="1" s="1"/>
  <c r="AH16" i="1"/>
  <c r="AH79" i="1" s="1"/>
  <c r="AH17" i="1"/>
  <c r="AH80" i="1" s="1"/>
  <c r="AH18" i="1"/>
  <c r="AH81" i="1" s="1"/>
  <c r="AH19" i="1"/>
  <c r="AH82" i="1" s="1"/>
  <c r="AH20" i="1"/>
  <c r="AH83" i="1" s="1"/>
  <c r="AH21" i="1"/>
  <c r="AH84" i="1" s="1"/>
  <c r="AH22" i="1"/>
  <c r="AH85" i="1" s="1"/>
  <c r="AH23" i="1"/>
  <c r="AH86" i="1" s="1"/>
  <c r="AH24" i="1"/>
  <c r="AH87" i="1" s="1"/>
  <c r="AH25" i="1"/>
  <c r="AH88" i="1" s="1"/>
  <c r="AH26" i="1"/>
  <c r="AH89" i="1" s="1"/>
  <c r="AH27" i="1"/>
  <c r="AH90" i="1" s="1"/>
  <c r="AH28" i="1"/>
  <c r="AH91" i="1" s="1"/>
  <c r="AH29" i="1"/>
  <c r="AH92" i="1" s="1"/>
  <c r="AH30" i="1"/>
  <c r="AH93" i="1" s="1"/>
  <c r="AH31" i="1"/>
  <c r="AH94" i="1" s="1"/>
  <c r="Q95" i="1"/>
  <c r="I95" i="1"/>
  <c r="K94" i="1"/>
  <c r="AF94" i="1"/>
  <c r="N94" i="1"/>
  <c r="D95" i="1"/>
  <c r="F94" i="1"/>
  <c r="AB95" i="1"/>
  <c r="U95" i="1"/>
  <c r="M95" i="1"/>
  <c r="V94" i="1"/>
  <c r="Y94" i="1"/>
  <c r="L16" i="4"/>
  <c r="K16" i="4" s="1"/>
  <c r="J16" i="4" s="1"/>
  <c r="I16" i="4" s="1"/>
  <c r="H16" i="4" s="1"/>
  <c r="L15" i="4"/>
  <c r="E94" i="1"/>
  <c r="T95" i="1"/>
  <c r="S95" i="1"/>
  <c r="AG95" i="1"/>
  <c r="Y95" i="1"/>
  <c r="P94" i="1"/>
  <c r="D94" i="1"/>
  <c r="L94" i="1"/>
  <c r="G94" i="1"/>
  <c r="M94" i="1"/>
  <c r="AB94" i="1"/>
  <c r="AC95" i="1"/>
  <c r="C95" i="1"/>
  <c r="AE33" i="1"/>
  <c r="S33" i="1"/>
  <c r="G33" i="1"/>
  <c r="AD33" i="1"/>
  <c r="R33" i="1"/>
  <c r="F33" i="1"/>
  <c r="AC33" i="1"/>
  <c r="Q33" i="1"/>
  <c r="E33" i="1"/>
  <c r="AB33" i="1"/>
  <c r="P33" i="1"/>
  <c r="D33" i="1"/>
  <c r="AA33" i="1"/>
  <c r="O33" i="1"/>
  <c r="C33" i="1"/>
  <c r="Z33" i="1"/>
  <c r="N33" i="1"/>
  <c r="Y33" i="1"/>
  <c r="M33" i="1"/>
  <c r="AI33" i="1"/>
  <c r="W33" i="1"/>
  <c r="K33" i="1"/>
  <c r="AF33" i="1"/>
  <c r="T33" i="1"/>
  <c r="H33" i="1"/>
  <c r="V33" i="1"/>
  <c r="U33" i="1"/>
  <c r="L33" i="1"/>
  <c r="AG33" i="1"/>
  <c r="J33" i="1"/>
  <c r="I33" i="1"/>
  <c r="B34" i="1"/>
  <c r="AH33" i="1"/>
  <c r="X33" i="1"/>
  <c r="O94" i="1"/>
  <c r="C8" i="6" l="1"/>
  <c r="E8" i="6" s="1"/>
  <c r="F9" i="6"/>
  <c r="J20" i="4"/>
  <c r="I20" i="4" s="1"/>
  <c r="H20" i="4" s="1"/>
  <c r="J19" i="4"/>
  <c r="AJ3" i="1"/>
  <c r="AI4" i="1"/>
  <c r="AI67" i="1" s="1"/>
  <c r="AI5" i="1"/>
  <c r="AI68" i="1" s="1"/>
  <c r="AI6" i="1"/>
  <c r="AI69" i="1" s="1"/>
  <c r="AI7" i="1"/>
  <c r="AI70" i="1" s="1"/>
  <c r="AI8" i="1"/>
  <c r="AI71" i="1" s="1"/>
  <c r="AI9" i="1"/>
  <c r="AI72" i="1" s="1"/>
  <c r="AI10" i="1"/>
  <c r="AI73" i="1" s="1"/>
  <c r="AI11" i="1"/>
  <c r="AI74" i="1" s="1"/>
  <c r="AI12" i="1"/>
  <c r="AI75" i="1" s="1"/>
  <c r="AI13" i="1"/>
  <c r="AI76" i="1" s="1"/>
  <c r="AI14" i="1"/>
  <c r="AI77" i="1" s="1"/>
  <c r="AI15" i="1"/>
  <c r="AI78" i="1" s="1"/>
  <c r="AI16" i="1"/>
  <c r="AI79" i="1" s="1"/>
  <c r="AI17" i="1"/>
  <c r="AI80" i="1" s="1"/>
  <c r="AI18" i="1"/>
  <c r="AI81" i="1" s="1"/>
  <c r="AI19" i="1"/>
  <c r="AI82" i="1" s="1"/>
  <c r="AI20" i="1"/>
  <c r="AI83" i="1" s="1"/>
  <c r="AI21" i="1"/>
  <c r="AI84" i="1" s="1"/>
  <c r="AI22" i="1"/>
  <c r="AI85" i="1" s="1"/>
  <c r="AI23" i="1"/>
  <c r="AI86" i="1" s="1"/>
  <c r="AI24" i="1"/>
  <c r="AI87" i="1" s="1"/>
  <c r="AI25" i="1"/>
  <c r="AI88" i="1" s="1"/>
  <c r="AI26" i="1"/>
  <c r="AI89" i="1" s="1"/>
  <c r="AI27" i="1"/>
  <c r="AI90" i="1" s="1"/>
  <c r="AI28" i="1"/>
  <c r="AI91" i="1" s="1"/>
  <c r="AI29" i="1"/>
  <c r="AI92" i="1" s="1"/>
  <c r="AI30" i="1"/>
  <c r="AI93" i="1" s="1"/>
  <c r="AI31" i="1"/>
  <c r="AI94" i="1" s="1"/>
  <c r="AI32" i="1"/>
  <c r="AI95" i="1" s="1"/>
  <c r="AJ34" i="1"/>
  <c r="X34" i="1"/>
  <c r="L34" i="1"/>
  <c r="AI34" i="1"/>
  <c r="W34" i="1"/>
  <c r="K34" i="1"/>
  <c r="AH34" i="1"/>
  <c r="V34" i="1"/>
  <c r="J34" i="1"/>
  <c r="B35" i="1"/>
  <c r="AG34" i="1"/>
  <c r="U34" i="1"/>
  <c r="I34" i="1"/>
  <c r="AF34" i="1"/>
  <c r="T34" i="1"/>
  <c r="H34" i="1"/>
  <c r="AE34" i="1"/>
  <c r="S34" i="1"/>
  <c r="G34" i="1"/>
  <c r="AD34" i="1"/>
  <c r="R34" i="1"/>
  <c r="F34" i="1"/>
  <c r="AB34" i="1"/>
  <c r="P34" i="1"/>
  <c r="D34" i="1"/>
  <c r="Y34" i="1"/>
  <c r="M34" i="1"/>
  <c r="Z34" i="1"/>
  <c r="Q34" i="1"/>
  <c r="O34" i="1"/>
  <c r="N34" i="1"/>
  <c r="AC34" i="1"/>
  <c r="E34" i="1"/>
  <c r="C34" i="1"/>
  <c r="AA34" i="1"/>
  <c r="B37" i="6"/>
  <c r="D36" i="6"/>
  <c r="H36" i="6"/>
  <c r="U96" i="1"/>
  <c r="Z96" i="1"/>
  <c r="AC96" i="1"/>
  <c r="K15" i="4"/>
  <c r="J15" i="4" s="1"/>
  <c r="I15" i="4" s="1"/>
  <c r="H15" i="4" s="1"/>
  <c r="G15" i="4" s="1"/>
  <c r="K14" i="4"/>
  <c r="J14" i="4" s="1"/>
  <c r="I14" i="4" s="1"/>
  <c r="H14" i="4" s="1"/>
  <c r="G14" i="4" s="1"/>
  <c r="F14" i="4" s="1"/>
  <c r="O95" i="1"/>
  <c r="AF1" i="1"/>
  <c r="AH96" i="1"/>
  <c r="K96" i="1"/>
  <c r="AH95" i="1"/>
  <c r="F95" i="1"/>
  <c r="AE95" i="1"/>
  <c r="P9" i="6" l="1"/>
  <c r="M9" i="6" s="1"/>
  <c r="Q9" i="6"/>
  <c r="J9" i="6"/>
  <c r="K9" i="6" s="1"/>
  <c r="L9" i="6" s="1"/>
  <c r="AC35" i="1"/>
  <c r="Q35" i="1"/>
  <c r="E35" i="1"/>
  <c r="AB35" i="1"/>
  <c r="P35" i="1"/>
  <c r="D35" i="1"/>
  <c r="AA35" i="1"/>
  <c r="O35" i="1"/>
  <c r="C35" i="1"/>
  <c r="Z35" i="1"/>
  <c r="N35" i="1"/>
  <c r="AK35" i="1"/>
  <c r="Y35" i="1"/>
  <c r="M35" i="1"/>
  <c r="AJ35" i="1"/>
  <c r="X35" i="1"/>
  <c r="L35" i="1"/>
  <c r="AI35" i="1"/>
  <c r="W35" i="1"/>
  <c r="K35" i="1"/>
  <c r="B36" i="1"/>
  <c r="AG35" i="1"/>
  <c r="U35" i="1"/>
  <c r="I35" i="1"/>
  <c r="AD35" i="1"/>
  <c r="R35" i="1"/>
  <c r="F35" i="1"/>
  <c r="V35" i="1"/>
  <c r="T35" i="1"/>
  <c r="AF35" i="1"/>
  <c r="S35" i="1"/>
  <c r="J35" i="1"/>
  <c r="H35" i="1"/>
  <c r="G35" i="1"/>
  <c r="AH35" i="1"/>
  <c r="AE35" i="1"/>
  <c r="H37" i="6"/>
  <c r="D37" i="6"/>
  <c r="B38" i="6"/>
  <c r="P3" i="4"/>
  <c r="P4" i="4" s="1"/>
  <c r="AQ96" i="1"/>
  <c r="AB96" i="1"/>
  <c r="AG96" i="1"/>
  <c r="AE96" i="1"/>
  <c r="S97" i="1"/>
  <c r="AJ4" i="1"/>
  <c r="AJ67" i="1" s="1"/>
  <c r="AK3" i="1"/>
  <c r="AJ5" i="1"/>
  <c r="AJ68" i="1" s="1"/>
  <c r="AJ6" i="1"/>
  <c r="AJ69" i="1" s="1"/>
  <c r="AJ7" i="1"/>
  <c r="AJ70" i="1" s="1"/>
  <c r="AJ8" i="1"/>
  <c r="AJ71" i="1" s="1"/>
  <c r="AJ9" i="1"/>
  <c r="AJ72" i="1" s="1"/>
  <c r="AJ10" i="1"/>
  <c r="AJ73" i="1" s="1"/>
  <c r="AJ11" i="1"/>
  <c r="AJ74" i="1" s="1"/>
  <c r="AJ12" i="1"/>
  <c r="AJ75" i="1" s="1"/>
  <c r="AJ13" i="1"/>
  <c r="AJ76" i="1" s="1"/>
  <c r="AJ14" i="1"/>
  <c r="AJ77" i="1" s="1"/>
  <c r="AJ15" i="1"/>
  <c r="AJ78" i="1" s="1"/>
  <c r="AJ16" i="1"/>
  <c r="AJ79" i="1" s="1"/>
  <c r="AJ17" i="1"/>
  <c r="AJ80" i="1" s="1"/>
  <c r="AJ18" i="1"/>
  <c r="AJ81" i="1" s="1"/>
  <c r="AJ19" i="1"/>
  <c r="AJ82" i="1" s="1"/>
  <c r="AJ20" i="1"/>
  <c r="AJ83" i="1" s="1"/>
  <c r="AJ21" i="1"/>
  <c r="AJ84" i="1" s="1"/>
  <c r="AJ22" i="1"/>
  <c r="AJ85" i="1" s="1"/>
  <c r="AJ23" i="1"/>
  <c r="AJ86" i="1" s="1"/>
  <c r="AJ24" i="1"/>
  <c r="AJ87" i="1" s="1"/>
  <c r="AJ25" i="1"/>
  <c r="AJ88" i="1" s="1"/>
  <c r="AJ26" i="1"/>
  <c r="AJ89" i="1" s="1"/>
  <c r="AJ27" i="1"/>
  <c r="AJ90" i="1" s="1"/>
  <c r="AJ28" i="1"/>
  <c r="AJ91" i="1" s="1"/>
  <c r="AJ29" i="1"/>
  <c r="AJ92" i="1" s="1"/>
  <c r="AJ30" i="1"/>
  <c r="AJ93" i="1" s="1"/>
  <c r="AJ31" i="1"/>
  <c r="AJ94" i="1" s="1"/>
  <c r="AJ32" i="1"/>
  <c r="AJ95" i="1" s="1"/>
  <c r="AJ33" i="1"/>
  <c r="AJ96" i="1" s="1"/>
  <c r="I96" i="1"/>
  <c r="Y97" i="1"/>
  <c r="AE97" i="1"/>
  <c r="Y96" i="1"/>
  <c r="R96" i="1"/>
  <c r="AI96" i="1"/>
  <c r="Q96" i="1"/>
  <c r="O96" i="1"/>
  <c r="I19" i="4"/>
  <c r="H19" i="4" s="1"/>
  <c r="G19" i="4" s="1"/>
  <c r="I18" i="4"/>
  <c r="E96" i="1"/>
  <c r="O97" i="1"/>
  <c r="AD96" i="1"/>
  <c r="G96" i="1"/>
  <c r="AA96" i="1"/>
  <c r="L96" i="1"/>
  <c r="X96" i="1"/>
  <c r="P96" i="1"/>
  <c r="I97" i="1"/>
  <c r="T96" i="1"/>
  <c r="N96" i="1"/>
  <c r="D96" i="1"/>
  <c r="AF96" i="1"/>
  <c r="F96" i="1"/>
  <c r="C96" i="1"/>
  <c r="H96" i="1"/>
  <c r="S96" i="1"/>
  <c r="AB97" i="1"/>
  <c r="J96" i="1"/>
  <c r="V96" i="1"/>
  <c r="M96" i="1"/>
  <c r="AG1" i="1"/>
  <c r="AQ97" i="1" s="1"/>
  <c r="W96" i="1"/>
  <c r="N9" i="6" l="1"/>
  <c r="F10" i="6" s="1"/>
  <c r="Q10" i="6" s="1"/>
  <c r="K97" i="1"/>
  <c r="X97" i="1"/>
  <c r="AA97" i="1"/>
  <c r="M97" i="1"/>
  <c r="AF97" i="1"/>
  <c r="V97" i="1"/>
  <c r="N97" i="1"/>
  <c r="Z97" i="1"/>
  <c r="Q97" i="1"/>
  <c r="AH36" i="1"/>
  <c r="V36" i="1"/>
  <c r="J36" i="1"/>
  <c r="B37" i="1"/>
  <c r="AG36" i="1"/>
  <c r="U36" i="1"/>
  <c r="I36" i="1"/>
  <c r="AF36" i="1"/>
  <c r="T36" i="1"/>
  <c r="H36" i="1"/>
  <c r="AE36" i="1"/>
  <c r="S36" i="1"/>
  <c r="G36" i="1"/>
  <c r="AD36" i="1"/>
  <c r="R36" i="1"/>
  <c r="F36" i="1"/>
  <c r="AC36" i="1"/>
  <c r="Q36" i="1"/>
  <c r="E36" i="1"/>
  <c r="AB36" i="1"/>
  <c r="P36" i="1"/>
  <c r="D36" i="1"/>
  <c r="AL36" i="1"/>
  <c r="Z36" i="1"/>
  <c r="N36" i="1"/>
  <c r="AI36" i="1"/>
  <c r="W36" i="1"/>
  <c r="K36" i="1"/>
  <c r="AA36" i="1"/>
  <c r="Y36" i="1"/>
  <c r="X36" i="1"/>
  <c r="O36" i="1"/>
  <c r="M36" i="1"/>
  <c r="L36" i="1"/>
  <c r="AK36" i="1"/>
  <c r="C36" i="1"/>
  <c r="AJ36" i="1"/>
  <c r="H18" i="4"/>
  <c r="G18" i="4" s="1"/>
  <c r="F18" i="4" s="1"/>
  <c r="H17" i="4"/>
  <c r="AI97" i="1"/>
  <c r="H97" i="1"/>
  <c r="R97" i="1"/>
  <c r="J97" i="1"/>
  <c r="F97" i="1"/>
  <c r="L97" i="1"/>
  <c r="AH97" i="1"/>
  <c r="AH1" i="1" s="1"/>
  <c r="AD97" i="1"/>
  <c r="AG97" i="1"/>
  <c r="U97" i="1"/>
  <c r="AC97" i="1"/>
  <c r="E97" i="1"/>
  <c r="AJ97" i="1"/>
  <c r="T97" i="1"/>
  <c r="AK4" i="1"/>
  <c r="AK67" i="1" s="1"/>
  <c r="AL3" i="1"/>
  <c r="AK5" i="1"/>
  <c r="AK68" i="1" s="1"/>
  <c r="AK6" i="1"/>
  <c r="AK69" i="1" s="1"/>
  <c r="AK7" i="1"/>
  <c r="AK70" i="1" s="1"/>
  <c r="AK8" i="1"/>
  <c r="AK71" i="1" s="1"/>
  <c r="AK9" i="1"/>
  <c r="AK72" i="1" s="1"/>
  <c r="AK10" i="1"/>
  <c r="AK73" i="1" s="1"/>
  <c r="AK11" i="1"/>
  <c r="AK74" i="1" s="1"/>
  <c r="AK12" i="1"/>
  <c r="AK75" i="1" s="1"/>
  <c r="AK13" i="1"/>
  <c r="AK76" i="1" s="1"/>
  <c r="AK14" i="1"/>
  <c r="AK77" i="1" s="1"/>
  <c r="AK15" i="1"/>
  <c r="AK78" i="1" s="1"/>
  <c r="AK16" i="1"/>
  <c r="AK79" i="1" s="1"/>
  <c r="AK17" i="1"/>
  <c r="AK80" i="1" s="1"/>
  <c r="AK18" i="1"/>
  <c r="AK81" i="1" s="1"/>
  <c r="AK19" i="1"/>
  <c r="AK82" i="1" s="1"/>
  <c r="AK20" i="1"/>
  <c r="AK83" i="1" s="1"/>
  <c r="AK21" i="1"/>
  <c r="AK84" i="1" s="1"/>
  <c r="AK22" i="1"/>
  <c r="AK85" i="1" s="1"/>
  <c r="AK23" i="1"/>
  <c r="AK86" i="1" s="1"/>
  <c r="AK24" i="1"/>
  <c r="AK87" i="1" s="1"/>
  <c r="AK25" i="1"/>
  <c r="AK88" i="1" s="1"/>
  <c r="AK26" i="1"/>
  <c r="AK89" i="1" s="1"/>
  <c r="AK27" i="1"/>
  <c r="AK90" i="1" s="1"/>
  <c r="AK28" i="1"/>
  <c r="AK91" i="1" s="1"/>
  <c r="AK29" i="1"/>
  <c r="AK92" i="1" s="1"/>
  <c r="AK30" i="1"/>
  <c r="AK93" i="1" s="1"/>
  <c r="AK31" i="1"/>
  <c r="AK94" i="1" s="1"/>
  <c r="AK32" i="1"/>
  <c r="AK95" i="1" s="1"/>
  <c r="AK33" i="1"/>
  <c r="AK96" i="1" s="1"/>
  <c r="AK34" i="1"/>
  <c r="AK97" i="1" s="1"/>
  <c r="G97" i="1"/>
  <c r="P97" i="1"/>
  <c r="C97" i="1"/>
  <c r="D97" i="1"/>
  <c r="W97" i="1"/>
  <c r="H38" i="6"/>
  <c r="D38" i="6"/>
  <c r="B39" i="6"/>
  <c r="P10" i="6" l="1"/>
  <c r="M10" i="6" s="1"/>
  <c r="J10" i="6"/>
  <c r="K10" i="6" s="1"/>
  <c r="L10" i="6" s="1"/>
  <c r="C9" i="6"/>
  <c r="E9" i="6" s="1"/>
  <c r="Q3" i="4"/>
  <c r="Q4" i="4" s="1"/>
  <c r="AQ98" i="1"/>
  <c r="AH98" i="1"/>
  <c r="AC98" i="1"/>
  <c r="V98" i="1"/>
  <c r="D98" i="1"/>
  <c r="R98" i="1"/>
  <c r="L98" i="1"/>
  <c r="AA98" i="1"/>
  <c r="H98" i="1"/>
  <c r="X98" i="1"/>
  <c r="AJ98" i="1"/>
  <c r="I98" i="1"/>
  <c r="S98" i="1"/>
  <c r="AB98" i="1"/>
  <c r="AG98" i="1"/>
  <c r="P98" i="1"/>
  <c r="AK98" i="1"/>
  <c r="K98" i="1"/>
  <c r="E98" i="1"/>
  <c r="J98" i="1"/>
  <c r="C98" i="1"/>
  <c r="T98" i="1"/>
  <c r="G98" i="1"/>
  <c r="M98" i="1"/>
  <c r="AI98" i="1"/>
  <c r="U98" i="1"/>
  <c r="O98" i="1"/>
  <c r="F98" i="1"/>
  <c r="AE98" i="1"/>
  <c r="N98" i="1"/>
  <c r="W98" i="1"/>
  <c r="Y98" i="1"/>
  <c r="Q98" i="1"/>
  <c r="AF98" i="1"/>
  <c r="Z98" i="1"/>
  <c r="AD98" i="1"/>
  <c r="G17" i="4"/>
  <c r="F17" i="4" s="1"/>
  <c r="E17" i="4" s="1"/>
  <c r="G16" i="4"/>
  <c r="AI1" i="1"/>
  <c r="AQ99" i="1" s="1"/>
  <c r="N99" i="1"/>
  <c r="AM37" i="1"/>
  <c r="AA37" i="1"/>
  <c r="O37" i="1"/>
  <c r="C37" i="1"/>
  <c r="AL37" i="1"/>
  <c r="Z37" i="1"/>
  <c r="N37" i="1"/>
  <c r="AK37" i="1"/>
  <c r="Y37" i="1"/>
  <c r="M37" i="1"/>
  <c r="AJ37" i="1"/>
  <c r="X37" i="1"/>
  <c r="L37" i="1"/>
  <c r="AI37" i="1"/>
  <c r="W37" i="1"/>
  <c r="K37" i="1"/>
  <c r="AH37" i="1"/>
  <c r="V37" i="1"/>
  <c r="J37" i="1"/>
  <c r="B38" i="1"/>
  <c r="AG37" i="1"/>
  <c r="U37" i="1"/>
  <c r="I37" i="1"/>
  <c r="AE37" i="1"/>
  <c r="S37" i="1"/>
  <c r="G37" i="1"/>
  <c r="AB37" i="1"/>
  <c r="P37" i="1"/>
  <c r="D37" i="1"/>
  <c r="AD37" i="1"/>
  <c r="AC37" i="1"/>
  <c r="T37" i="1"/>
  <c r="R37" i="1"/>
  <c r="Q37" i="1"/>
  <c r="H37" i="1"/>
  <c r="F37" i="1"/>
  <c r="E37" i="1"/>
  <c r="AF37" i="1"/>
  <c r="B40" i="6"/>
  <c r="D39" i="6"/>
  <c r="H39" i="6"/>
  <c r="AJ99" i="1"/>
  <c r="AK99" i="1"/>
  <c r="AL99" i="1"/>
  <c r="AG99" i="1"/>
  <c r="AL4" i="1"/>
  <c r="AL67" i="1" s="1"/>
  <c r="AM3" i="1"/>
  <c r="AL5" i="1"/>
  <c r="AL68" i="1" s="1"/>
  <c r="AL6" i="1"/>
  <c r="AL69" i="1" s="1"/>
  <c r="AL7" i="1"/>
  <c r="AL70" i="1" s="1"/>
  <c r="AL8" i="1"/>
  <c r="AL71" i="1" s="1"/>
  <c r="AL9" i="1"/>
  <c r="AL72" i="1" s="1"/>
  <c r="AL10" i="1"/>
  <c r="AL73" i="1" s="1"/>
  <c r="AL11" i="1"/>
  <c r="AL74" i="1" s="1"/>
  <c r="AL12" i="1"/>
  <c r="AL75" i="1" s="1"/>
  <c r="AL13" i="1"/>
  <c r="AL76" i="1" s="1"/>
  <c r="AL14" i="1"/>
  <c r="AL77" i="1" s="1"/>
  <c r="AL15" i="1"/>
  <c r="AL78" i="1" s="1"/>
  <c r="AL16" i="1"/>
  <c r="AL79" i="1" s="1"/>
  <c r="AL17" i="1"/>
  <c r="AL80" i="1" s="1"/>
  <c r="AL18" i="1"/>
  <c r="AL81" i="1" s="1"/>
  <c r="AL19" i="1"/>
  <c r="AL82" i="1" s="1"/>
  <c r="AL20" i="1"/>
  <c r="AL83" i="1" s="1"/>
  <c r="AL21" i="1"/>
  <c r="AL84" i="1" s="1"/>
  <c r="AL22" i="1"/>
  <c r="AL85" i="1" s="1"/>
  <c r="AL23" i="1"/>
  <c r="AL86" i="1" s="1"/>
  <c r="AL24" i="1"/>
  <c r="AL87" i="1" s="1"/>
  <c r="AL25" i="1"/>
  <c r="AL88" i="1" s="1"/>
  <c r="AL26" i="1"/>
  <c r="AL89" i="1" s="1"/>
  <c r="AL27" i="1"/>
  <c r="AL90" i="1" s="1"/>
  <c r="AL28" i="1"/>
  <c r="AL91" i="1" s="1"/>
  <c r="AL29" i="1"/>
  <c r="AL92" i="1" s="1"/>
  <c r="AL30" i="1"/>
  <c r="AL93" i="1" s="1"/>
  <c r="AL31" i="1"/>
  <c r="AL94" i="1" s="1"/>
  <c r="AL32" i="1"/>
  <c r="AL95" i="1" s="1"/>
  <c r="AL33" i="1"/>
  <c r="AL96" i="1" s="1"/>
  <c r="AL34" i="1"/>
  <c r="AL97" i="1" s="1"/>
  <c r="AL35" i="1"/>
  <c r="AL98" i="1" s="1"/>
  <c r="P99" i="1"/>
  <c r="S99" i="1"/>
  <c r="U99" i="1"/>
  <c r="O99" i="1"/>
  <c r="AB99" i="1"/>
  <c r="AE99" i="1"/>
  <c r="X99" i="1"/>
  <c r="Y99" i="1"/>
  <c r="E99" i="1"/>
  <c r="T99" i="1"/>
  <c r="W99" i="1"/>
  <c r="F99" i="1"/>
  <c r="AA99" i="1"/>
  <c r="Q99" i="1"/>
  <c r="N10" i="6" l="1"/>
  <c r="F11" i="6" s="1"/>
  <c r="Q11" i="6" s="1"/>
  <c r="AM4" i="1"/>
  <c r="AM67" i="1" s="1"/>
  <c r="AN3" i="1"/>
  <c r="AM5" i="1"/>
  <c r="AM68" i="1" s="1"/>
  <c r="AM6" i="1"/>
  <c r="AM69" i="1" s="1"/>
  <c r="AM7" i="1"/>
  <c r="AM70" i="1" s="1"/>
  <c r="AM8" i="1"/>
  <c r="AM71" i="1" s="1"/>
  <c r="AM9" i="1"/>
  <c r="AM72" i="1" s="1"/>
  <c r="AM10" i="1"/>
  <c r="AM73" i="1" s="1"/>
  <c r="AM11" i="1"/>
  <c r="AM74" i="1" s="1"/>
  <c r="AM12" i="1"/>
  <c r="AM75" i="1" s="1"/>
  <c r="AM13" i="1"/>
  <c r="AM76" i="1" s="1"/>
  <c r="AM14" i="1"/>
  <c r="AM77" i="1" s="1"/>
  <c r="AM15" i="1"/>
  <c r="AM78" i="1" s="1"/>
  <c r="AM16" i="1"/>
  <c r="AM79" i="1" s="1"/>
  <c r="AM17" i="1"/>
  <c r="AM80" i="1" s="1"/>
  <c r="AM18" i="1"/>
  <c r="AM81" i="1" s="1"/>
  <c r="AM19" i="1"/>
  <c r="AM82" i="1" s="1"/>
  <c r="AM20" i="1"/>
  <c r="AM83" i="1" s="1"/>
  <c r="AM21" i="1"/>
  <c r="AM84" i="1" s="1"/>
  <c r="AM22" i="1"/>
  <c r="AM85" i="1" s="1"/>
  <c r="AM23" i="1"/>
  <c r="AM86" i="1" s="1"/>
  <c r="AM24" i="1"/>
  <c r="AM87" i="1" s="1"/>
  <c r="AM25" i="1"/>
  <c r="AM88" i="1" s="1"/>
  <c r="AM26" i="1"/>
  <c r="AM89" i="1" s="1"/>
  <c r="AM27" i="1"/>
  <c r="AM90" i="1" s="1"/>
  <c r="AM28" i="1"/>
  <c r="AM91" i="1" s="1"/>
  <c r="AM29" i="1"/>
  <c r="AM92" i="1" s="1"/>
  <c r="AM30" i="1"/>
  <c r="AM93" i="1" s="1"/>
  <c r="AM31" i="1"/>
  <c r="AM94" i="1" s="1"/>
  <c r="AM32" i="1"/>
  <c r="AM95" i="1" s="1"/>
  <c r="AM33" i="1"/>
  <c r="AM96" i="1" s="1"/>
  <c r="AM34" i="1"/>
  <c r="AM97" i="1" s="1"/>
  <c r="AM35" i="1"/>
  <c r="AM98" i="1" s="1"/>
  <c r="AM36" i="1"/>
  <c r="AM99" i="1" s="1"/>
  <c r="R99" i="1"/>
  <c r="AI99" i="1"/>
  <c r="J99" i="1"/>
  <c r="M99" i="1"/>
  <c r="AH99" i="1"/>
  <c r="AD99" i="1"/>
  <c r="AF38" i="1"/>
  <c r="T38" i="1"/>
  <c r="H38" i="1"/>
  <c r="AE38" i="1"/>
  <c r="S38" i="1"/>
  <c r="G38" i="1"/>
  <c r="AD38" i="1"/>
  <c r="R38" i="1"/>
  <c r="F38" i="1"/>
  <c r="AC38" i="1"/>
  <c r="Q38" i="1"/>
  <c r="E38" i="1"/>
  <c r="AN38" i="1"/>
  <c r="AB38" i="1"/>
  <c r="P38" i="1"/>
  <c r="D38" i="1"/>
  <c r="AM38" i="1"/>
  <c r="AA38" i="1"/>
  <c r="O38" i="1"/>
  <c r="C38" i="1"/>
  <c r="AL38" i="1"/>
  <c r="Z38" i="1"/>
  <c r="N38" i="1"/>
  <c r="AJ38" i="1"/>
  <c r="X38" i="1"/>
  <c r="L38" i="1"/>
  <c r="B39" i="1"/>
  <c r="AG38" i="1"/>
  <c r="U38" i="1"/>
  <c r="I38" i="1"/>
  <c r="AH38" i="1"/>
  <c r="Y38" i="1"/>
  <c r="W38" i="1"/>
  <c r="V38" i="1"/>
  <c r="M38" i="1"/>
  <c r="AK38" i="1"/>
  <c r="K38" i="1"/>
  <c r="J38" i="1"/>
  <c r="AI38" i="1"/>
  <c r="I99" i="1"/>
  <c r="G99" i="1"/>
  <c r="Z99" i="1"/>
  <c r="AC99" i="1"/>
  <c r="G100" i="1"/>
  <c r="D99" i="1"/>
  <c r="C99" i="1"/>
  <c r="K99" i="1"/>
  <c r="H40" i="6"/>
  <c r="D40" i="6"/>
  <c r="B41" i="6"/>
  <c r="L99" i="1"/>
  <c r="F16" i="4"/>
  <c r="E16" i="4" s="1"/>
  <c r="D16" i="4" s="1"/>
  <c r="F15" i="4"/>
  <c r="AJ1" i="1"/>
  <c r="X100" i="1" s="1"/>
  <c r="AG100" i="1"/>
  <c r="AF99" i="1"/>
  <c r="H99" i="1"/>
  <c r="V99" i="1"/>
  <c r="C10" i="6" l="1"/>
  <c r="E10" i="6" s="1"/>
  <c r="P11" i="6"/>
  <c r="M11" i="6" s="1"/>
  <c r="J11" i="6"/>
  <c r="K11" i="6" s="1"/>
  <c r="L11" i="6" s="1"/>
  <c r="H100" i="1"/>
  <c r="AA100" i="1"/>
  <c r="L100" i="1"/>
  <c r="AK39" i="1"/>
  <c r="Y39" i="1"/>
  <c r="M39" i="1"/>
  <c r="AJ39" i="1"/>
  <c r="X39" i="1"/>
  <c r="L39" i="1"/>
  <c r="AI39" i="1"/>
  <c r="W39" i="1"/>
  <c r="K39" i="1"/>
  <c r="AH39" i="1"/>
  <c r="V39" i="1"/>
  <c r="J39" i="1"/>
  <c r="B40" i="1"/>
  <c r="AG39" i="1"/>
  <c r="U39" i="1"/>
  <c r="I39" i="1"/>
  <c r="AF39" i="1"/>
  <c r="T39" i="1"/>
  <c r="H39" i="1"/>
  <c r="AE39" i="1"/>
  <c r="S39" i="1"/>
  <c r="G39" i="1"/>
  <c r="AC39" i="1"/>
  <c r="Q39" i="1"/>
  <c r="E39" i="1"/>
  <c r="AL39" i="1"/>
  <c r="Z39" i="1"/>
  <c r="N39" i="1"/>
  <c r="AD39" i="1"/>
  <c r="AB39" i="1"/>
  <c r="AA39" i="1"/>
  <c r="R39" i="1"/>
  <c r="P39" i="1"/>
  <c r="O39" i="1"/>
  <c r="F39" i="1"/>
  <c r="D39" i="1"/>
  <c r="AN39" i="1"/>
  <c r="C39" i="1"/>
  <c r="AM39" i="1"/>
  <c r="AI100" i="1"/>
  <c r="E100" i="1"/>
  <c r="V100" i="1"/>
  <c r="K100" i="1"/>
  <c r="W100" i="1"/>
  <c r="F100" i="1"/>
  <c r="J100" i="1"/>
  <c r="Y100" i="1"/>
  <c r="AD100" i="1"/>
  <c r="M100" i="1"/>
  <c r="AJ100" i="1"/>
  <c r="E15" i="4"/>
  <c r="D15" i="4" s="1"/>
  <c r="C15" i="4" s="1"/>
  <c r="E14" i="4"/>
  <c r="D14" i="4" s="1"/>
  <c r="C14" i="4" s="1"/>
  <c r="C100" i="1"/>
  <c r="AC100" i="1"/>
  <c r="R100" i="1"/>
  <c r="O100" i="1"/>
  <c r="N100" i="1"/>
  <c r="D100" i="1"/>
  <c r="AB100" i="1"/>
  <c r="AF100" i="1"/>
  <c r="AL100" i="1"/>
  <c r="P100" i="1"/>
  <c r="T100" i="1"/>
  <c r="Q100" i="1"/>
  <c r="I100" i="1"/>
  <c r="U100" i="1"/>
  <c r="AN4" i="1"/>
  <c r="AN67" i="1" s="1"/>
  <c r="AO3" i="1"/>
  <c r="AN5" i="1"/>
  <c r="AN68" i="1" s="1"/>
  <c r="AN6" i="1"/>
  <c r="AN69" i="1" s="1"/>
  <c r="AN7" i="1"/>
  <c r="AN70" i="1" s="1"/>
  <c r="AN8" i="1"/>
  <c r="AN71" i="1" s="1"/>
  <c r="AN9" i="1"/>
  <c r="AN72" i="1" s="1"/>
  <c r="AN10" i="1"/>
  <c r="AN73" i="1" s="1"/>
  <c r="AN11" i="1"/>
  <c r="AN74" i="1" s="1"/>
  <c r="AN12" i="1"/>
  <c r="AN75" i="1" s="1"/>
  <c r="AN13" i="1"/>
  <c r="AN76" i="1" s="1"/>
  <c r="AN14" i="1"/>
  <c r="AN77" i="1" s="1"/>
  <c r="AN15" i="1"/>
  <c r="AN78" i="1" s="1"/>
  <c r="AN16" i="1"/>
  <c r="AN79" i="1" s="1"/>
  <c r="AN17" i="1"/>
  <c r="AN80" i="1" s="1"/>
  <c r="AN18" i="1"/>
  <c r="AN81" i="1" s="1"/>
  <c r="AN19" i="1"/>
  <c r="AN82" i="1" s="1"/>
  <c r="AN20" i="1"/>
  <c r="AN83" i="1" s="1"/>
  <c r="AN21" i="1"/>
  <c r="AN84" i="1" s="1"/>
  <c r="AN22" i="1"/>
  <c r="AN85" i="1" s="1"/>
  <c r="AN23" i="1"/>
  <c r="AN86" i="1" s="1"/>
  <c r="AN24" i="1"/>
  <c r="AN87" i="1" s="1"/>
  <c r="AN25" i="1"/>
  <c r="AN88" i="1" s="1"/>
  <c r="AN26" i="1"/>
  <c r="AN89" i="1" s="1"/>
  <c r="AN27" i="1"/>
  <c r="AN90" i="1" s="1"/>
  <c r="AN28" i="1"/>
  <c r="AN91" i="1" s="1"/>
  <c r="AN29" i="1"/>
  <c r="AN92" i="1" s="1"/>
  <c r="AN30" i="1"/>
  <c r="AN93" i="1" s="1"/>
  <c r="AN31" i="1"/>
  <c r="AN94" i="1" s="1"/>
  <c r="AN32" i="1"/>
  <c r="AN95" i="1" s="1"/>
  <c r="AN33" i="1"/>
  <c r="AN96" i="1" s="1"/>
  <c r="AN34" i="1"/>
  <c r="AN97" i="1" s="1"/>
  <c r="AN35" i="1"/>
  <c r="AN98" i="1" s="1"/>
  <c r="AN36" i="1"/>
  <c r="AN99" i="1" s="1"/>
  <c r="AN37" i="1"/>
  <c r="AN100" i="1" s="1"/>
  <c r="R3" i="4"/>
  <c r="R4" i="4" s="1"/>
  <c r="AQ100" i="1"/>
  <c r="Z100" i="1"/>
  <c r="AH100" i="1"/>
  <c r="H41" i="6"/>
  <c r="B42" i="6"/>
  <c r="D41" i="6"/>
  <c r="AM100" i="1"/>
  <c r="AK100" i="1"/>
  <c r="AK1" i="1" s="1"/>
  <c r="S100" i="1"/>
  <c r="AE100" i="1"/>
  <c r="N11" i="6" l="1"/>
  <c r="F12" i="6" s="1"/>
  <c r="P12" i="6" s="1"/>
  <c r="M12" i="6" s="1"/>
  <c r="AQ101" i="1"/>
  <c r="M101" i="1"/>
  <c r="AB101" i="1"/>
  <c r="P101" i="1"/>
  <c r="AN101" i="1"/>
  <c r="H101" i="1"/>
  <c r="AC101" i="1"/>
  <c r="D101" i="1"/>
  <c r="AJ101" i="1"/>
  <c r="AA101" i="1"/>
  <c r="G101" i="1"/>
  <c r="Q101" i="1"/>
  <c r="K101" i="1"/>
  <c r="Y101" i="1"/>
  <c r="AI101" i="1"/>
  <c r="J101" i="1"/>
  <c r="N101" i="1"/>
  <c r="F101" i="1"/>
  <c r="Z101" i="1"/>
  <c r="AH101" i="1"/>
  <c r="AE101" i="1"/>
  <c r="AK101" i="1"/>
  <c r="U101" i="1"/>
  <c r="R101" i="1"/>
  <c r="X101" i="1"/>
  <c r="V101" i="1"/>
  <c r="AD101" i="1"/>
  <c r="W101" i="1"/>
  <c r="AF101" i="1"/>
  <c r="C101" i="1"/>
  <c r="O101" i="1"/>
  <c r="I101" i="1"/>
  <c r="AM101" i="1"/>
  <c r="AL101" i="1"/>
  <c r="AL1" i="1" s="1"/>
  <c r="L101" i="1"/>
  <c r="T101" i="1"/>
  <c r="E101" i="1"/>
  <c r="AG101" i="1"/>
  <c r="S101" i="1"/>
  <c r="AO4" i="1"/>
  <c r="AO67" i="1" s="1"/>
  <c r="AP3" i="1"/>
  <c r="AO5" i="1"/>
  <c r="AO68" i="1" s="1"/>
  <c r="AO6" i="1"/>
  <c r="AO69" i="1" s="1"/>
  <c r="AO7" i="1"/>
  <c r="AO70" i="1" s="1"/>
  <c r="AO8" i="1"/>
  <c r="AO71" i="1" s="1"/>
  <c r="AO9" i="1"/>
  <c r="AO72" i="1" s="1"/>
  <c r="AO10" i="1"/>
  <c r="AO73" i="1" s="1"/>
  <c r="AO11" i="1"/>
  <c r="AO74" i="1" s="1"/>
  <c r="AO12" i="1"/>
  <c r="AO75" i="1" s="1"/>
  <c r="AO13" i="1"/>
  <c r="AO76" i="1" s="1"/>
  <c r="AO14" i="1"/>
  <c r="AO77" i="1" s="1"/>
  <c r="AO15" i="1"/>
  <c r="AO78" i="1" s="1"/>
  <c r="AO16" i="1"/>
  <c r="AO79" i="1" s="1"/>
  <c r="AO17" i="1"/>
  <c r="AO80" i="1" s="1"/>
  <c r="AO18" i="1"/>
  <c r="AO81" i="1" s="1"/>
  <c r="AO19" i="1"/>
  <c r="AO82" i="1" s="1"/>
  <c r="AO20" i="1"/>
  <c r="AO83" i="1" s="1"/>
  <c r="AO21" i="1"/>
  <c r="AO84" i="1" s="1"/>
  <c r="AO22" i="1"/>
  <c r="AO85" i="1" s="1"/>
  <c r="AO23" i="1"/>
  <c r="AO86" i="1" s="1"/>
  <c r="AO24" i="1"/>
  <c r="AO87" i="1" s="1"/>
  <c r="AO25" i="1"/>
  <c r="AO88" i="1" s="1"/>
  <c r="AO26" i="1"/>
  <c r="AO89" i="1" s="1"/>
  <c r="AO27" i="1"/>
  <c r="AO90" i="1" s="1"/>
  <c r="AO28" i="1"/>
  <c r="AO91" i="1" s="1"/>
  <c r="AO29" i="1"/>
  <c r="AO92" i="1" s="1"/>
  <c r="AO30" i="1"/>
  <c r="AO93" i="1" s="1"/>
  <c r="AO31" i="1"/>
  <c r="AO94" i="1" s="1"/>
  <c r="AO32" i="1"/>
  <c r="AO95" i="1" s="1"/>
  <c r="AO33" i="1"/>
  <c r="AO96" i="1" s="1"/>
  <c r="AO34" i="1"/>
  <c r="AO97" i="1" s="1"/>
  <c r="AO35" i="1"/>
  <c r="AO98" i="1" s="1"/>
  <c r="AO36" i="1"/>
  <c r="AO99" i="1" s="1"/>
  <c r="AO37" i="1"/>
  <c r="AO100" i="1" s="1"/>
  <c r="AO38" i="1"/>
  <c r="AO101" i="1" s="1"/>
  <c r="B43" i="6"/>
  <c r="D42" i="6"/>
  <c r="H42" i="6"/>
  <c r="AO39" i="1"/>
  <c r="AP40" i="1"/>
  <c r="AD40" i="1"/>
  <c r="R40" i="1"/>
  <c r="F40" i="1"/>
  <c r="AO40" i="1"/>
  <c r="AC40" i="1"/>
  <c r="Q40" i="1"/>
  <c r="E40" i="1"/>
  <c r="AN40" i="1"/>
  <c r="AB40" i="1"/>
  <c r="P40" i="1"/>
  <c r="D40" i="1"/>
  <c r="AM40" i="1"/>
  <c r="AA40" i="1"/>
  <c r="O40" i="1"/>
  <c r="C40" i="1"/>
  <c r="AL40" i="1"/>
  <c r="Z40" i="1"/>
  <c r="N40" i="1"/>
  <c r="AK40" i="1"/>
  <c r="Y40" i="1"/>
  <c r="M40" i="1"/>
  <c r="AJ40" i="1"/>
  <c r="X40" i="1"/>
  <c r="L40" i="1"/>
  <c r="AH40" i="1"/>
  <c r="V40" i="1"/>
  <c r="J40" i="1"/>
  <c r="AE40" i="1"/>
  <c r="S40" i="1"/>
  <c r="G40" i="1"/>
  <c r="AG40" i="1"/>
  <c r="AF40" i="1"/>
  <c r="W40" i="1"/>
  <c r="U40" i="1"/>
  <c r="T40" i="1"/>
  <c r="K40" i="1"/>
  <c r="I40" i="1"/>
  <c r="H40" i="1"/>
  <c r="B41" i="1"/>
  <c r="AI40" i="1"/>
  <c r="U9" i="4"/>
  <c r="I9" i="4"/>
  <c r="S9" i="4"/>
  <c r="G9" i="4"/>
  <c r="R9" i="4"/>
  <c r="F9" i="4"/>
  <c r="K9" i="4"/>
  <c r="J9" i="4"/>
  <c r="H9" i="4"/>
  <c r="E9" i="4"/>
  <c r="D9" i="4"/>
  <c r="T9" i="4"/>
  <c r="C9" i="4"/>
  <c r="Q9" i="4"/>
  <c r="P9" i="4"/>
  <c r="N9" i="4"/>
  <c r="M9" i="4"/>
  <c r="O9" i="4"/>
  <c r="L9" i="4"/>
  <c r="B14" i="4"/>
  <c r="C11" i="6" l="1"/>
  <c r="E11" i="6" s="1"/>
  <c r="J12" i="6"/>
  <c r="K12" i="6" s="1"/>
  <c r="L12" i="6" s="1"/>
  <c r="N12" i="6" s="1"/>
  <c r="F13" i="6" s="1"/>
  <c r="Q12" i="6"/>
  <c r="S3" i="4"/>
  <c r="S4" i="4" s="1"/>
  <c r="AQ102" i="1"/>
  <c r="K102" i="1"/>
  <c r="N102" i="1"/>
  <c r="AN102" i="1"/>
  <c r="Q102" i="1"/>
  <c r="AF102" i="1"/>
  <c r="X102" i="1"/>
  <c r="AD102" i="1"/>
  <c r="T102" i="1"/>
  <c r="E102" i="1"/>
  <c r="D102" i="1"/>
  <c r="S102" i="1"/>
  <c r="F102" i="1"/>
  <c r="P102" i="1"/>
  <c r="AM102" i="1"/>
  <c r="AK102" i="1"/>
  <c r="AC102" i="1"/>
  <c r="G102" i="1"/>
  <c r="AA102" i="1"/>
  <c r="AB102" i="1"/>
  <c r="Z102" i="1"/>
  <c r="C102" i="1"/>
  <c r="J102" i="1"/>
  <c r="AH102" i="1"/>
  <c r="AE102" i="1"/>
  <c r="H102" i="1"/>
  <c r="I102" i="1"/>
  <c r="AI102" i="1"/>
  <c r="AJ102" i="1"/>
  <c r="L102" i="1"/>
  <c r="AL102" i="1"/>
  <c r="O102" i="1"/>
  <c r="W102" i="1"/>
  <c r="R102" i="1"/>
  <c r="U102" i="1"/>
  <c r="V102" i="1"/>
  <c r="M102" i="1"/>
  <c r="Y102" i="1"/>
  <c r="AG102" i="1"/>
  <c r="H43" i="6"/>
  <c r="B44" i="6"/>
  <c r="D43" i="6"/>
  <c r="T103" i="1"/>
  <c r="L103" i="1"/>
  <c r="AO102" i="1"/>
  <c r="O103" i="1"/>
  <c r="AP4" i="1"/>
  <c r="AP67" i="1" s="1"/>
  <c r="AP5" i="1"/>
  <c r="AP68" i="1" s="1"/>
  <c r="AP6" i="1"/>
  <c r="AP69" i="1" s="1"/>
  <c r="AP7" i="1"/>
  <c r="AP70" i="1" s="1"/>
  <c r="AP8" i="1"/>
  <c r="AP71" i="1" s="1"/>
  <c r="AP9" i="1"/>
  <c r="AP72" i="1" s="1"/>
  <c r="AP10" i="1"/>
  <c r="AP73" i="1" s="1"/>
  <c r="AP11" i="1"/>
  <c r="AP74" i="1" s="1"/>
  <c r="AP12" i="1"/>
  <c r="AP75" i="1" s="1"/>
  <c r="AP13" i="1"/>
  <c r="AP76" i="1" s="1"/>
  <c r="AP14" i="1"/>
  <c r="AP77" i="1" s="1"/>
  <c r="AP15" i="1"/>
  <c r="AP78" i="1" s="1"/>
  <c r="AP16" i="1"/>
  <c r="AP79" i="1" s="1"/>
  <c r="AP17" i="1"/>
  <c r="AP80" i="1" s="1"/>
  <c r="AP18" i="1"/>
  <c r="AP81" i="1" s="1"/>
  <c r="AP19" i="1"/>
  <c r="AP82" i="1" s="1"/>
  <c r="AP20" i="1"/>
  <c r="AP83" i="1" s="1"/>
  <c r="AP21" i="1"/>
  <c r="AP84" i="1" s="1"/>
  <c r="AP22" i="1"/>
  <c r="AP85" i="1" s="1"/>
  <c r="AP23" i="1"/>
  <c r="AP86" i="1" s="1"/>
  <c r="AP24" i="1"/>
  <c r="AP87" i="1" s="1"/>
  <c r="AP25" i="1"/>
  <c r="AP88" i="1" s="1"/>
  <c r="AP26" i="1"/>
  <c r="AP89" i="1" s="1"/>
  <c r="AP27" i="1"/>
  <c r="AP90" i="1" s="1"/>
  <c r="AP28" i="1"/>
  <c r="AP91" i="1" s="1"/>
  <c r="AP29" i="1"/>
  <c r="AP92" i="1" s="1"/>
  <c r="AP30" i="1"/>
  <c r="AP93" i="1" s="1"/>
  <c r="AP31" i="1"/>
  <c r="AP94" i="1" s="1"/>
  <c r="AP32" i="1"/>
  <c r="AP95" i="1" s="1"/>
  <c r="AP33" i="1"/>
  <c r="AP96" i="1" s="1"/>
  <c r="AP34" i="1"/>
  <c r="AP97" i="1" s="1"/>
  <c r="AP35" i="1"/>
  <c r="AP98" i="1" s="1"/>
  <c r="AP36" i="1"/>
  <c r="AP99" i="1" s="1"/>
  <c r="AP37" i="1"/>
  <c r="AP100" i="1" s="1"/>
  <c r="AP38" i="1"/>
  <c r="AP101" i="1" s="1"/>
  <c r="AP39" i="1"/>
  <c r="AP102" i="1" s="1"/>
  <c r="W103" i="1"/>
  <c r="AK103" i="1"/>
  <c r="V103" i="1"/>
  <c r="AD103" i="1"/>
  <c r="Z103" i="1"/>
  <c r="AM103" i="1"/>
  <c r="AM1" i="1"/>
  <c r="AQ103" i="1" s="1"/>
  <c r="AI103" i="1"/>
  <c r="AE103" i="1"/>
  <c r="L7" i="4"/>
  <c r="L8" i="4" s="1"/>
  <c r="J7" i="4"/>
  <c r="J8" i="4" s="1"/>
  <c r="U7" i="4"/>
  <c r="I7" i="4"/>
  <c r="I8" i="4" s="1"/>
  <c r="Q7" i="4"/>
  <c r="Q8" i="4" s="1"/>
  <c r="B7" i="4"/>
  <c r="B8" i="4" s="1"/>
  <c r="P7" i="4"/>
  <c r="P8" i="4" s="1"/>
  <c r="O7" i="4"/>
  <c r="O8" i="4" s="1"/>
  <c r="N7" i="4"/>
  <c r="N8" i="4" s="1"/>
  <c r="M7" i="4"/>
  <c r="M8" i="4" s="1"/>
  <c r="K7" i="4"/>
  <c r="K8" i="4" s="1"/>
  <c r="H7" i="4"/>
  <c r="H8" i="4" s="1"/>
  <c r="G7" i="4"/>
  <c r="G8" i="4" s="1"/>
  <c r="T7" i="4"/>
  <c r="E7" i="4"/>
  <c r="E8" i="4" s="1"/>
  <c r="S7" i="4"/>
  <c r="D7" i="4"/>
  <c r="D8" i="4" s="1"/>
  <c r="R7" i="4"/>
  <c r="R8" i="4" s="1"/>
  <c r="F7" i="4"/>
  <c r="F8" i="4" s="1"/>
  <c r="C7" i="4"/>
  <c r="C8" i="4" s="1"/>
  <c r="AI41" i="1"/>
  <c r="W41" i="1"/>
  <c r="K41" i="1"/>
  <c r="AH41" i="1"/>
  <c r="V41" i="1"/>
  <c r="J41" i="1"/>
  <c r="B42" i="1"/>
  <c r="AG41" i="1"/>
  <c r="U41" i="1"/>
  <c r="I41" i="1"/>
  <c r="AF41" i="1"/>
  <c r="T41" i="1"/>
  <c r="H41" i="1"/>
  <c r="AE41" i="1"/>
  <c r="S41" i="1"/>
  <c r="G41" i="1"/>
  <c r="AP41" i="1"/>
  <c r="AD41" i="1"/>
  <c r="R41" i="1"/>
  <c r="F41" i="1"/>
  <c r="AO41" i="1"/>
  <c r="AC41" i="1"/>
  <c r="Q41" i="1"/>
  <c r="E41" i="1"/>
  <c r="AM41" i="1"/>
  <c r="AA41" i="1"/>
  <c r="O41" i="1"/>
  <c r="C41" i="1"/>
  <c r="AL41" i="1"/>
  <c r="Z41" i="1"/>
  <c r="N41" i="1"/>
  <c r="AJ41" i="1"/>
  <c r="X41" i="1"/>
  <c r="L41" i="1"/>
  <c r="AN41" i="1"/>
  <c r="AK41" i="1"/>
  <c r="AB41" i="1"/>
  <c r="Y41" i="1"/>
  <c r="P41" i="1"/>
  <c r="M41" i="1"/>
  <c r="D41" i="1"/>
  <c r="C103" i="1"/>
  <c r="F103" i="1"/>
  <c r="C12" i="6" l="1"/>
  <c r="E12" i="6" s="1"/>
  <c r="Q13" i="6"/>
  <c r="J13" i="6"/>
  <c r="K13" i="6" s="1"/>
  <c r="L13" i="6" s="1"/>
  <c r="P13" i="6"/>
  <c r="M13" i="6" s="1"/>
  <c r="E103" i="1"/>
  <c r="AB103" i="1"/>
  <c r="H44" i="6"/>
  <c r="D44" i="6"/>
  <c r="B45" i="6"/>
  <c r="E104" i="1"/>
  <c r="Q104" i="1"/>
  <c r="AG104" i="1"/>
  <c r="AC103" i="1"/>
  <c r="AG103" i="1"/>
  <c r="I103" i="1"/>
  <c r="J103" i="1"/>
  <c r="S103" i="1"/>
  <c r="K103" i="1"/>
  <c r="AJ103" i="1"/>
  <c r="N104" i="1"/>
  <c r="D104" i="1"/>
  <c r="AH103" i="1"/>
  <c r="H103" i="1"/>
  <c r="U103" i="1"/>
  <c r="S8" i="4"/>
  <c r="T104" i="1"/>
  <c r="AO104" i="1"/>
  <c r="P103" i="1"/>
  <c r="C104" i="1"/>
  <c r="AH104" i="1"/>
  <c r="R103" i="1"/>
  <c r="Q103" i="1"/>
  <c r="AN103" i="1"/>
  <c r="AN1" i="1"/>
  <c r="J104" i="1" s="1"/>
  <c r="O104" i="1"/>
  <c r="Y103" i="1"/>
  <c r="AA103" i="1"/>
  <c r="U104" i="1"/>
  <c r="R104" i="1"/>
  <c r="AO103" i="1"/>
  <c r="G103" i="1"/>
  <c r="AF103" i="1"/>
  <c r="D103" i="1"/>
  <c r="AK104" i="1"/>
  <c r="AF104" i="1"/>
  <c r="AN42" i="1"/>
  <c r="AB42" i="1"/>
  <c r="P42" i="1"/>
  <c r="D42" i="1"/>
  <c r="AM42" i="1"/>
  <c r="AA42" i="1"/>
  <c r="O42" i="1"/>
  <c r="C42" i="1"/>
  <c r="AL42" i="1"/>
  <c r="Z42" i="1"/>
  <c r="N42" i="1"/>
  <c r="AK42" i="1"/>
  <c r="Y42" i="1"/>
  <c r="M42" i="1"/>
  <c r="AJ42" i="1"/>
  <c r="X42" i="1"/>
  <c r="L42" i="1"/>
  <c r="AI42" i="1"/>
  <c r="W42" i="1"/>
  <c r="K42" i="1"/>
  <c r="AH42" i="1"/>
  <c r="V42" i="1"/>
  <c r="J42" i="1"/>
  <c r="AF42" i="1"/>
  <c r="T42" i="1"/>
  <c r="H42" i="1"/>
  <c r="AE42" i="1"/>
  <c r="S42" i="1"/>
  <c r="G42" i="1"/>
  <c r="AO42" i="1"/>
  <c r="AC42" i="1"/>
  <c r="Q42" i="1"/>
  <c r="E42" i="1"/>
  <c r="B43" i="1"/>
  <c r="AP42" i="1"/>
  <c r="AG42" i="1"/>
  <c r="AD42" i="1"/>
  <c r="U42" i="1"/>
  <c r="R42" i="1"/>
  <c r="I42" i="1"/>
  <c r="F42" i="1"/>
  <c r="M104" i="1"/>
  <c r="P104" i="1"/>
  <c r="S104" i="1"/>
  <c r="N103" i="1"/>
  <c r="AB104" i="1"/>
  <c r="AL103" i="1"/>
  <c r="AP103" i="1"/>
  <c r="M103" i="1"/>
  <c r="X103" i="1"/>
  <c r="N13" i="6" l="1"/>
  <c r="F14" i="6" s="1"/>
  <c r="J14" i="6" s="1"/>
  <c r="K14" i="6" s="1"/>
  <c r="L14" i="6" s="1"/>
  <c r="B44" i="1"/>
  <c r="AG43" i="1"/>
  <c r="U43" i="1"/>
  <c r="I43" i="1"/>
  <c r="AF43" i="1"/>
  <c r="T43" i="1"/>
  <c r="H43" i="1"/>
  <c r="AE43" i="1"/>
  <c r="S43" i="1"/>
  <c r="G43" i="1"/>
  <c r="AP43" i="1"/>
  <c r="AD43" i="1"/>
  <c r="R43" i="1"/>
  <c r="F43" i="1"/>
  <c r="AO43" i="1"/>
  <c r="AC43" i="1"/>
  <c r="Q43" i="1"/>
  <c r="E43" i="1"/>
  <c r="AN43" i="1"/>
  <c r="AB43" i="1"/>
  <c r="P43" i="1"/>
  <c r="D43" i="1"/>
  <c r="AM43" i="1"/>
  <c r="AA43" i="1"/>
  <c r="O43" i="1"/>
  <c r="C43" i="1"/>
  <c r="AK43" i="1"/>
  <c r="Y43" i="1"/>
  <c r="M43" i="1"/>
  <c r="AJ43" i="1"/>
  <c r="X43" i="1"/>
  <c r="L43" i="1"/>
  <c r="AH43" i="1"/>
  <c r="V43" i="1"/>
  <c r="J43" i="1"/>
  <c r="W43" i="1"/>
  <c r="N43" i="1"/>
  <c r="K43" i="1"/>
  <c r="AL43" i="1"/>
  <c r="AI43" i="1"/>
  <c r="Z43" i="1"/>
  <c r="B46" i="6"/>
  <c r="D45" i="6"/>
  <c r="H45" i="6"/>
  <c r="W104" i="1"/>
  <c r="F104" i="1"/>
  <c r="AO1" i="1"/>
  <c r="AQ105" i="1" s="1"/>
  <c r="T3" i="4"/>
  <c r="T4" i="4" s="1"/>
  <c r="T8" i="4" s="1"/>
  <c r="AQ104" i="1"/>
  <c r="AD104" i="1"/>
  <c r="AA104" i="1"/>
  <c r="AN104" i="1"/>
  <c r="Z104" i="1"/>
  <c r="AE104" i="1"/>
  <c r="Y104" i="1"/>
  <c r="V104" i="1"/>
  <c r="I104" i="1"/>
  <c r="AJ104" i="1"/>
  <c r="K104" i="1"/>
  <c r="AP104" i="1"/>
  <c r="AC104" i="1"/>
  <c r="AI104" i="1"/>
  <c r="H104" i="1"/>
  <c r="AM104" i="1"/>
  <c r="X104" i="1"/>
  <c r="G104" i="1"/>
  <c r="AL104" i="1"/>
  <c r="L104" i="1"/>
  <c r="P14" i="6" l="1"/>
  <c r="M14" i="6" s="1"/>
  <c r="N14" i="6" s="1"/>
  <c r="F15" i="6" s="1"/>
  <c r="Q15" i="6" s="1"/>
  <c r="Q14" i="6"/>
  <c r="C13" i="6"/>
  <c r="E13" i="6" s="1"/>
  <c r="H105" i="1"/>
  <c r="O105" i="1"/>
  <c r="AG105" i="1"/>
  <c r="Q105" i="1"/>
  <c r="H106" i="1"/>
  <c r="J105" i="1"/>
  <c r="AP105" i="1"/>
  <c r="AO105" i="1"/>
  <c r="AJ105" i="1"/>
  <c r="I105" i="1"/>
  <c r="D105" i="1"/>
  <c r="E105" i="1"/>
  <c r="E106" i="1"/>
  <c r="T106" i="1"/>
  <c r="Z105" i="1"/>
  <c r="M105" i="1"/>
  <c r="V105" i="1"/>
  <c r="AP1" i="1"/>
  <c r="AB106" i="1" s="1"/>
  <c r="AF105" i="1"/>
  <c r="W105" i="1"/>
  <c r="U105" i="1"/>
  <c r="AM105" i="1"/>
  <c r="X105" i="1"/>
  <c r="AF106" i="1"/>
  <c r="AN105" i="1"/>
  <c r="AA105" i="1"/>
  <c r="AI106" i="1"/>
  <c r="Y106" i="1"/>
  <c r="AC106" i="1"/>
  <c r="AE105" i="1"/>
  <c r="R105" i="1"/>
  <c r="S105" i="1"/>
  <c r="AH105" i="1"/>
  <c r="AL106" i="1"/>
  <c r="AK106" i="1"/>
  <c r="AO106" i="1"/>
  <c r="U106" i="1"/>
  <c r="AK105" i="1"/>
  <c r="T105" i="1"/>
  <c r="AD105" i="1"/>
  <c r="G105" i="1"/>
  <c r="AC105" i="1"/>
  <c r="K105" i="1"/>
  <c r="AL105" i="1"/>
  <c r="L105" i="1"/>
  <c r="F105" i="1"/>
  <c r="K106" i="1"/>
  <c r="C106" i="1"/>
  <c r="F106" i="1"/>
  <c r="H46" i="6"/>
  <c r="B47" i="6"/>
  <c r="D46" i="6"/>
  <c r="L106" i="1"/>
  <c r="Y105" i="1"/>
  <c r="P105" i="1"/>
  <c r="N105" i="1"/>
  <c r="AI105" i="1"/>
  <c r="AB105" i="1"/>
  <c r="C105" i="1"/>
  <c r="R106" i="1"/>
  <c r="AL44" i="1"/>
  <c r="Z44" i="1"/>
  <c r="N44" i="1"/>
  <c r="AK44" i="1"/>
  <c r="Y44" i="1"/>
  <c r="M44" i="1"/>
  <c r="AJ44" i="1"/>
  <c r="X44" i="1"/>
  <c r="L44" i="1"/>
  <c r="AI44" i="1"/>
  <c r="W44" i="1"/>
  <c r="K44" i="1"/>
  <c r="AH44" i="1"/>
  <c r="V44" i="1"/>
  <c r="J44" i="1"/>
  <c r="B45" i="1"/>
  <c r="AG44" i="1"/>
  <c r="U44" i="1"/>
  <c r="I44" i="1"/>
  <c r="AF44" i="1"/>
  <c r="T44" i="1"/>
  <c r="H44" i="1"/>
  <c r="AP44" i="1"/>
  <c r="AD44" i="1"/>
  <c r="R44" i="1"/>
  <c r="F44" i="1"/>
  <c r="AO44" i="1"/>
  <c r="AC44" i="1"/>
  <c r="Q44" i="1"/>
  <c r="E44" i="1"/>
  <c r="AM44" i="1"/>
  <c r="AA44" i="1"/>
  <c r="O44" i="1"/>
  <c r="C44" i="1"/>
  <c r="AN44" i="1"/>
  <c r="AE44" i="1"/>
  <c r="AB44" i="1"/>
  <c r="S44" i="1"/>
  <c r="P44" i="1"/>
  <c r="G44" i="1"/>
  <c r="D44" i="1"/>
  <c r="C14" i="6" l="1"/>
  <c r="E14" i="6" s="1"/>
  <c r="J15" i="6"/>
  <c r="K15" i="6" s="1"/>
  <c r="L15" i="6" s="1"/>
  <c r="P15" i="6"/>
  <c r="M15" i="6" s="1"/>
  <c r="AJ106" i="1"/>
  <c r="AN106" i="1"/>
  <c r="X106" i="1"/>
  <c r="AE45" i="1"/>
  <c r="S45" i="1"/>
  <c r="G45" i="1"/>
  <c r="AP45" i="1"/>
  <c r="AD45" i="1"/>
  <c r="R45" i="1"/>
  <c r="F45" i="1"/>
  <c r="AO45" i="1"/>
  <c r="AC45" i="1"/>
  <c r="Q45" i="1"/>
  <c r="E45" i="1"/>
  <c r="AN45" i="1"/>
  <c r="AB45" i="1"/>
  <c r="P45" i="1"/>
  <c r="D45" i="1"/>
  <c r="AM45" i="1"/>
  <c r="AA45" i="1"/>
  <c r="O45" i="1"/>
  <c r="C45" i="1"/>
  <c r="AL45" i="1"/>
  <c r="Z45" i="1"/>
  <c r="N45" i="1"/>
  <c r="AK45" i="1"/>
  <c r="Y45" i="1"/>
  <c r="M45" i="1"/>
  <c r="AJ45" i="1"/>
  <c r="X45" i="1"/>
  <c r="AI45" i="1"/>
  <c r="W45" i="1"/>
  <c r="K45" i="1"/>
  <c r="AH45" i="1"/>
  <c r="V45" i="1"/>
  <c r="J45" i="1"/>
  <c r="AF45" i="1"/>
  <c r="T45" i="1"/>
  <c r="H45" i="1"/>
  <c r="B46" i="1"/>
  <c r="AG45" i="1"/>
  <c r="U45" i="1"/>
  <c r="L45" i="1"/>
  <c r="I45" i="1"/>
  <c r="P106" i="1"/>
  <c r="AH106" i="1"/>
  <c r="AM106" i="1"/>
  <c r="V106" i="1"/>
  <c r="U3" i="4"/>
  <c r="U4" i="4" s="1"/>
  <c r="U8" i="4" s="1"/>
  <c r="AQ106" i="1"/>
  <c r="AE106" i="1"/>
  <c r="Q106" i="1"/>
  <c r="AP106" i="1"/>
  <c r="O106" i="1"/>
  <c r="D106" i="1"/>
  <c r="G106" i="1"/>
  <c r="M106" i="1"/>
  <c r="AD106" i="1"/>
  <c r="N106" i="1"/>
  <c r="W106" i="1"/>
  <c r="Z106" i="1"/>
  <c r="S106" i="1"/>
  <c r="H47" i="6"/>
  <c r="B48" i="6"/>
  <c r="D47" i="6"/>
  <c r="AG106" i="1"/>
  <c r="I106" i="1"/>
  <c r="AA106" i="1"/>
  <c r="J106" i="1"/>
  <c r="N15" i="6" l="1"/>
  <c r="C15" i="6" s="1"/>
  <c r="E15" i="6" s="1"/>
  <c r="AJ46" i="1"/>
  <c r="X46" i="1"/>
  <c r="L46" i="1"/>
  <c r="AI46" i="1"/>
  <c r="W46" i="1"/>
  <c r="K46" i="1"/>
  <c r="AH46" i="1"/>
  <c r="V46" i="1"/>
  <c r="J46" i="1"/>
  <c r="B47" i="1"/>
  <c r="AG46" i="1"/>
  <c r="U46" i="1"/>
  <c r="I46" i="1"/>
  <c r="AF46" i="1"/>
  <c r="T46" i="1"/>
  <c r="H46" i="1"/>
  <c r="AE46" i="1"/>
  <c r="S46" i="1"/>
  <c r="G46" i="1"/>
  <c r="AP46" i="1"/>
  <c r="AD46" i="1"/>
  <c r="R46" i="1"/>
  <c r="F46" i="1"/>
  <c r="AO46" i="1"/>
  <c r="AC46" i="1"/>
  <c r="Q46" i="1"/>
  <c r="E46" i="1"/>
  <c r="AN46" i="1"/>
  <c r="AB46" i="1"/>
  <c r="P46" i="1"/>
  <c r="D46" i="1"/>
  <c r="AM46" i="1"/>
  <c r="AA46" i="1"/>
  <c r="O46" i="1"/>
  <c r="C46" i="1"/>
  <c r="AK46" i="1"/>
  <c r="Y46" i="1"/>
  <c r="M46" i="1"/>
  <c r="AL46" i="1"/>
  <c r="Z46" i="1"/>
  <c r="N46" i="1"/>
  <c r="B49" i="6"/>
  <c r="D48" i="6"/>
  <c r="H48" i="6"/>
  <c r="F16" i="6" l="1"/>
  <c r="J16" i="6" s="1"/>
  <c r="K16" i="6" s="1"/>
  <c r="L16" i="6" s="1"/>
  <c r="AO47" i="1"/>
  <c r="AC47" i="1"/>
  <c r="Q47" i="1"/>
  <c r="E47" i="1"/>
  <c r="AN47" i="1"/>
  <c r="AB47" i="1"/>
  <c r="P47" i="1"/>
  <c r="D47" i="1"/>
  <c r="AM47" i="1"/>
  <c r="AA47" i="1"/>
  <c r="O47" i="1"/>
  <c r="C47" i="1"/>
  <c r="AL47" i="1"/>
  <c r="Z47" i="1"/>
  <c r="N47" i="1"/>
  <c r="AK47" i="1"/>
  <c r="Y47" i="1"/>
  <c r="M47" i="1"/>
  <c r="AJ47" i="1"/>
  <c r="X47" i="1"/>
  <c r="L47" i="1"/>
  <c r="AI47" i="1"/>
  <c r="W47" i="1"/>
  <c r="K47" i="1"/>
  <c r="AH47" i="1"/>
  <c r="V47" i="1"/>
  <c r="J47" i="1"/>
  <c r="B48" i="1"/>
  <c r="AG47" i="1"/>
  <c r="U47" i="1"/>
  <c r="I47" i="1"/>
  <c r="AF47" i="1"/>
  <c r="T47" i="1"/>
  <c r="H47" i="1"/>
  <c r="AP47" i="1"/>
  <c r="AD47" i="1"/>
  <c r="R47" i="1"/>
  <c r="F47" i="1"/>
  <c r="S47" i="1"/>
  <c r="G47" i="1"/>
  <c r="AE47" i="1"/>
  <c r="H49" i="6"/>
  <c r="D49" i="6"/>
  <c r="B50" i="6"/>
  <c r="Q16" i="6" l="1"/>
  <c r="P16" i="6"/>
  <c r="M16" i="6" s="1"/>
  <c r="N16" i="6" s="1"/>
  <c r="C16" i="6" s="1"/>
  <c r="E16" i="6" s="1"/>
  <c r="H50" i="6"/>
  <c r="B51" i="6"/>
  <c r="D50" i="6"/>
  <c r="AH48" i="1"/>
  <c r="V48" i="1"/>
  <c r="J48" i="1"/>
  <c r="B49" i="1"/>
  <c r="AG48" i="1"/>
  <c r="U48" i="1"/>
  <c r="I48" i="1"/>
  <c r="AF48" i="1"/>
  <c r="T48" i="1"/>
  <c r="H48" i="1"/>
  <c r="AE48" i="1"/>
  <c r="S48" i="1"/>
  <c r="G48" i="1"/>
  <c r="AP48" i="1"/>
  <c r="AD48" i="1"/>
  <c r="R48" i="1"/>
  <c r="F48" i="1"/>
  <c r="AO48" i="1"/>
  <c r="AC48" i="1"/>
  <c r="Q48" i="1"/>
  <c r="E48" i="1"/>
  <c r="AN48" i="1"/>
  <c r="AB48" i="1"/>
  <c r="P48" i="1"/>
  <c r="D48" i="1"/>
  <c r="AM48" i="1"/>
  <c r="AA48" i="1"/>
  <c r="O48" i="1"/>
  <c r="C48" i="1"/>
  <c r="AL48" i="1"/>
  <c r="Z48" i="1"/>
  <c r="N48" i="1"/>
  <c r="AK48" i="1"/>
  <c r="Y48" i="1"/>
  <c r="M48" i="1"/>
  <c r="AI48" i="1"/>
  <c r="W48" i="1"/>
  <c r="K48" i="1"/>
  <c r="AJ48" i="1"/>
  <c r="X48" i="1"/>
  <c r="L48" i="1"/>
  <c r="F17" i="6" l="1"/>
  <c r="B52" i="6"/>
  <c r="D51" i="6"/>
  <c r="H51" i="6"/>
  <c r="AK49" i="1"/>
  <c r="B50" i="1"/>
  <c r="AN49" i="1"/>
  <c r="AA49" i="1"/>
  <c r="O49" i="1"/>
  <c r="C49" i="1"/>
  <c r="AM49" i="1"/>
  <c r="Z49" i="1"/>
  <c r="N49" i="1"/>
  <c r="AL49" i="1"/>
  <c r="Y49" i="1"/>
  <c r="M49" i="1"/>
  <c r="AJ49" i="1"/>
  <c r="X49" i="1"/>
  <c r="L49" i="1"/>
  <c r="AI49" i="1"/>
  <c r="W49" i="1"/>
  <c r="K49" i="1"/>
  <c r="AH49" i="1"/>
  <c r="V49" i="1"/>
  <c r="J49" i="1"/>
  <c r="AG49" i="1"/>
  <c r="U49" i="1"/>
  <c r="I49" i="1"/>
  <c r="AF49" i="1"/>
  <c r="T49" i="1"/>
  <c r="H49" i="1"/>
  <c r="AE49" i="1"/>
  <c r="S49" i="1"/>
  <c r="G49" i="1"/>
  <c r="AD49" i="1"/>
  <c r="R49" i="1"/>
  <c r="F49" i="1"/>
  <c r="AO49" i="1"/>
  <c r="AB49" i="1"/>
  <c r="P49" i="1"/>
  <c r="D49" i="1"/>
  <c r="AP49" i="1"/>
  <c r="AC49" i="1"/>
  <c r="Q49" i="1"/>
  <c r="E49" i="1"/>
  <c r="J17" i="6" l="1"/>
  <c r="K17" i="6" s="1"/>
  <c r="L17" i="6" s="1"/>
  <c r="P17" i="6"/>
  <c r="M17" i="6" s="1"/>
  <c r="Q17" i="6"/>
  <c r="AP50" i="1"/>
  <c r="AD50" i="1"/>
  <c r="R50" i="1"/>
  <c r="F50" i="1"/>
  <c r="AL50" i="1"/>
  <c r="Z50" i="1"/>
  <c r="N50" i="1"/>
  <c r="AN50" i="1"/>
  <c r="Y50" i="1"/>
  <c r="K50" i="1"/>
  <c r="AM50" i="1"/>
  <c r="X50" i="1"/>
  <c r="J50" i="1"/>
  <c r="AK50" i="1"/>
  <c r="W50" i="1"/>
  <c r="I50" i="1"/>
  <c r="AJ50" i="1"/>
  <c r="V50" i="1"/>
  <c r="H50" i="1"/>
  <c r="AI50" i="1"/>
  <c r="U50" i="1"/>
  <c r="G50" i="1"/>
  <c r="AH50" i="1"/>
  <c r="T50" i="1"/>
  <c r="E50" i="1"/>
  <c r="AG50" i="1"/>
  <c r="S50" i="1"/>
  <c r="D50" i="1"/>
  <c r="AF50" i="1"/>
  <c r="Q50" i="1"/>
  <c r="C50" i="1"/>
  <c r="B51" i="1"/>
  <c r="AE50" i="1"/>
  <c r="P50" i="1"/>
  <c r="AC50" i="1"/>
  <c r="O50" i="1"/>
  <c r="AO50" i="1"/>
  <c r="AA50" i="1"/>
  <c r="L50" i="1"/>
  <c r="M50" i="1"/>
  <c r="AB50" i="1"/>
  <c r="H52" i="6"/>
  <c r="B53" i="6"/>
  <c r="D52" i="6"/>
  <c r="N17" i="6" l="1"/>
  <c r="H53" i="6"/>
  <c r="B54" i="6"/>
  <c r="D53" i="6"/>
  <c r="AI51" i="1"/>
  <c r="W51" i="1"/>
  <c r="K51" i="1"/>
  <c r="AE51" i="1"/>
  <c r="S51" i="1"/>
  <c r="G51" i="1"/>
  <c r="AN51" i="1"/>
  <c r="Z51" i="1"/>
  <c r="L51" i="1"/>
  <c r="AM51" i="1"/>
  <c r="Y51" i="1"/>
  <c r="J51" i="1"/>
  <c r="AL51" i="1"/>
  <c r="X51" i="1"/>
  <c r="I51" i="1"/>
  <c r="AK51" i="1"/>
  <c r="V51" i="1"/>
  <c r="H51" i="1"/>
  <c r="AJ51" i="1"/>
  <c r="U51" i="1"/>
  <c r="F51" i="1"/>
  <c r="AH51" i="1"/>
  <c r="T51" i="1"/>
  <c r="E51" i="1"/>
  <c r="AG51" i="1"/>
  <c r="R51" i="1"/>
  <c r="D51" i="1"/>
  <c r="B52" i="1"/>
  <c r="AF51" i="1"/>
  <c r="Q51" i="1"/>
  <c r="C51" i="1"/>
  <c r="AD51" i="1"/>
  <c r="P51" i="1"/>
  <c r="AC51" i="1"/>
  <c r="O51" i="1"/>
  <c r="AO51" i="1"/>
  <c r="AA51" i="1"/>
  <c r="M51" i="1"/>
  <c r="AP51" i="1"/>
  <c r="AB51" i="1"/>
  <c r="N51" i="1"/>
  <c r="C17" i="6" l="1"/>
  <c r="E17" i="6" s="1"/>
  <c r="F18" i="6"/>
  <c r="AN52" i="1"/>
  <c r="AB52" i="1"/>
  <c r="P52" i="1"/>
  <c r="D52" i="1"/>
  <c r="AJ52" i="1"/>
  <c r="X52" i="1"/>
  <c r="L52" i="1"/>
  <c r="AM52" i="1"/>
  <c r="Y52" i="1"/>
  <c r="J52" i="1"/>
  <c r="AL52" i="1"/>
  <c r="W52" i="1"/>
  <c r="I52" i="1"/>
  <c r="AK52" i="1"/>
  <c r="V52" i="1"/>
  <c r="H52" i="1"/>
  <c r="AI52" i="1"/>
  <c r="U52" i="1"/>
  <c r="G52" i="1"/>
  <c r="AH52" i="1"/>
  <c r="T52" i="1"/>
  <c r="F52" i="1"/>
  <c r="AG52" i="1"/>
  <c r="S52" i="1"/>
  <c r="E52" i="1"/>
  <c r="AF52" i="1"/>
  <c r="R52" i="1"/>
  <c r="C52" i="1"/>
  <c r="B53" i="1"/>
  <c r="AE52" i="1"/>
  <c r="Q52" i="1"/>
  <c r="AD52" i="1"/>
  <c r="O52" i="1"/>
  <c r="AC52" i="1"/>
  <c r="N52" i="1"/>
  <c r="AO52" i="1"/>
  <c r="Z52" i="1"/>
  <c r="K52" i="1"/>
  <c r="AP52" i="1"/>
  <c r="AA52" i="1"/>
  <c r="M52" i="1"/>
  <c r="B55" i="6"/>
  <c r="D54" i="6"/>
  <c r="H54" i="6"/>
  <c r="Q18" i="6" l="1"/>
  <c r="P18" i="6"/>
  <c r="M18" i="6" s="1"/>
  <c r="J18" i="6"/>
  <c r="K18" i="6" s="1"/>
  <c r="L18" i="6" s="1"/>
  <c r="H55" i="6"/>
  <c r="D55" i="6"/>
  <c r="B56" i="6"/>
  <c r="B54" i="1"/>
  <c r="AG53" i="1"/>
  <c r="U53" i="1"/>
  <c r="I53" i="1"/>
  <c r="AO53" i="1"/>
  <c r="AC53" i="1"/>
  <c r="Q53" i="1"/>
  <c r="E53" i="1"/>
  <c r="AM53" i="1"/>
  <c r="Y53" i="1"/>
  <c r="K53" i="1"/>
  <c r="AL53" i="1"/>
  <c r="X53" i="1"/>
  <c r="J53" i="1"/>
  <c r="AK53" i="1"/>
  <c r="W53" i="1"/>
  <c r="H53" i="1"/>
  <c r="AJ53" i="1"/>
  <c r="V53" i="1"/>
  <c r="G53" i="1"/>
  <c r="AI53" i="1"/>
  <c r="T53" i="1"/>
  <c r="F53" i="1"/>
  <c r="AH53" i="1"/>
  <c r="S53" i="1"/>
  <c r="D53" i="1"/>
  <c r="AF53" i="1"/>
  <c r="R53" i="1"/>
  <c r="C53" i="1"/>
  <c r="AE53" i="1"/>
  <c r="P53" i="1"/>
  <c r="AD53" i="1"/>
  <c r="O53" i="1"/>
  <c r="AB53" i="1"/>
  <c r="N53" i="1"/>
  <c r="AN53" i="1"/>
  <c r="Z53" i="1"/>
  <c r="L53" i="1"/>
  <c r="AA53" i="1"/>
  <c r="M53" i="1"/>
  <c r="AP53" i="1"/>
  <c r="N18" i="6" l="1"/>
  <c r="F19" i="6" s="1"/>
  <c r="Q19" i="6" s="1"/>
  <c r="H56" i="6"/>
  <c r="B57" i="6"/>
  <c r="D56" i="6"/>
  <c r="AL54" i="1"/>
  <c r="Z54" i="1"/>
  <c r="N54" i="1"/>
  <c r="AH54" i="1"/>
  <c r="V54" i="1"/>
  <c r="J54" i="1"/>
  <c r="AN54" i="1"/>
  <c r="Y54" i="1"/>
  <c r="K54" i="1"/>
  <c r="AM54" i="1"/>
  <c r="X54" i="1"/>
  <c r="I54" i="1"/>
  <c r="AK54" i="1"/>
  <c r="W54" i="1"/>
  <c r="H54" i="1"/>
  <c r="AJ54" i="1"/>
  <c r="U54" i="1"/>
  <c r="G54" i="1"/>
  <c r="AI54" i="1"/>
  <c r="T54" i="1"/>
  <c r="F54" i="1"/>
  <c r="AG54" i="1"/>
  <c r="S54" i="1"/>
  <c r="E54" i="1"/>
  <c r="AF54" i="1"/>
  <c r="R54" i="1"/>
  <c r="D54" i="1"/>
  <c r="B55" i="1"/>
  <c r="AE54" i="1"/>
  <c r="Q54" i="1"/>
  <c r="C54" i="1"/>
  <c r="AD54" i="1"/>
  <c r="P54" i="1"/>
  <c r="AC54" i="1"/>
  <c r="O54" i="1"/>
  <c r="AO54" i="1"/>
  <c r="AA54" i="1"/>
  <c r="L54" i="1"/>
  <c r="AP54" i="1"/>
  <c r="AB54" i="1"/>
  <c r="M54" i="1"/>
  <c r="C18" i="6" l="1"/>
  <c r="E18" i="6" s="1"/>
  <c r="J19" i="6"/>
  <c r="K19" i="6" s="1"/>
  <c r="L19" i="6" s="1"/>
  <c r="P19" i="6"/>
  <c r="M19" i="6" s="1"/>
  <c r="N19" i="6" s="1"/>
  <c r="C19" i="6" s="1"/>
  <c r="E19" i="6" s="1"/>
  <c r="AE55" i="1"/>
  <c r="S55" i="1"/>
  <c r="G55" i="1"/>
  <c r="AM55" i="1"/>
  <c r="AA55" i="1"/>
  <c r="O55" i="1"/>
  <c r="C55" i="1"/>
  <c r="AN55" i="1"/>
  <c r="Y55" i="1"/>
  <c r="K55" i="1"/>
  <c r="AL55" i="1"/>
  <c r="X55" i="1"/>
  <c r="J55" i="1"/>
  <c r="AK55" i="1"/>
  <c r="W55" i="1"/>
  <c r="I55" i="1"/>
  <c r="AJ55" i="1"/>
  <c r="V55" i="1"/>
  <c r="H55" i="1"/>
  <c r="AI55" i="1"/>
  <c r="U55" i="1"/>
  <c r="F55" i="1"/>
  <c r="AH55" i="1"/>
  <c r="T55" i="1"/>
  <c r="E55" i="1"/>
  <c r="AG55" i="1"/>
  <c r="R55" i="1"/>
  <c r="D55" i="1"/>
  <c r="B56" i="1"/>
  <c r="AF55" i="1"/>
  <c r="Q55" i="1"/>
  <c r="AD55" i="1"/>
  <c r="P55" i="1"/>
  <c r="AC55" i="1"/>
  <c r="N55" i="1"/>
  <c r="AO55" i="1"/>
  <c r="Z55" i="1"/>
  <c r="L55" i="1"/>
  <c r="AP55" i="1"/>
  <c r="AB55" i="1"/>
  <c r="M55" i="1"/>
  <c r="B58" i="6"/>
  <c r="D57" i="6"/>
  <c r="H57" i="6"/>
  <c r="F20" i="6" l="1"/>
  <c r="J20" i="6" s="1"/>
  <c r="K20" i="6" s="1"/>
  <c r="L20" i="6" s="1"/>
  <c r="AJ56" i="1"/>
  <c r="X56" i="1"/>
  <c r="L56" i="1"/>
  <c r="AF56" i="1"/>
  <c r="T56" i="1"/>
  <c r="H56" i="1"/>
  <c r="AM56" i="1"/>
  <c r="Y56" i="1"/>
  <c r="J56" i="1"/>
  <c r="AL56" i="1"/>
  <c r="W56" i="1"/>
  <c r="I56" i="1"/>
  <c r="AK56" i="1"/>
  <c r="V56" i="1"/>
  <c r="G56" i="1"/>
  <c r="AI56" i="1"/>
  <c r="U56" i="1"/>
  <c r="F56" i="1"/>
  <c r="AH56" i="1"/>
  <c r="S56" i="1"/>
  <c r="E56" i="1"/>
  <c r="AG56" i="1"/>
  <c r="R56" i="1"/>
  <c r="D56" i="1"/>
  <c r="AE56" i="1"/>
  <c r="Q56" i="1"/>
  <c r="C56" i="1"/>
  <c r="B57" i="1"/>
  <c r="AD56" i="1"/>
  <c r="P56" i="1"/>
  <c r="AC56" i="1"/>
  <c r="O56" i="1"/>
  <c r="AP56" i="1"/>
  <c r="AB56" i="1"/>
  <c r="N56" i="1"/>
  <c r="AN56" i="1"/>
  <c r="Z56" i="1"/>
  <c r="K56" i="1"/>
  <c r="AA56" i="1"/>
  <c r="M56" i="1"/>
  <c r="AO56" i="1"/>
  <c r="H58" i="6"/>
  <c r="B59" i="6"/>
  <c r="D58" i="6"/>
  <c r="P20" i="6" l="1"/>
  <c r="M20" i="6" s="1"/>
  <c r="N20" i="6" s="1"/>
  <c r="Q20" i="6"/>
  <c r="F21" i="6"/>
  <c r="AO57" i="1"/>
  <c r="AC57" i="1"/>
  <c r="Q57" i="1"/>
  <c r="E57" i="1"/>
  <c r="AK57" i="1"/>
  <c r="Y57" i="1"/>
  <c r="M57" i="1"/>
  <c r="AM57" i="1"/>
  <c r="X57" i="1"/>
  <c r="J57" i="1"/>
  <c r="AL57" i="1"/>
  <c r="W57" i="1"/>
  <c r="I57" i="1"/>
  <c r="AJ57" i="1"/>
  <c r="V57" i="1"/>
  <c r="H57" i="1"/>
  <c r="AI57" i="1"/>
  <c r="U57" i="1"/>
  <c r="G57" i="1"/>
  <c r="AH57" i="1"/>
  <c r="T57" i="1"/>
  <c r="F57" i="1"/>
  <c r="AG57" i="1"/>
  <c r="S57" i="1"/>
  <c r="D57" i="1"/>
  <c r="AF57" i="1"/>
  <c r="R57" i="1"/>
  <c r="C57" i="1"/>
  <c r="B58" i="1"/>
  <c r="AE57" i="1"/>
  <c r="P57" i="1"/>
  <c r="AD57" i="1"/>
  <c r="O57" i="1"/>
  <c r="AB57" i="1"/>
  <c r="N57" i="1"/>
  <c r="AN57" i="1"/>
  <c r="Z57" i="1"/>
  <c r="K57" i="1"/>
  <c r="AP57" i="1"/>
  <c r="AA57" i="1"/>
  <c r="L57" i="1"/>
  <c r="H59" i="6"/>
  <c r="B60" i="6"/>
  <c r="D59" i="6"/>
  <c r="C20" i="6" l="1"/>
  <c r="E20" i="6" s="1"/>
  <c r="Q21" i="6"/>
  <c r="P21" i="6"/>
  <c r="M21" i="6" s="1"/>
  <c r="J21" i="6"/>
  <c r="K21" i="6" s="1"/>
  <c r="L21" i="6" s="1"/>
  <c r="AH58" i="1"/>
  <c r="V58" i="1"/>
  <c r="J58" i="1"/>
  <c r="AP58" i="1"/>
  <c r="AD58" i="1"/>
  <c r="R58" i="1"/>
  <c r="F58" i="1"/>
  <c r="AM58" i="1"/>
  <c r="Y58" i="1"/>
  <c r="K58" i="1"/>
  <c r="AL58" i="1"/>
  <c r="X58" i="1"/>
  <c r="I58" i="1"/>
  <c r="AK58" i="1"/>
  <c r="W58" i="1"/>
  <c r="H58" i="1"/>
  <c r="AJ58" i="1"/>
  <c r="U58" i="1"/>
  <c r="G58" i="1"/>
  <c r="AI58" i="1"/>
  <c r="T58" i="1"/>
  <c r="E58" i="1"/>
  <c r="AG58" i="1"/>
  <c r="S58" i="1"/>
  <c r="D58" i="1"/>
  <c r="AF58" i="1"/>
  <c r="Q58" i="1"/>
  <c r="C58" i="1"/>
  <c r="B59" i="1"/>
  <c r="AE58" i="1"/>
  <c r="P58" i="1"/>
  <c r="AC58" i="1"/>
  <c r="O58" i="1"/>
  <c r="AB58" i="1"/>
  <c r="N58" i="1"/>
  <c r="AN58" i="1"/>
  <c r="Z58" i="1"/>
  <c r="L58" i="1"/>
  <c r="AO58" i="1"/>
  <c r="AA58" i="1"/>
  <c r="M58" i="1"/>
  <c r="B61" i="6"/>
  <c r="D60" i="6"/>
  <c r="H60" i="6"/>
  <c r="N21" i="6" l="1"/>
  <c r="C21" i="6" s="1"/>
  <c r="E21" i="6" s="1"/>
  <c r="H61" i="6"/>
  <c r="D61" i="6"/>
  <c r="B62" i="6"/>
  <c r="AM59" i="1"/>
  <c r="AA59" i="1"/>
  <c r="O59" i="1"/>
  <c r="C59" i="1"/>
  <c r="AI59" i="1"/>
  <c r="W59" i="1"/>
  <c r="K59" i="1"/>
  <c r="AN59" i="1"/>
  <c r="Y59" i="1"/>
  <c r="J59" i="1"/>
  <c r="AL59" i="1"/>
  <c r="X59" i="1"/>
  <c r="I59" i="1"/>
  <c r="AK59" i="1"/>
  <c r="V59" i="1"/>
  <c r="H59" i="1"/>
  <c r="AJ59" i="1"/>
  <c r="U59" i="1"/>
  <c r="G59" i="1"/>
  <c r="AH59" i="1"/>
  <c r="T59" i="1"/>
  <c r="F59" i="1"/>
  <c r="AG59" i="1"/>
  <c r="S59" i="1"/>
  <c r="E59" i="1"/>
  <c r="AF59" i="1"/>
  <c r="R59" i="1"/>
  <c r="D59" i="1"/>
  <c r="B60" i="1"/>
  <c r="AE59" i="1"/>
  <c r="Q59" i="1"/>
  <c r="AD59" i="1"/>
  <c r="P59" i="1"/>
  <c r="AC59" i="1"/>
  <c r="N59" i="1"/>
  <c r="AO59" i="1"/>
  <c r="Z59" i="1"/>
  <c r="L59" i="1"/>
  <c r="AB59" i="1"/>
  <c r="M59" i="1"/>
  <c r="AP59" i="1"/>
  <c r="F22" i="6" l="1"/>
  <c r="Q22" i="6" s="1"/>
  <c r="H62" i="6"/>
  <c r="B63" i="6"/>
  <c r="D62" i="6"/>
  <c r="AF60" i="1"/>
  <c r="T60" i="1"/>
  <c r="H60" i="1"/>
  <c r="AN60" i="1"/>
  <c r="AB60" i="1"/>
  <c r="P60" i="1"/>
  <c r="D60" i="1"/>
  <c r="AM60" i="1"/>
  <c r="Y60" i="1"/>
  <c r="K60" i="1"/>
  <c r="AL60" i="1"/>
  <c r="X60" i="1"/>
  <c r="J60" i="1"/>
  <c r="AK60" i="1"/>
  <c r="W60" i="1"/>
  <c r="I60" i="1"/>
  <c r="AJ60" i="1"/>
  <c r="V60" i="1"/>
  <c r="G60" i="1"/>
  <c r="AI60" i="1"/>
  <c r="U60" i="1"/>
  <c r="F60" i="1"/>
  <c r="AH60" i="1"/>
  <c r="S60" i="1"/>
  <c r="E60" i="1"/>
  <c r="AG60" i="1"/>
  <c r="R60" i="1"/>
  <c r="C60" i="1"/>
  <c r="AE60" i="1"/>
  <c r="Q60" i="1"/>
  <c r="B61" i="1"/>
  <c r="AD60" i="1"/>
  <c r="O60" i="1"/>
  <c r="AC60" i="1"/>
  <c r="N60" i="1"/>
  <c r="AO60" i="1"/>
  <c r="Z60" i="1"/>
  <c r="L60" i="1"/>
  <c r="AP60" i="1"/>
  <c r="AA60" i="1"/>
  <c r="M60" i="1"/>
  <c r="P22" i="6" l="1"/>
  <c r="M22" i="6" s="1"/>
  <c r="J22" i="6"/>
  <c r="K22" i="6" s="1"/>
  <c r="L22" i="6" s="1"/>
  <c r="AK61" i="1"/>
  <c r="Y61" i="1"/>
  <c r="M61" i="1"/>
  <c r="AJ61" i="1"/>
  <c r="X61" i="1"/>
  <c r="L61" i="1"/>
  <c r="B62" i="1"/>
  <c r="AG61" i="1"/>
  <c r="U61" i="1"/>
  <c r="I61" i="1"/>
  <c r="AN61" i="1"/>
  <c r="AB61" i="1"/>
  <c r="P61" i="1"/>
  <c r="AD61" i="1"/>
  <c r="K61" i="1"/>
  <c r="AC61" i="1"/>
  <c r="J61" i="1"/>
  <c r="AA61" i="1"/>
  <c r="H61" i="1"/>
  <c r="Z61" i="1"/>
  <c r="G61" i="1"/>
  <c r="AP61" i="1"/>
  <c r="W61" i="1"/>
  <c r="F61" i="1"/>
  <c r="AO61" i="1"/>
  <c r="V61" i="1"/>
  <c r="E61" i="1"/>
  <c r="AM61" i="1"/>
  <c r="T61" i="1"/>
  <c r="D61" i="1"/>
  <c r="AL61" i="1"/>
  <c r="S61" i="1"/>
  <c r="C61" i="1"/>
  <c r="AI61" i="1"/>
  <c r="R61" i="1"/>
  <c r="AH61" i="1"/>
  <c r="Q61" i="1"/>
  <c r="AE61" i="1"/>
  <c r="N61" i="1"/>
  <c r="AF61" i="1"/>
  <c r="O61" i="1"/>
  <c r="B64" i="6"/>
  <c r="D63" i="6"/>
  <c r="H63" i="6"/>
  <c r="N22" i="6" l="1"/>
  <c r="C22" i="6" s="1"/>
  <c r="E22" i="6" s="1"/>
  <c r="H64" i="6"/>
  <c r="B65" i="6"/>
  <c r="D64" i="6"/>
  <c r="AP62" i="1"/>
  <c r="AD62" i="1"/>
  <c r="R62" i="1"/>
  <c r="F62" i="1"/>
  <c r="AO62" i="1"/>
  <c r="AC62" i="1"/>
  <c r="Q62" i="1"/>
  <c r="E62" i="1"/>
  <c r="AL62" i="1"/>
  <c r="Z62" i="1"/>
  <c r="N62" i="1"/>
  <c r="AG62" i="1"/>
  <c r="U62" i="1"/>
  <c r="I62" i="1"/>
  <c r="AN62" i="1"/>
  <c r="W62" i="1"/>
  <c r="D62" i="1"/>
  <c r="AM62" i="1"/>
  <c r="V62" i="1"/>
  <c r="C62" i="1"/>
  <c r="AK62" i="1"/>
  <c r="T62" i="1"/>
  <c r="AJ62" i="1"/>
  <c r="S62" i="1"/>
  <c r="AI62" i="1"/>
  <c r="P62" i="1"/>
  <c r="AH62" i="1"/>
  <c r="O62" i="1"/>
  <c r="AF62" i="1"/>
  <c r="M62" i="1"/>
  <c r="AE62" i="1"/>
  <c r="L62" i="1"/>
  <c r="AB62" i="1"/>
  <c r="K62" i="1"/>
  <c r="AA62" i="1"/>
  <c r="J62" i="1"/>
  <c r="X62" i="1"/>
  <c r="G62" i="1"/>
  <c r="Y62" i="1"/>
  <c r="H62" i="1"/>
  <c r="B63" i="1"/>
  <c r="F23" i="6" l="1"/>
  <c r="P23" i="6" s="1"/>
  <c r="M23" i="6" s="1"/>
  <c r="H65" i="6"/>
  <c r="B66" i="6"/>
  <c r="D65" i="6"/>
  <c r="AK63" i="1"/>
  <c r="Y63" i="1"/>
  <c r="M63" i="1"/>
  <c r="AJ63" i="1"/>
  <c r="X63" i="1"/>
  <c r="L63" i="1"/>
  <c r="AI63" i="1"/>
  <c r="W63" i="1"/>
  <c r="K63" i="1"/>
  <c r="AF63" i="1"/>
  <c r="T63" i="1"/>
  <c r="H63" i="1"/>
  <c r="AM63" i="1"/>
  <c r="AA63" i="1"/>
  <c r="O63" i="1"/>
  <c r="C63" i="1"/>
  <c r="AN63" i="1"/>
  <c r="R63" i="1"/>
  <c r="AL63" i="1"/>
  <c r="Q63" i="1"/>
  <c r="AH63" i="1"/>
  <c r="P63" i="1"/>
  <c r="AG63" i="1"/>
  <c r="N63" i="1"/>
  <c r="AE63" i="1"/>
  <c r="J63" i="1"/>
  <c r="AD63" i="1"/>
  <c r="I63" i="1"/>
  <c r="AC63" i="1"/>
  <c r="G63" i="1"/>
  <c r="AB63" i="1"/>
  <c r="F63" i="1"/>
  <c r="Z63" i="1"/>
  <c r="E63" i="1"/>
  <c r="V63" i="1"/>
  <c r="D63" i="1"/>
  <c r="AO63" i="1"/>
  <c r="S63" i="1"/>
  <c r="AP63" i="1"/>
  <c r="U63" i="1"/>
  <c r="J23" i="6" l="1"/>
  <c r="K23" i="6" s="1"/>
  <c r="L23" i="6" s="1"/>
  <c r="N23" i="6" s="1"/>
  <c r="Q23" i="6"/>
  <c r="B67" i="6"/>
  <c r="D66" i="6"/>
  <c r="H66" i="6"/>
  <c r="C23" i="6" l="1"/>
  <c r="E23" i="6" s="1"/>
  <c r="F24" i="6"/>
  <c r="P24" i="6" s="1"/>
  <c r="M24" i="6" s="1"/>
  <c r="H67" i="6"/>
  <c r="D67" i="6"/>
  <c r="B68" i="6"/>
  <c r="J24" i="6" l="1"/>
  <c r="K24" i="6" s="1"/>
  <c r="L24" i="6" s="1"/>
  <c r="N24" i="6" s="1"/>
  <c r="F25" i="6" s="1"/>
  <c r="P25" i="6" s="1"/>
  <c r="M25" i="6" s="1"/>
  <c r="Q24" i="6"/>
  <c r="H68" i="6"/>
  <c r="B69" i="6"/>
  <c r="D68" i="6"/>
  <c r="C24" i="6" l="1"/>
  <c r="E24" i="6" s="1"/>
  <c r="Q25" i="6"/>
  <c r="J25" i="6"/>
  <c r="K25" i="6" s="1"/>
  <c r="L25" i="6" s="1"/>
  <c r="N25" i="6" s="1"/>
  <c r="F26" i="6" s="1"/>
  <c r="P26" i="6" s="1"/>
  <c r="M26" i="6" s="1"/>
  <c r="B70" i="6"/>
  <c r="D69" i="6"/>
  <c r="H69" i="6"/>
  <c r="J26" i="6" l="1"/>
  <c r="K26" i="6" s="1"/>
  <c r="L26" i="6" s="1"/>
  <c r="N26" i="6" s="1"/>
  <c r="F27" i="6" s="1"/>
  <c r="Q26" i="6"/>
  <c r="C25" i="6"/>
  <c r="E25" i="6" s="1"/>
  <c r="H70" i="6"/>
  <c r="B71" i="6"/>
  <c r="D70" i="6"/>
  <c r="C26" i="6" l="1"/>
  <c r="E26" i="6" s="1"/>
  <c r="Q27" i="6"/>
  <c r="J27" i="6"/>
  <c r="K27" i="6" s="1"/>
  <c r="L27" i="6" s="1"/>
  <c r="P27" i="6"/>
  <c r="M27" i="6" s="1"/>
  <c r="H71" i="6"/>
  <c r="B72" i="6"/>
  <c r="D71" i="6"/>
  <c r="N27" i="6" l="1"/>
  <c r="F28" i="6" s="1"/>
  <c r="Q28" i="6" s="1"/>
  <c r="B73" i="6"/>
  <c r="D72" i="6"/>
  <c r="H72" i="6"/>
  <c r="C27" i="6" l="1"/>
  <c r="E27" i="6" s="1"/>
  <c r="J28" i="6"/>
  <c r="K28" i="6" s="1"/>
  <c r="L28" i="6" s="1"/>
  <c r="P28" i="6"/>
  <c r="M28" i="6" s="1"/>
  <c r="H73" i="6"/>
  <c r="D73" i="6"/>
  <c r="B74" i="6"/>
  <c r="N28" i="6" l="1"/>
  <c r="C28" i="6" s="1"/>
  <c r="E28" i="6" s="1"/>
  <c r="H74" i="6"/>
  <c r="B75" i="6"/>
  <c r="D74" i="6"/>
  <c r="F29" i="6" l="1"/>
  <c r="J29" i="6" s="1"/>
  <c r="K29" i="6" s="1"/>
  <c r="L29" i="6" s="1"/>
  <c r="B76" i="6"/>
  <c r="D75" i="6"/>
  <c r="H75" i="6"/>
  <c r="P29" i="6" l="1"/>
  <c r="M29" i="6" s="1"/>
  <c r="N29" i="6" s="1"/>
  <c r="F30" i="6" s="1"/>
  <c r="P30" i="6" s="1"/>
  <c r="M30" i="6" s="1"/>
  <c r="Q29" i="6"/>
  <c r="B77" i="6"/>
  <c r="H76" i="6"/>
  <c r="D76" i="6"/>
  <c r="Q30" i="6" l="1"/>
  <c r="J30" i="6"/>
  <c r="K30" i="6" s="1"/>
  <c r="L30" i="6" s="1"/>
  <c r="N30" i="6" s="1"/>
  <c r="F31" i="6" s="1"/>
  <c r="Q31" i="6" s="1"/>
  <c r="C29" i="6"/>
  <c r="E29" i="6" s="1"/>
  <c r="H77" i="6"/>
  <c r="B78" i="6"/>
  <c r="D77" i="6"/>
  <c r="C30" i="6" l="1"/>
  <c r="E30" i="6" s="1"/>
  <c r="J31" i="6"/>
  <c r="K31" i="6" s="1"/>
  <c r="L31" i="6" s="1"/>
  <c r="P31" i="6"/>
  <c r="M31" i="6" s="1"/>
  <c r="B79" i="6"/>
  <c r="D78" i="6"/>
  <c r="H78" i="6"/>
  <c r="N31" i="6" l="1"/>
  <c r="F32" i="6" s="1"/>
  <c r="B80" i="6"/>
  <c r="D79" i="6"/>
  <c r="H79" i="6"/>
  <c r="C31" i="6" l="1"/>
  <c r="E31" i="6" s="1"/>
  <c r="J32" i="6"/>
  <c r="K32" i="6" s="1"/>
  <c r="L32" i="6" s="1"/>
  <c r="P32" i="6"/>
  <c r="M32" i="6" s="1"/>
  <c r="Q32" i="6"/>
  <c r="H80" i="6"/>
  <c r="B81" i="6"/>
  <c r="D80" i="6"/>
  <c r="N32" i="6" l="1"/>
  <c r="C32" i="6" s="1"/>
  <c r="E32" i="6" s="1"/>
  <c r="B82" i="6"/>
  <c r="D81" i="6"/>
  <c r="H81" i="6"/>
  <c r="F33" i="6" l="1"/>
  <c r="Q33" i="6" s="1"/>
  <c r="H82" i="6"/>
  <c r="D82" i="6"/>
  <c r="B83" i="6"/>
  <c r="P33" i="6" l="1"/>
  <c r="M33" i="6" s="1"/>
  <c r="J33" i="6"/>
  <c r="K33" i="6" s="1"/>
  <c r="L33" i="6" s="1"/>
  <c r="H83" i="6"/>
  <c r="B84" i="6"/>
  <c r="D83" i="6"/>
  <c r="N33" i="6" l="1"/>
  <c r="F34" i="6" s="1"/>
  <c r="Q34" i="6" s="1"/>
  <c r="D84" i="6"/>
  <c r="H84" i="6"/>
  <c r="B85" i="6"/>
  <c r="C33" i="6" l="1"/>
  <c r="E33" i="6" s="1"/>
  <c r="J34" i="6"/>
  <c r="K34" i="6" s="1"/>
  <c r="L34" i="6" s="1"/>
  <c r="P34" i="6"/>
  <c r="M34" i="6" s="1"/>
  <c r="H85" i="6"/>
  <c r="B86" i="6"/>
  <c r="D85" i="6"/>
  <c r="N34" i="6" l="1"/>
  <c r="C34" i="6" s="1"/>
  <c r="E34" i="6" s="1"/>
  <c r="H86" i="6"/>
  <c r="B87" i="6"/>
  <c r="D86" i="6"/>
  <c r="F35" i="6" l="1"/>
  <c r="P35" i="6" s="1"/>
  <c r="M35" i="6" s="1"/>
  <c r="D87" i="6"/>
  <c r="H87" i="6"/>
  <c r="B88" i="6"/>
  <c r="J35" i="6" l="1"/>
  <c r="K35" i="6" s="1"/>
  <c r="L35" i="6" s="1"/>
  <c r="N35" i="6" s="1"/>
  <c r="Q35" i="6"/>
  <c r="H88" i="6"/>
  <c r="D88" i="6"/>
  <c r="B89" i="6"/>
  <c r="C35" i="6" l="1"/>
  <c r="E35" i="6" s="1"/>
  <c r="F36" i="6"/>
  <c r="Q36" i="6" s="1"/>
  <c r="H89" i="6"/>
  <c r="D89" i="6"/>
  <c r="B90" i="6"/>
  <c r="P36" i="6" l="1"/>
  <c r="M36" i="6" s="1"/>
  <c r="J36" i="6"/>
  <c r="K36" i="6" s="1"/>
  <c r="L36" i="6" s="1"/>
  <c r="D90" i="6"/>
  <c r="B91" i="6"/>
  <c r="H90" i="6"/>
  <c r="N36" i="6" l="1"/>
  <c r="F37" i="6" s="1"/>
  <c r="Q37" i="6" s="1"/>
  <c r="H91" i="6"/>
  <c r="D91" i="6"/>
  <c r="B92" i="6"/>
  <c r="C36" i="6" l="1"/>
  <c r="E36" i="6" s="1"/>
  <c r="P37" i="6"/>
  <c r="M37" i="6" s="1"/>
  <c r="J37" i="6"/>
  <c r="K37" i="6" s="1"/>
  <c r="L37" i="6" s="1"/>
  <c r="H92" i="6"/>
  <c r="D92" i="6"/>
  <c r="B93" i="6"/>
  <c r="N37" i="6" l="1"/>
  <c r="F38" i="6" s="1"/>
  <c r="P38" i="6" s="1"/>
  <c r="M38" i="6" s="1"/>
  <c r="D93" i="6"/>
  <c r="B94" i="6"/>
  <c r="H93" i="6"/>
  <c r="Q38" i="6" l="1"/>
  <c r="J38" i="6"/>
  <c r="K38" i="6" s="1"/>
  <c r="L38" i="6" s="1"/>
  <c r="N38" i="6" s="1"/>
  <c r="C37" i="6"/>
  <c r="E37" i="6" s="1"/>
  <c r="H94" i="6"/>
  <c r="D94" i="6"/>
  <c r="B95" i="6"/>
  <c r="C38" i="6" l="1"/>
  <c r="E38" i="6" s="1"/>
  <c r="F39" i="6"/>
  <c r="Q39" i="6" s="1"/>
  <c r="H95" i="6"/>
  <c r="D95" i="6"/>
  <c r="B96" i="6"/>
  <c r="P39" i="6" l="1"/>
  <c r="M39" i="6" s="1"/>
  <c r="J39" i="6"/>
  <c r="K39" i="6" s="1"/>
  <c r="L39" i="6" s="1"/>
  <c r="D96" i="6"/>
  <c r="B97" i="6"/>
  <c r="H96" i="6"/>
  <c r="N39" i="6" l="1"/>
  <c r="C39" i="6" s="1"/>
  <c r="E39" i="6" s="1"/>
  <c r="H97" i="6"/>
  <c r="D97" i="6"/>
  <c r="B98" i="6"/>
  <c r="F40" i="6" l="1"/>
  <c r="Q40" i="6" s="1"/>
  <c r="H98" i="6"/>
  <c r="B99" i="6"/>
  <c r="D98" i="6"/>
  <c r="J40" i="6" l="1"/>
  <c r="K40" i="6" s="1"/>
  <c r="L40" i="6" s="1"/>
  <c r="P40" i="6"/>
  <c r="M40" i="6" s="1"/>
  <c r="D99" i="6"/>
  <c r="H99" i="6"/>
  <c r="B100" i="6"/>
  <c r="N40" i="6" l="1"/>
  <c r="F41" i="6" s="1"/>
  <c r="Q41" i="6" s="1"/>
  <c r="H100" i="6"/>
  <c r="D100" i="6"/>
  <c r="B101" i="6"/>
  <c r="P41" i="6" l="1"/>
  <c r="M41" i="6" s="1"/>
  <c r="C40" i="6"/>
  <c r="E40" i="6" s="1"/>
  <c r="J41" i="6"/>
  <c r="K41" i="6" s="1"/>
  <c r="L41" i="6" s="1"/>
  <c r="H101" i="6"/>
  <c r="B102" i="6"/>
  <c r="D101" i="6"/>
  <c r="N41" i="6" l="1"/>
  <c r="C41" i="6" s="1"/>
  <c r="E41" i="6" s="1"/>
  <c r="D102" i="6"/>
  <c r="H102" i="6"/>
  <c r="B103" i="6"/>
  <c r="F42" i="6" l="1"/>
  <c r="J42" i="6" s="1"/>
  <c r="K42" i="6" s="1"/>
  <c r="L42" i="6" s="1"/>
  <c r="H103" i="6"/>
  <c r="B104" i="6"/>
  <c r="D103" i="6"/>
  <c r="P42" i="6" l="1"/>
  <c r="M42" i="6" s="1"/>
  <c r="N42" i="6" s="1"/>
  <c r="Q42" i="6"/>
  <c r="H104" i="6"/>
  <c r="B105" i="6"/>
  <c r="D104" i="6"/>
  <c r="F43" i="6" l="1"/>
  <c r="J43" i="6" s="1"/>
  <c r="K43" i="6" s="1"/>
  <c r="L43" i="6" s="1"/>
  <c r="C42" i="6"/>
  <c r="E42" i="6" s="1"/>
  <c r="Q43" i="6"/>
  <c r="P43" i="6"/>
  <c r="M43" i="6" s="1"/>
  <c r="N43" i="6" s="1"/>
  <c r="D105" i="6"/>
  <c r="H105" i="6"/>
  <c r="B106" i="6"/>
  <c r="F44" i="6" l="1"/>
  <c r="J44" i="6" s="1"/>
  <c r="K44" i="6" s="1"/>
  <c r="L44" i="6" s="1"/>
  <c r="C43" i="6"/>
  <c r="E43" i="6" s="1"/>
  <c r="H106" i="6"/>
  <c r="D106" i="6"/>
  <c r="B107" i="6"/>
  <c r="Q44" i="6" l="1"/>
  <c r="P44" i="6"/>
  <c r="M44" i="6" s="1"/>
  <c r="N44" i="6" s="1"/>
  <c r="C44" i="6" s="1"/>
  <c r="E44" i="6" s="1"/>
  <c r="H107" i="6"/>
  <c r="B108" i="6"/>
  <c r="D107" i="6"/>
  <c r="F45" i="6" l="1"/>
  <c r="D108" i="6"/>
  <c r="H108" i="6"/>
  <c r="B109" i="6"/>
  <c r="Q45" i="6" l="1"/>
  <c r="J45" i="6"/>
  <c r="K45" i="6" s="1"/>
  <c r="L45" i="6" s="1"/>
  <c r="P45" i="6"/>
  <c r="M45" i="6" s="1"/>
  <c r="H109" i="6"/>
  <c r="B110" i="6"/>
  <c r="D109" i="6"/>
  <c r="N45" i="6" l="1"/>
  <c r="C45" i="6" s="1"/>
  <c r="E45" i="6" s="1"/>
  <c r="H110" i="6"/>
  <c r="B111" i="6"/>
  <c r="D110" i="6"/>
  <c r="F46" i="6" l="1"/>
  <c r="B112" i="6"/>
  <c r="D111" i="6"/>
  <c r="H111" i="6"/>
  <c r="J46" i="6" l="1"/>
  <c r="K46" i="6" s="1"/>
  <c r="L46" i="6" s="1"/>
  <c r="Q46" i="6"/>
  <c r="P46" i="6"/>
  <c r="M46" i="6" s="1"/>
  <c r="H112" i="6"/>
  <c r="B113" i="6"/>
  <c r="D112" i="6"/>
  <c r="N46" i="6" l="1"/>
  <c r="C46" i="6" s="1"/>
  <c r="E46" i="6" s="1"/>
  <c r="H113" i="6"/>
  <c r="B114" i="6"/>
  <c r="D113" i="6"/>
  <c r="F47" i="6" l="1"/>
  <c r="B115" i="6"/>
  <c r="D114" i="6"/>
  <c r="H114" i="6"/>
  <c r="J47" i="6" l="1"/>
  <c r="K47" i="6" s="1"/>
  <c r="L47" i="6" s="1"/>
  <c r="Q47" i="6"/>
  <c r="P47" i="6"/>
  <c r="M47" i="6" s="1"/>
  <c r="H115" i="6"/>
  <c r="B116" i="6"/>
  <c r="D115" i="6"/>
  <c r="N47" i="6" l="1"/>
  <c r="C47" i="6" s="1"/>
  <c r="E47" i="6" s="1"/>
  <c r="H116" i="6"/>
  <c r="B117" i="6"/>
  <c r="D116" i="6"/>
  <c r="F48" i="6" l="1"/>
  <c r="B118" i="6"/>
  <c r="D117" i="6"/>
  <c r="H117" i="6"/>
  <c r="J48" i="6" l="1"/>
  <c r="K48" i="6" s="1"/>
  <c r="L48" i="6" s="1"/>
  <c r="Q48" i="6"/>
  <c r="P48" i="6"/>
  <c r="M48" i="6" s="1"/>
  <c r="B119" i="6"/>
  <c r="H118" i="6"/>
  <c r="D118" i="6"/>
  <c r="N48" i="6" l="1"/>
  <c r="F49" i="6" s="1"/>
  <c r="H119" i="6"/>
  <c r="D119" i="6"/>
  <c r="B120" i="6"/>
  <c r="Q49" i="6" l="1"/>
  <c r="J49" i="6"/>
  <c r="K49" i="6" s="1"/>
  <c r="L49" i="6" s="1"/>
  <c r="P49" i="6"/>
  <c r="M49" i="6" s="1"/>
  <c r="C48" i="6"/>
  <c r="E48" i="6" s="1"/>
  <c r="H120" i="6"/>
  <c r="B121" i="6"/>
  <c r="D120" i="6"/>
  <c r="N49" i="6" l="1"/>
  <c r="F50" i="6" s="1"/>
  <c r="B122" i="6"/>
  <c r="D121" i="6"/>
  <c r="H121" i="6"/>
  <c r="P50" i="6" l="1"/>
  <c r="M50" i="6" s="1"/>
  <c r="Q50" i="6"/>
  <c r="J50" i="6"/>
  <c r="K50" i="6" s="1"/>
  <c r="L50" i="6" s="1"/>
  <c r="C49" i="6"/>
  <c r="E49" i="6" s="1"/>
  <c r="D122" i="6"/>
  <c r="H122" i="6"/>
  <c r="B123" i="6"/>
  <c r="N50" i="6" l="1"/>
  <c r="F51" i="6" s="1"/>
  <c r="H123" i="6"/>
  <c r="D123" i="6"/>
  <c r="B124" i="6"/>
  <c r="C50" i="6" l="1"/>
  <c r="E50" i="6" s="1"/>
  <c r="Q51" i="6"/>
  <c r="J51" i="6"/>
  <c r="K51" i="6" s="1"/>
  <c r="L51" i="6" s="1"/>
  <c r="P51" i="6"/>
  <c r="M51" i="6" s="1"/>
  <c r="B125" i="6"/>
  <c r="H124" i="6"/>
  <c r="D124" i="6"/>
  <c r="N51" i="6" l="1"/>
  <c r="C51" i="6" s="1"/>
  <c r="E51" i="6" s="1"/>
  <c r="B126" i="6"/>
  <c r="D125" i="6"/>
  <c r="H125" i="6"/>
  <c r="F52" i="6" l="1"/>
  <c r="B127" i="6"/>
  <c r="H126" i="6"/>
  <c r="D126" i="6"/>
  <c r="P52" i="6" l="1"/>
  <c r="M52" i="6" s="1"/>
  <c r="J52" i="6"/>
  <c r="K52" i="6" s="1"/>
  <c r="L52" i="6" s="1"/>
  <c r="Q52" i="6"/>
  <c r="B128" i="6"/>
  <c r="H127" i="6"/>
  <c r="D127" i="6"/>
  <c r="N52" i="6" l="1"/>
  <c r="F53" i="6" s="1"/>
  <c r="Q53" i="6" s="1"/>
  <c r="H128" i="6"/>
  <c r="B129" i="6"/>
  <c r="D128" i="6"/>
  <c r="C52" i="6" l="1"/>
  <c r="E52" i="6" s="1"/>
  <c r="P53" i="6"/>
  <c r="M53" i="6" s="1"/>
  <c r="J53" i="6"/>
  <c r="K53" i="6" s="1"/>
  <c r="L53" i="6" s="1"/>
  <c r="B130" i="6"/>
  <c r="D129" i="6"/>
  <c r="H129" i="6"/>
  <c r="N53" i="6" l="1"/>
  <c r="F54" i="6" s="1"/>
  <c r="J54" i="6" s="1"/>
  <c r="K54" i="6" s="1"/>
  <c r="L54" i="6" s="1"/>
  <c r="B131" i="6"/>
  <c r="H130" i="6"/>
  <c r="D130" i="6"/>
  <c r="P54" i="6" l="1"/>
  <c r="M54" i="6" s="1"/>
  <c r="N54" i="6" s="1"/>
  <c r="Q54" i="6"/>
  <c r="C53" i="6"/>
  <c r="E53" i="6" s="1"/>
  <c r="H131" i="6"/>
  <c r="B132" i="6"/>
  <c r="D131" i="6"/>
  <c r="C54" i="6" l="1"/>
  <c r="E54" i="6" s="1"/>
  <c r="F55" i="6"/>
  <c r="H132" i="6"/>
  <c r="B133" i="6"/>
  <c r="D132" i="6"/>
  <c r="Q55" i="6" l="1"/>
  <c r="P55" i="6"/>
  <c r="M55" i="6" s="1"/>
  <c r="J55" i="6"/>
  <c r="K55" i="6" s="1"/>
  <c r="L55" i="6" s="1"/>
  <c r="B134" i="6"/>
  <c r="H133" i="6"/>
  <c r="D133" i="6"/>
  <c r="N55" i="6" l="1"/>
  <c r="C55" i="6" s="1"/>
  <c r="E55" i="6" s="1"/>
  <c r="B135" i="6"/>
  <c r="D134" i="6"/>
  <c r="H134" i="6"/>
  <c r="F56" i="6" l="1"/>
  <c r="P56" i="6" s="1"/>
  <c r="M56" i="6" s="1"/>
  <c r="B136" i="6"/>
  <c r="H135" i="6"/>
  <c r="D135" i="6"/>
  <c r="J56" i="6" l="1"/>
  <c r="K56" i="6" s="1"/>
  <c r="L56" i="6" s="1"/>
  <c r="N56" i="6" s="1"/>
  <c r="F57" i="6" s="1"/>
  <c r="Q56" i="6"/>
  <c r="B137" i="6"/>
  <c r="D136" i="6"/>
  <c r="H136" i="6"/>
  <c r="C56" i="6" l="1"/>
  <c r="E56" i="6" s="1"/>
  <c r="P57" i="6"/>
  <c r="M57" i="6" s="1"/>
  <c r="J57" i="6"/>
  <c r="K57" i="6" s="1"/>
  <c r="L57" i="6" s="1"/>
  <c r="Q57" i="6"/>
  <c r="D137" i="6"/>
  <c r="B138" i="6"/>
  <c r="H137" i="6"/>
  <c r="N57" i="6" l="1"/>
  <c r="C57" i="6" s="1"/>
  <c r="E57" i="6" s="1"/>
  <c r="H138" i="6"/>
  <c r="D138" i="6"/>
  <c r="B139" i="6"/>
  <c r="F58" i="6" l="1"/>
  <c r="P58" i="6" s="1"/>
  <c r="M58" i="6" s="1"/>
  <c r="B140" i="6"/>
  <c r="D139" i="6"/>
  <c r="H139" i="6"/>
  <c r="J58" i="6" l="1"/>
  <c r="K58" i="6" s="1"/>
  <c r="L58" i="6" s="1"/>
  <c r="N58" i="6" s="1"/>
  <c r="Q58" i="6"/>
  <c r="H140" i="6"/>
  <c r="D140" i="6"/>
  <c r="B141" i="6"/>
  <c r="C58" i="6" l="1"/>
  <c r="E58" i="6" s="1"/>
  <c r="F59" i="6"/>
  <c r="H141" i="6"/>
  <c r="D141" i="6"/>
  <c r="B142" i="6"/>
  <c r="J59" i="6" l="1"/>
  <c r="K59" i="6" s="1"/>
  <c r="L59" i="6" s="1"/>
  <c r="P59" i="6"/>
  <c r="M59" i="6" s="1"/>
  <c r="Q59" i="6"/>
  <c r="B143" i="6"/>
  <c r="D142" i="6"/>
  <c r="H142" i="6"/>
  <c r="N59" i="6" l="1"/>
  <c r="C59" i="6" s="1"/>
  <c r="E59" i="6" s="1"/>
  <c r="B144" i="6"/>
  <c r="H143" i="6"/>
  <c r="D143" i="6"/>
  <c r="F60" i="6" l="1"/>
  <c r="Q60" i="6" s="1"/>
  <c r="H144" i="6"/>
  <c r="B145" i="6"/>
  <c r="D144" i="6"/>
  <c r="J60" i="6" l="1"/>
  <c r="K60" i="6" s="1"/>
  <c r="L60" i="6" s="1"/>
  <c r="P60" i="6"/>
  <c r="M60" i="6" s="1"/>
  <c r="B146" i="6"/>
  <c r="D145" i="6"/>
  <c r="H145" i="6"/>
  <c r="N60" i="6" l="1"/>
  <c r="F61" i="6" s="1"/>
  <c r="H146" i="6"/>
  <c r="D146" i="6"/>
  <c r="B147" i="6"/>
  <c r="C60" i="6" l="1"/>
  <c r="E60" i="6" s="1"/>
  <c r="J61" i="6"/>
  <c r="K61" i="6" s="1"/>
  <c r="L61" i="6" s="1"/>
  <c r="Q61" i="6"/>
  <c r="P61" i="6"/>
  <c r="M61" i="6" s="1"/>
  <c r="H147" i="6"/>
  <c r="B148" i="6"/>
  <c r="D147" i="6"/>
  <c r="N61" i="6" l="1"/>
  <c r="C61" i="6" s="1"/>
  <c r="E61" i="6" s="1"/>
  <c r="B149" i="6"/>
  <c r="D148" i="6"/>
  <c r="H148" i="6"/>
  <c r="F62" i="6" l="1"/>
  <c r="Q62" i="6" s="1"/>
  <c r="B150" i="6"/>
  <c r="H149" i="6"/>
  <c r="D149" i="6"/>
  <c r="J62" i="6" l="1"/>
  <c r="K62" i="6" s="1"/>
  <c r="L62" i="6" s="1"/>
  <c r="P62" i="6"/>
  <c r="M62" i="6" s="1"/>
  <c r="H150" i="6"/>
  <c r="B151" i="6"/>
  <c r="D150" i="6"/>
  <c r="N62" i="6" l="1"/>
  <c r="C62" i="6" s="1"/>
  <c r="E62" i="6" s="1"/>
  <c r="B152" i="6"/>
  <c r="D151" i="6"/>
  <c r="H151" i="6"/>
  <c r="F63" i="6" l="1"/>
  <c r="Q63" i="6" s="1"/>
  <c r="H152" i="6"/>
  <c r="B153" i="6"/>
  <c r="D152" i="6"/>
  <c r="P63" i="6" l="1"/>
  <c r="M63" i="6" s="1"/>
  <c r="J63" i="6"/>
  <c r="K63" i="6" s="1"/>
  <c r="L63" i="6" s="1"/>
  <c r="H153" i="6"/>
  <c r="B154" i="6"/>
  <c r="D153" i="6"/>
  <c r="N63" i="6" l="1"/>
  <c r="C63" i="6" s="1"/>
  <c r="E63" i="6" s="1"/>
  <c r="B155" i="6"/>
  <c r="D154" i="6"/>
  <c r="H154" i="6"/>
  <c r="F64" i="6" l="1"/>
  <c r="J64" i="6" s="1"/>
  <c r="K64" i="6" s="1"/>
  <c r="L64" i="6" s="1"/>
  <c r="H155" i="6"/>
  <c r="B156" i="6"/>
  <c r="D155" i="6"/>
  <c r="Q64" i="6" l="1"/>
  <c r="P64" i="6"/>
  <c r="M64" i="6" s="1"/>
  <c r="N64" i="6" s="1"/>
  <c r="H156" i="6"/>
  <c r="B157" i="6"/>
  <c r="D156" i="6"/>
  <c r="C64" i="6" l="1"/>
  <c r="E64" i="6" s="1"/>
  <c r="F65" i="6"/>
  <c r="B158" i="6"/>
  <c r="D157" i="6"/>
  <c r="H157" i="6"/>
  <c r="J65" i="6" l="1"/>
  <c r="K65" i="6" s="1"/>
  <c r="L65" i="6" s="1"/>
  <c r="P65" i="6"/>
  <c r="M65" i="6" s="1"/>
  <c r="Q65" i="6"/>
  <c r="H158" i="6"/>
  <c r="B159" i="6"/>
  <c r="D158" i="6"/>
  <c r="N65" i="6" l="1"/>
  <c r="F66" i="6" s="1"/>
  <c r="P66" i="6" s="1"/>
  <c r="M66" i="6" s="1"/>
  <c r="Q66" i="6"/>
  <c r="J66" i="6"/>
  <c r="K66" i="6" s="1"/>
  <c r="L66" i="6" s="1"/>
  <c r="N66" i="6" s="1"/>
  <c r="F67" i="6" s="1"/>
  <c r="P67" i="6" s="1"/>
  <c r="M67" i="6" s="1"/>
  <c r="H159" i="6"/>
  <c r="B160" i="6"/>
  <c r="D159" i="6"/>
  <c r="C65" i="6" l="1"/>
  <c r="E65" i="6" s="1"/>
  <c r="J67" i="6"/>
  <c r="K67" i="6" s="1"/>
  <c r="L67" i="6" s="1"/>
  <c r="N67" i="6" s="1"/>
  <c r="F68" i="6" s="1"/>
  <c r="P68" i="6" s="1"/>
  <c r="M68" i="6" s="1"/>
  <c r="Q67" i="6"/>
  <c r="C66" i="6"/>
  <c r="E66" i="6" s="1"/>
  <c r="B161" i="6"/>
  <c r="D160" i="6"/>
  <c r="H160" i="6"/>
  <c r="C67" i="6" l="1"/>
  <c r="E67" i="6" s="1"/>
  <c r="Q68" i="6"/>
  <c r="J68" i="6"/>
  <c r="K68" i="6" s="1"/>
  <c r="L68" i="6" s="1"/>
  <c r="N68" i="6" s="1"/>
  <c r="F69" i="6" s="1"/>
  <c r="H161" i="6"/>
  <c r="B162" i="6"/>
  <c r="D161" i="6"/>
  <c r="P69" i="6" l="1"/>
  <c r="M69" i="6" s="1"/>
  <c r="Q69" i="6"/>
  <c r="J69" i="6"/>
  <c r="K69" i="6" s="1"/>
  <c r="L69" i="6" s="1"/>
  <c r="C68" i="6"/>
  <c r="E68" i="6" s="1"/>
  <c r="H162" i="6"/>
  <c r="B163" i="6"/>
  <c r="D162" i="6"/>
  <c r="N69" i="6" l="1"/>
  <c r="F70" i="6" s="1"/>
  <c r="Q70" i="6" s="1"/>
  <c r="B164" i="6"/>
  <c r="D163" i="6"/>
  <c r="H163" i="6"/>
  <c r="J70" i="6" l="1"/>
  <c r="K70" i="6" s="1"/>
  <c r="L70" i="6" s="1"/>
  <c r="C69" i="6"/>
  <c r="E69" i="6" s="1"/>
  <c r="P70" i="6"/>
  <c r="M70" i="6" s="1"/>
  <c r="D164" i="6"/>
  <c r="H164" i="6"/>
  <c r="B165" i="6"/>
  <c r="N70" i="6" l="1"/>
  <c r="F71" i="6" s="1"/>
  <c r="H165" i="6"/>
  <c r="B166" i="6"/>
  <c r="D165" i="6"/>
  <c r="Q71" i="6" l="1"/>
  <c r="J71" i="6"/>
  <c r="K71" i="6" s="1"/>
  <c r="L71" i="6" s="1"/>
  <c r="P71" i="6"/>
  <c r="M71" i="6" s="1"/>
  <c r="C70" i="6"/>
  <c r="E70" i="6" s="1"/>
  <c r="H166" i="6"/>
  <c r="B167" i="6"/>
  <c r="D166" i="6"/>
  <c r="N71" i="6" l="1"/>
  <c r="F72" i="6" s="1"/>
  <c r="D167" i="6"/>
  <c r="B168" i="6"/>
  <c r="H167" i="6"/>
  <c r="P72" i="6" l="1"/>
  <c r="M72" i="6" s="1"/>
  <c r="Q72" i="6"/>
  <c r="J72" i="6"/>
  <c r="K72" i="6" s="1"/>
  <c r="L72" i="6" s="1"/>
  <c r="C71" i="6"/>
  <c r="E71" i="6" s="1"/>
  <c r="D168" i="6"/>
  <c r="H168" i="6"/>
  <c r="B169" i="6"/>
  <c r="N72" i="6" l="1"/>
  <c r="C72" i="6" s="1"/>
  <c r="E72" i="6" s="1"/>
  <c r="H169" i="6"/>
  <c r="B170" i="6"/>
  <c r="D169" i="6"/>
  <c r="F73" i="6" l="1"/>
  <c r="J73" i="6" s="1"/>
  <c r="K73" i="6" s="1"/>
  <c r="L73" i="6" s="1"/>
  <c r="D170" i="6"/>
  <c r="H170" i="6"/>
  <c r="B171" i="6"/>
  <c r="Q73" i="6" l="1"/>
  <c r="P73" i="6"/>
  <c r="M73" i="6" s="1"/>
  <c r="N73" i="6" s="1"/>
  <c r="H171" i="6"/>
  <c r="B172" i="6"/>
  <c r="D171" i="6"/>
  <c r="C73" i="6" l="1"/>
  <c r="E73" i="6" s="1"/>
  <c r="F74" i="6"/>
  <c r="H172" i="6"/>
  <c r="B173" i="6"/>
  <c r="D172" i="6"/>
  <c r="P74" i="6" l="1"/>
  <c r="M74" i="6" s="1"/>
  <c r="Q74" i="6"/>
  <c r="J74" i="6"/>
  <c r="K74" i="6" s="1"/>
  <c r="L74" i="6" s="1"/>
  <c r="D173" i="6"/>
  <c r="H173" i="6"/>
  <c r="B174" i="6"/>
  <c r="N74" i="6" l="1"/>
  <c r="C74" i="6" s="1"/>
  <c r="E74" i="6" s="1"/>
  <c r="H174" i="6"/>
  <c r="B175" i="6"/>
  <c r="D174" i="6"/>
  <c r="F75" i="6" l="1"/>
  <c r="J75" i="6" s="1"/>
  <c r="K75" i="6" s="1"/>
  <c r="L75" i="6" s="1"/>
  <c r="H175" i="6"/>
  <c r="B176" i="6"/>
  <c r="D175" i="6"/>
  <c r="P75" i="6" l="1"/>
  <c r="M75" i="6" s="1"/>
  <c r="N75" i="6" s="1"/>
  <c r="F76" i="6" s="1"/>
  <c r="Q75" i="6"/>
  <c r="D176" i="6"/>
  <c r="B177" i="6"/>
  <c r="H176" i="6"/>
  <c r="C75" i="6" l="1"/>
  <c r="E75" i="6" s="1"/>
  <c r="P76" i="6"/>
  <c r="M76" i="6" s="1"/>
  <c r="J76" i="6"/>
  <c r="K76" i="6" s="1"/>
  <c r="L76" i="6" s="1"/>
  <c r="Q76" i="6"/>
  <c r="D177" i="6"/>
  <c r="H177" i="6"/>
  <c r="B178" i="6"/>
  <c r="N76" i="6" l="1"/>
  <c r="C76" i="6" s="1"/>
  <c r="E76" i="6" s="1"/>
  <c r="H178" i="6"/>
  <c r="B179" i="6"/>
  <c r="D178" i="6"/>
  <c r="F77" i="6" l="1"/>
  <c r="D179" i="6"/>
  <c r="H179" i="6"/>
  <c r="B180" i="6"/>
  <c r="Q77" i="6" l="1"/>
  <c r="J77" i="6"/>
  <c r="K77" i="6" s="1"/>
  <c r="L77" i="6" s="1"/>
  <c r="P77" i="6"/>
  <c r="M77" i="6" s="1"/>
  <c r="H180" i="6"/>
  <c r="B181" i="6"/>
  <c r="D180" i="6"/>
  <c r="N77" i="6" l="1"/>
  <c r="F78" i="6" s="1"/>
  <c r="H181" i="6"/>
  <c r="B182" i="6"/>
  <c r="D181" i="6"/>
  <c r="J78" i="6" l="1"/>
  <c r="K78" i="6" s="1"/>
  <c r="L78" i="6" s="1"/>
  <c r="Q78" i="6"/>
  <c r="P78" i="6"/>
  <c r="M78" i="6" s="1"/>
  <c r="C77" i="6"/>
  <c r="E77" i="6" s="1"/>
  <c r="D182" i="6"/>
  <c r="H182" i="6"/>
  <c r="B183" i="6"/>
  <c r="N78" i="6" l="1"/>
  <c r="C78" i="6" s="1"/>
  <c r="E78" i="6" s="1"/>
  <c r="H183" i="6"/>
  <c r="B184" i="6"/>
  <c r="D183" i="6"/>
  <c r="F79" i="6" l="1"/>
  <c r="H184" i="6"/>
  <c r="B185" i="6"/>
  <c r="D184" i="6"/>
  <c r="P79" i="6" l="1"/>
  <c r="M79" i="6" s="1"/>
  <c r="J79" i="6"/>
  <c r="K79" i="6" s="1"/>
  <c r="L79" i="6" s="1"/>
  <c r="Q79" i="6"/>
  <c r="D185" i="6"/>
  <c r="H185" i="6"/>
  <c r="B186" i="6"/>
  <c r="N79" i="6" l="1"/>
  <c r="C79" i="6" s="1"/>
  <c r="E79" i="6" s="1"/>
  <c r="D186" i="6"/>
  <c r="B187" i="6"/>
  <c r="H186" i="6"/>
  <c r="F80" i="6" l="1"/>
  <c r="J80" i="6" s="1"/>
  <c r="K80" i="6" s="1"/>
  <c r="L80" i="6" s="1"/>
  <c r="H187" i="6"/>
  <c r="D187" i="6"/>
  <c r="B188" i="6"/>
  <c r="P80" i="6" l="1"/>
  <c r="M80" i="6" s="1"/>
  <c r="N80" i="6" s="1"/>
  <c r="Q80" i="6"/>
  <c r="H188" i="6"/>
  <c r="D188" i="6"/>
  <c r="B189" i="6"/>
  <c r="C80" i="6" l="1"/>
  <c r="E80" i="6" s="1"/>
  <c r="F81" i="6"/>
  <c r="H189" i="6"/>
  <c r="B190" i="6"/>
  <c r="D189" i="6"/>
  <c r="P81" i="6" l="1"/>
  <c r="M81" i="6" s="1"/>
  <c r="Q81" i="6"/>
  <c r="J81" i="6"/>
  <c r="K81" i="6" s="1"/>
  <c r="L81" i="6" s="1"/>
  <c r="D190" i="6"/>
  <c r="B191" i="6"/>
  <c r="H190" i="6"/>
  <c r="N81" i="6" l="1"/>
  <c r="F82" i="6" s="1"/>
  <c r="B192" i="6"/>
  <c r="H191" i="6"/>
  <c r="D191" i="6"/>
  <c r="C81" i="6" l="1"/>
  <c r="E81" i="6" s="1"/>
  <c r="P82" i="6"/>
  <c r="M82" i="6" s="1"/>
  <c r="Q82" i="6"/>
  <c r="J82" i="6"/>
  <c r="K82" i="6" s="1"/>
  <c r="L82" i="6" s="1"/>
  <c r="H192" i="6"/>
  <c r="D192" i="6"/>
  <c r="B193" i="6"/>
  <c r="N82" i="6" l="1"/>
  <c r="F83" i="6" s="1"/>
  <c r="P83" i="6" s="1"/>
  <c r="M83" i="6" s="1"/>
  <c r="D193" i="6"/>
  <c r="H193" i="6"/>
  <c r="B194" i="6"/>
  <c r="C82" i="6" l="1"/>
  <c r="E82" i="6" s="1"/>
  <c r="Q83" i="6"/>
  <c r="J83" i="6"/>
  <c r="K83" i="6" s="1"/>
  <c r="L83" i="6" s="1"/>
  <c r="N83" i="6" s="1"/>
  <c r="F84" i="6" s="1"/>
  <c r="J84" i="6" s="1"/>
  <c r="K84" i="6" s="1"/>
  <c r="L84" i="6" s="1"/>
  <c r="H194" i="6"/>
  <c r="B195" i="6"/>
  <c r="D194" i="6"/>
  <c r="P84" i="6" l="1"/>
  <c r="M84" i="6" s="1"/>
  <c r="N84" i="6" s="1"/>
  <c r="Q84" i="6"/>
  <c r="C83" i="6"/>
  <c r="E83" i="6" s="1"/>
  <c r="H195" i="6"/>
  <c r="B196" i="6"/>
  <c r="D195" i="6"/>
  <c r="C84" i="6" l="1"/>
  <c r="E84" i="6" s="1"/>
  <c r="F85" i="6"/>
  <c r="D196" i="6"/>
  <c r="H196" i="6"/>
  <c r="B197" i="6"/>
  <c r="J85" i="6" l="1"/>
  <c r="K85" i="6" s="1"/>
  <c r="L85" i="6" s="1"/>
  <c r="Q85" i="6"/>
  <c r="P85" i="6"/>
  <c r="M85" i="6" s="1"/>
  <c r="B198" i="6"/>
  <c r="D197" i="6"/>
  <c r="H197" i="6"/>
  <c r="N85" i="6" l="1"/>
  <c r="C85" i="6" s="1"/>
  <c r="E85" i="6" s="1"/>
  <c r="H198" i="6"/>
  <c r="B199" i="6"/>
  <c r="D198" i="6"/>
  <c r="F86" i="6" l="1"/>
  <c r="P86" i="6" s="1"/>
  <c r="M86" i="6" s="1"/>
  <c r="D199" i="6"/>
  <c r="B200" i="6"/>
  <c r="H199" i="6"/>
  <c r="J86" i="6" l="1"/>
  <c r="K86" i="6" s="1"/>
  <c r="L86" i="6" s="1"/>
  <c r="N86" i="6" s="1"/>
  <c r="Q86" i="6"/>
  <c r="B201" i="6"/>
  <c r="H200" i="6"/>
  <c r="D200" i="6"/>
  <c r="C86" i="6" l="1"/>
  <c r="E86" i="6" s="1"/>
  <c r="F87" i="6"/>
  <c r="P87" i="6" s="1"/>
  <c r="M87" i="6" s="1"/>
  <c r="H201" i="6"/>
  <c r="B202" i="6"/>
  <c r="D201" i="6"/>
  <c r="Q87" i="6" l="1"/>
  <c r="J87" i="6"/>
  <c r="K87" i="6" s="1"/>
  <c r="L87" i="6" s="1"/>
  <c r="N87" i="6" s="1"/>
  <c r="F88" i="6" s="1"/>
  <c r="P88" i="6" s="1"/>
  <c r="M88" i="6" s="1"/>
  <c r="D202" i="6"/>
  <c r="H202" i="6"/>
  <c r="B203" i="6"/>
  <c r="Q88" i="6" l="1"/>
  <c r="J88" i="6"/>
  <c r="K88" i="6" s="1"/>
  <c r="L88" i="6" s="1"/>
  <c r="N88" i="6" s="1"/>
  <c r="C87" i="6"/>
  <c r="E87" i="6" s="1"/>
  <c r="H203" i="6"/>
  <c r="D203" i="6"/>
  <c r="B204" i="6"/>
  <c r="C88" i="6" l="1"/>
  <c r="E88" i="6" s="1"/>
  <c r="F89" i="6"/>
  <c r="Q89" i="6" s="1"/>
  <c r="H204" i="6"/>
  <c r="B205" i="6"/>
  <c r="D204" i="6"/>
  <c r="P89" i="6" l="1"/>
  <c r="M89" i="6" s="1"/>
  <c r="J89" i="6"/>
  <c r="K89" i="6" s="1"/>
  <c r="L89" i="6" s="1"/>
  <c r="D205" i="6"/>
  <c r="H205" i="6"/>
  <c r="B206" i="6"/>
  <c r="N89" i="6" l="1"/>
  <c r="C89" i="6" s="1"/>
  <c r="E89" i="6" s="1"/>
  <c r="B207" i="6"/>
  <c r="D206" i="6"/>
  <c r="H206" i="6"/>
  <c r="F90" i="6" l="1"/>
  <c r="J90" i="6" s="1"/>
  <c r="K90" i="6" s="1"/>
  <c r="L90" i="6" s="1"/>
  <c r="H207" i="6"/>
  <c r="D207" i="6"/>
  <c r="B208" i="6"/>
  <c r="Q90" i="6" l="1"/>
  <c r="P90" i="6"/>
  <c r="M90" i="6" s="1"/>
  <c r="N90" i="6" s="1"/>
  <c r="F91" i="6" s="1"/>
  <c r="Q91" i="6" s="1"/>
  <c r="D208" i="6"/>
  <c r="B209" i="6"/>
  <c r="H208" i="6"/>
  <c r="J91" i="6" l="1"/>
  <c r="K91" i="6" s="1"/>
  <c r="L91" i="6" s="1"/>
  <c r="P91" i="6"/>
  <c r="M91" i="6" s="1"/>
  <c r="C90" i="6"/>
  <c r="E90" i="6" s="1"/>
  <c r="D209" i="6"/>
  <c r="B210" i="6"/>
  <c r="H209" i="6"/>
  <c r="N91" i="6" l="1"/>
  <c r="F92" i="6" s="1"/>
  <c r="H210" i="6"/>
  <c r="B211" i="6"/>
  <c r="D210" i="6"/>
  <c r="C91" i="6" l="1"/>
  <c r="E91" i="6" s="1"/>
  <c r="J92" i="6"/>
  <c r="K92" i="6" s="1"/>
  <c r="L92" i="6" s="1"/>
  <c r="Q92" i="6"/>
  <c r="P92" i="6"/>
  <c r="M92" i="6" s="1"/>
  <c r="D211" i="6"/>
  <c r="B212" i="6"/>
  <c r="H211" i="6"/>
  <c r="N92" i="6" l="1"/>
  <c r="C92" i="6" s="1"/>
  <c r="E92" i="6" s="1"/>
  <c r="D212" i="6"/>
  <c r="B213" i="6"/>
  <c r="H212" i="6"/>
  <c r="F93" i="6" l="1"/>
  <c r="H213" i="6"/>
  <c r="D213" i="6"/>
  <c r="B214" i="6"/>
  <c r="J93" i="6" l="1"/>
  <c r="K93" i="6" s="1"/>
  <c r="L93" i="6" s="1"/>
  <c r="Q93" i="6"/>
  <c r="P93" i="6"/>
  <c r="M93" i="6" s="1"/>
  <c r="D214" i="6"/>
  <c r="H214" i="6"/>
  <c r="B215" i="6"/>
  <c r="N93" i="6" l="1"/>
  <c r="H215" i="6"/>
  <c r="D215" i="6"/>
  <c r="B216" i="6"/>
  <c r="F94" i="6" l="1"/>
  <c r="C93" i="6"/>
  <c r="E93" i="6" s="1"/>
  <c r="H216" i="6"/>
  <c r="D216" i="6"/>
  <c r="B217" i="6"/>
  <c r="Q94" i="6" l="1"/>
  <c r="P94" i="6"/>
  <c r="M94" i="6" s="1"/>
  <c r="J94" i="6"/>
  <c r="K94" i="6" s="1"/>
  <c r="L94" i="6" s="1"/>
  <c r="D217" i="6"/>
  <c r="B218" i="6"/>
  <c r="H217" i="6"/>
  <c r="N94" i="6" l="1"/>
  <c r="F95" i="6" s="1"/>
  <c r="J95" i="6" s="1"/>
  <c r="K95" i="6" s="1"/>
  <c r="L95" i="6" s="1"/>
  <c r="H218" i="6"/>
  <c r="D218" i="6"/>
  <c r="B219" i="6"/>
  <c r="C94" i="6" l="1"/>
  <c r="E94" i="6" s="1"/>
  <c r="P95" i="6"/>
  <c r="M95" i="6" s="1"/>
  <c r="N95" i="6" s="1"/>
  <c r="Q95" i="6"/>
  <c r="H219" i="6"/>
  <c r="D219" i="6"/>
  <c r="B220" i="6"/>
  <c r="C95" i="6" l="1"/>
  <c r="E95" i="6" s="1"/>
  <c r="F96" i="6"/>
  <c r="D220" i="6"/>
  <c r="B221" i="6"/>
  <c r="H220" i="6"/>
  <c r="P96" i="6" l="1"/>
  <c r="M96" i="6" s="1"/>
  <c r="J96" i="6"/>
  <c r="K96" i="6" s="1"/>
  <c r="L96" i="6" s="1"/>
  <c r="Q96" i="6"/>
  <c r="H221" i="6"/>
  <c r="B222" i="6"/>
  <c r="D221" i="6"/>
  <c r="N96" i="6" l="1"/>
  <c r="F97" i="6" s="1"/>
  <c r="P97" i="6" s="1"/>
  <c r="M97" i="6" s="1"/>
  <c r="H222" i="6"/>
  <c r="D222" i="6"/>
  <c r="B223" i="6"/>
  <c r="C96" i="6" l="1"/>
  <c r="E96" i="6" s="1"/>
  <c r="Q97" i="6"/>
  <c r="J97" i="6"/>
  <c r="K97" i="6" s="1"/>
  <c r="L97" i="6" s="1"/>
  <c r="N97" i="6" s="1"/>
  <c r="F98" i="6" s="1"/>
  <c r="Q98" i="6" s="1"/>
  <c r="D223" i="6"/>
  <c r="H223" i="6"/>
  <c r="B224" i="6"/>
  <c r="C97" i="6" l="1"/>
  <c r="E97" i="6" s="1"/>
  <c r="J98" i="6"/>
  <c r="K98" i="6" s="1"/>
  <c r="L98" i="6" s="1"/>
  <c r="P98" i="6"/>
  <c r="M98" i="6" s="1"/>
  <c r="H224" i="6"/>
  <c r="D224" i="6"/>
  <c r="B225" i="6"/>
  <c r="N98" i="6" l="1"/>
  <c r="F99" i="6" s="1"/>
  <c r="P99" i="6" s="1"/>
  <c r="M99" i="6" s="1"/>
  <c r="H225" i="6"/>
  <c r="D225" i="6"/>
  <c r="B226" i="6"/>
  <c r="C98" i="6" l="1"/>
  <c r="E98" i="6" s="1"/>
  <c r="Q99" i="6"/>
  <c r="J99" i="6"/>
  <c r="K99" i="6" s="1"/>
  <c r="L99" i="6" s="1"/>
  <c r="N99" i="6" s="1"/>
  <c r="F100" i="6" s="1"/>
  <c r="J100" i="6" s="1"/>
  <c r="K100" i="6" s="1"/>
  <c r="L100" i="6" s="1"/>
  <c r="D226" i="6"/>
  <c r="B227" i="6"/>
  <c r="H226" i="6"/>
  <c r="C99" i="6" l="1"/>
  <c r="E99" i="6" s="1"/>
  <c r="Q100" i="6"/>
  <c r="P100" i="6"/>
  <c r="M100" i="6" s="1"/>
  <c r="N100" i="6" s="1"/>
  <c r="C100" i="6" s="1"/>
  <c r="E100" i="6" s="1"/>
  <c r="H227" i="6"/>
  <c r="D227" i="6"/>
  <c r="B228" i="6"/>
  <c r="F101" i="6" l="1"/>
  <c r="P101" i="6" s="1"/>
  <c r="M101" i="6" s="1"/>
  <c r="H228" i="6"/>
  <c r="D228" i="6"/>
  <c r="B229" i="6"/>
  <c r="Q101" i="6" l="1"/>
  <c r="J101" i="6"/>
  <c r="K101" i="6" s="1"/>
  <c r="L101" i="6" s="1"/>
  <c r="N101" i="6" s="1"/>
  <c r="D229" i="6"/>
  <c r="B230" i="6"/>
  <c r="H229" i="6"/>
  <c r="C101" i="6" l="1"/>
  <c r="E101" i="6" s="1"/>
  <c r="F102" i="6"/>
  <c r="Q102" i="6" s="1"/>
  <c r="H230" i="6"/>
  <c r="B231" i="6"/>
  <c r="D230" i="6"/>
  <c r="P102" i="6" l="1"/>
  <c r="M102" i="6" s="1"/>
  <c r="J102" i="6"/>
  <c r="K102" i="6" s="1"/>
  <c r="L102" i="6" s="1"/>
  <c r="H231" i="6"/>
  <c r="D231" i="6"/>
  <c r="B232" i="6"/>
  <c r="N102" i="6" l="1"/>
  <c r="F103" i="6" s="1"/>
  <c r="J103" i="6" s="1"/>
  <c r="K103" i="6" s="1"/>
  <c r="L103" i="6" s="1"/>
  <c r="D232" i="6"/>
  <c r="H232" i="6"/>
  <c r="B233" i="6"/>
  <c r="C102" i="6" l="1"/>
  <c r="E102" i="6" s="1"/>
  <c r="P103" i="6"/>
  <c r="M103" i="6" s="1"/>
  <c r="N103" i="6" s="1"/>
  <c r="Q103" i="6"/>
  <c r="H233" i="6"/>
  <c r="D233" i="6"/>
  <c r="B234" i="6"/>
  <c r="C103" i="6" l="1"/>
  <c r="E103" i="6" s="1"/>
  <c r="F104" i="6"/>
  <c r="J104" i="6" s="1"/>
  <c r="K104" i="6" s="1"/>
  <c r="L104" i="6" s="1"/>
  <c r="H234" i="6"/>
  <c r="D234" i="6"/>
  <c r="B235" i="6"/>
  <c r="Q104" i="6" l="1"/>
  <c r="P104" i="6"/>
  <c r="M104" i="6" s="1"/>
  <c r="N104" i="6" s="1"/>
  <c r="F105" i="6" s="1"/>
  <c r="D235" i="6"/>
  <c r="B236" i="6"/>
  <c r="H235" i="6"/>
  <c r="P105" i="6" l="1"/>
  <c r="M105" i="6" s="1"/>
  <c r="J105" i="6"/>
  <c r="K105" i="6" s="1"/>
  <c r="L105" i="6" s="1"/>
  <c r="Q105" i="6"/>
  <c r="C104" i="6"/>
  <c r="E104" i="6" s="1"/>
  <c r="H236" i="6"/>
  <c r="D236" i="6"/>
  <c r="B237" i="6"/>
  <c r="N105" i="6" l="1"/>
  <c r="F106" i="6" s="1"/>
  <c r="H237" i="6"/>
  <c r="D237" i="6"/>
  <c r="B238" i="6"/>
  <c r="C105" i="6" l="1"/>
  <c r="E105" i="6" s="1"/>
  <c r="J106" i="6"/>
  <c r="K106" i="6" s="1"/>
  <c r="L106" i="6" s="1"/>
  <c r="Q106" i="6"/>
  <c r="P106" i="6"/>
  <c r="M106" i="6" s="1"/>
  <c r="D238" i="6"/>
  <c r="B239" i="6"/>
  <c r="H238" i="6"/>
  <c r="N106" i="6" l="1"/>
  <c r="H239" i="6"/>
  <c r="B240" i="6"/>
  <c r="D239" i="6"/>
  <c r="F107" i="6" l="1"/>
  <c r="C106" i="6"/>
  <c r="E106" i="6" s="1"/>
  <c r="H240" i="6"/>
  <c r="D240" i="6"/>
  <c r="B241" i="6"/>
  <c r="J107" i="6" l="1"/>
  <c r="K107" i="6" s="1"/>
  <c r="L107" i="6" s="1"/>
  <c r="Q107" i="6"/>
  <c r="P107" i="6"/>
  <c r="M107" i="6" s="1"/>
  <c r="D241" i="6"/>
  <c r="H241" i="6"/>
  <c r="B242" i="6"/>
  <c r="N107" i="6" l="1"/>
  <c r="F108" i="6" s="1"/>
  <c r="H242" i="6"/>
  <c r="D242" i="6"/>
  <c r="B243" i="6"/>
  <c r="J108" i="6" l="1"/>
  <c r="K108" i="6" s="1"/>
  <c r="L108" i="6" s="1"/>
  <c r="Q108" i="6"/>
  <c r="P108" i="6"/>
  <c r="M108" i="6" s="1"/>
  <c r="C107" i="6"/>
  <c r="E107" i="6" s="1"/>
  <c r="H243" i="6"/>
  <c r="D243" i="6"/>
  <c r="B244" i="6"/>
  <c r="N108" i="6" l="1"/>
  <c r="F109" i="6" s="1"/>
  <c r="D244" i="6"/>
  <c r="H244" i="6"/>
  <c r="P109" i="6" l="1"/>
  <c r="M109" i="6" s="1"/>
  <c r="J109" i="6"/>
  <c r="K109" i="6" s="1"/>
  <c r="L109" i="6" s="1"/>
  <c r="Q109" i="6"/>
  <c r="C108" i="6"/>
  <c r="E108" i="6" s="1"/>
  <c r="N109" i="6" l="1"/>
  <c r="C109" i="6" s="1"/>
  <c r="E109" i="6" s="1"/>
  <c r="F110" i="6" l="1"/>
  <c r="P110" i="6" s="1"/>
  <c r="M110" i="6" s="1"/>
  <c r="Q110" i="6" l="1"/>
  <c r="J110" i="6"/>
  <c r="K110" i="6" s="1"/>
  <c r="L110" i="6" s="1"/>
  <c r="N110" i="6" s="1"/>
  <c r="F111" i="6" s="1"/>
  <c r="P111" i="6" s="1"/>
  <c r="M111" i="6" s="1"/>
  <c r="C110" i="6" l="1"/>
  <c r="E110" i="6" s="1"/>
  <c r="J111" i="6"/>
  <c r="K111" i="6" s="1"/>
  <c r="L111" i="6" s="1"/>
  <c r="N111" i="6" s="1"/>
  <c r="F112" i="6" s="1"/>
  <c r="Q112" i="6" s="1"/>
  <c r="Q111" i="6"/>
  <c r="C111" i="6" l="1"/>
  <c r="E111" i="6" s="1"/>
  <c r="J112" i="6"/>
  <c r="K112" i="6" s="1"/>
  <c r="L112" i="6" s="1"/>
  <c r="P112" i="6"/>
  <c r="M112" i="6" s="1"/>
  <c r="N112" i="6" l="1"/>
  <c r="F113" i="6" s="1"/>
  <c r="C112" i="6" l="1"/>
  <c r="E112" i="6" s="1"/>
  <c r="Q113" i="6"/>
  <c r="P113" i="6"/>
  <c r="M113" i="6" s="1"/>
  <c r="J113" i="6"/>
  <c r="K113" i="6" s="1"/>
  <c r="L113" i="6" s="1"/>
  <c r="N113" i="6" l="1"/>
  <c r="F114" i="6" s="1"/>
  <c r="J114" i="6" s="1"/>
  <c r="K114" i="6" s="1"/>
  <c r="L114" i="6" s="1"/>
  <c r="P114" i="6" l="1"/>
  <c r="M114" i="6" s="1"/>
  <c r="N114" i="6" s="1"/>
  <c r="Q114" i="6"/>
  <c r="C113" i="6"/>
  <c r="E113" i="6" s="1"/>
  <c r="F115" i="6" l="1"/>
  <c r="C114" i="6"/>
  <c r="E114" i="6" s="1"/>
  <c r="J115" i="6" l="1"/>
  <c r="K115" i="6" s="1"/>
  <c r="L115" i="6" s="1"/>
  <c r="P115" i="6"/>
  <c r="M115" i="6" s="1"/>
  <c r="Q115" i="6"/>
  <c r="N115" i="6" l="1"/>
  <c r="F116" i="6" s="1"/>
  <c r="J116" i="6" l="1"/>
  <c r="K116" i="6" s="1"/>
  <c r="L116" i="6" s="1"/>
  <c r="Q116" i="6"/>
  <c r="P116" i="6"/>
  <c r="M116" i="6" s="1"/>
  <c r="C115" i="6"/>
  <c r="E115" i="6" s="1"/>
  <c r="N116" i="6" l="1"/>
  <c r="C116" i="6" s="1"/>
  <c r="E116" i="6" s="1"/>
  <c r="F117" i="6" l="1"/>
  <c r="Q117" i="6" l="1"/>
  <c r="J117" i="6"/>
  <c r="K117" i="6" s="1"/>
  <c r="L117" i="6" s="1"/>
  <c r="P117" i="6"/>
  <c r="M117" i="6" s="1"/>
  <c r="N117" i="6" l="1"/>
  <c r="C117" i="6" s="1"/>
  <c r="E117" i="6" s="1"/>
  <c r="F118" i="6" l="1"/>
  <c r="J118" i="6" l="1"/>
  <c r="K118" i="6" s="1"/>
  <c r="L118" i="6" s="1"/>
  <c r="Q118" i="6"/>
  <c r="P118" i="6"/>
  <c r="M118" i="6" s="1"/>
  <c r="N118" i="6" l="1"/>
  <c r="F119" i="6" s="1"/>
  <c r="Q119" i="6" l="1"/>
  <c r="P119" i="6"/>
  <c r="M119" i="6" s="1"/>
  <c r="J119" i="6"/>
  <c r="K119" i="6" s="1"/>
  <c r="L119" i="6" s="1"/>
  <c r="C118" i="6"/>
  <c r="E118" i="6" s="1"/>
  <c r="N119" i="6" l="1"/>
  <c r="F120" i="6" s="1"/>
  <c r="P120" i="6" s="1"/>
  <c r="M120" i="6" s="1"/>
  <c r="C119" i="6" l="1"/>
  <c r="E119" i="6" s="1"/>
  <c r="Q120" i="6"/>
  <c r="J120" i="6"/>
  <c r="K120" i="6" s="1"/>
  <c r="L120" i="6" s="1"/>
  <c r="N120" i="6" s="1"/>
  <c r="F121" i="6" s="1"/>
  <c r="Q121" i="6" s="1"/>
  <c r="C120" i="6" l="1"/>
  <c r="E120" i="6" s="1"/>
  <c r="P121" i="6"/>
  <c r="M121" i="6" s="1"/>
  <c r="J121" i="6"/>
  <c r="K121" i="6" s="1"/>
  <c r="L121" i="6" s="1"/>
  <c r="N121" i="6" l="1"/>
  <c r="F122" i="6" s="1"/>
  <c r="Q122" i="6" s="1"/>
  <c r="C121" i="6" l="1"/>
  <c r="E121" i="6" s="1"/>
  <c r="P122" i="6"/>
  <c r="M122" i="6" s="1"/>
  <c r="J122" i="6"/>
  <c r="K122" i="6" s="1"/>
  <c r="L122" i="6" s="1"/>
  <c r="N122" i="6" l="1"/>
  <c r="F123" i="6" s="1"/>
  <c r="P123" i="6" s="1"/>
  <c r="M123" i="6" s="1"/>
  <c r="C122" i="6" l="1"/>
  <c r="E122" i="6" s="1"/>
  <c r="J123" i="6"/>
  <c r="K123" i="6" s="1"/>
  <c r="L123" i="6" s="1"/>
  <c r="N123" i="6" s="1"/>
  <c r="Q123" i="6"/>
  <c r="C123" i="6" l="1"/>
  <c r="E123" i="6" s="1"/>
  <c r="F124" i="6"/>
  <c r="J124" i="6" s="1"/>
  <c r="K124" i="6" s="1"/>
  <c r="L124" i="6" s="1"/>
  <c r="P124" i="6" l="1"/>
  <c r="M124" i="6" s="1"/>
  <c r="N124" i="6" s="1"/>
  <c r="Q124" i="6"/>
  <c r="C124" i="6" l="1"/>
  <c r="E124" i="6" s="1"/>
  <c r="F125" i="6"/>
  <c r="P125" i="6" s="1"/>
  <c r="M125" i="6" s="1"/>
  <c r="Q125" i="6" l="1"/>
  <c r="J125" i="6"/>
  <c r="K125" i="6" s="1"/>
  <c r="L125" i="6" s="1"/>
  <c r="N125" i="6" s="1"/>
  <c r="F126" i="6" s="1"/>
  <c r="C125" i="6" l="1"/>
  <c r="E125" i="6" s="1"/>
  <c r="Q126" i="6"/>
  <c r="J126" i="6"/>
  <c r="K126" i="6" s="1"/>
  <c r="L126" i="6" s="1"/>
  <c r="P126" i="6"/>
  <c r="M126" i="6" s="1"/>
  <c r="N126" i="6" l="1"/>
  <c r="C126" i="6" s="1"/>
  <c r="E126" i="6" s="1"/>
  <c r="F127" i="6" l="1"/>
  <c r="J127" i="6" l="1"/>
  <c r="K127" i="6" s="1"/>
  <c r="L127" i="6" s="1"/>
  <c r="Q127" i="6"/>
  <c r="P127" i="6"/>
  <c r="M127" i="6" s="1"/>
  <c r="N127" i="6" l="1"/>
  <c r="C127" i="6" l="1"/>
  <c r="E127" i="6" s="1"/>
  <c r="F128" i="6"/>
  <c r="Q128" i="6" l="1"/>
  <c r="P128" i="6"/>
  <c r="M128" i="6" s="1"/>
  <c r="J128" i="6"/>
  <c r="K128" i="6" s="1"/>
  <c r="L128" i="6" s="1"/>
  <c r="N128" i="6" l="1"/>
  <c r="C128" i="6" s="1"/>
  <c r="E128" i="6" s="1"/>
  <c r="F129" i="6" l="1"/>
  <c r="Q129" i="6" s="1"/>
  <c r="J129" i="6" l="1"/>
  <c r="K129" i="6" s="1"/>
  <c r="L129" i="6" s="1"/>
  <c r="P129" i="6"/>
  <c r="M129" i="6" s="1"/>
  <c r="N129" i="6" l="1"/>
  <c r="F130" i="6" s="1"/>
  <c r="P130" i="6" s="1"/>
  <c r="M130" i="6" s="1"/>
  <c r="C129" i="6" l="1"/>
  <c r="E129" i="6" s="1"/>
  <c r="Q130" i="6"/>
  <c r="J130" i="6"/>
  <c r="K130" i="6" s="1"/>
  <c r="L130" i="6" s="1"/>
  <c r="N130" i="6" s="1"/>
  <c r="F131" i="6" s="1"/>
  <c r="J131" i="6" s="1"/>
  <c r="K131" i="6" s="1"/>
  <c r="L131" i="6" s="1"/>
  <c r="C130" i="6" l="1"/>
  <c r="E130" i="6" s="1"/>
  <c r="Q131" i="6"/>
  <c r="P131" i="6"/>
  <c r="M131" i="6" s="1"/>
  <c r="N131" i="6" s="1"/>
  <c r="F132" i="6" s="1"/>
  <c r="C131" i="6" l="1"/>
  <c r="E131" i="6" s="1"/>
  <c r="Q132" i="6"/>
  <c r="J132" i="6"/>
  <c r="K132" i="6" s="1"/>
  <c r="L132" i="6" s="1"/>
  <c r="P132" i="6"/>
  <c r="M132" i="6" s="1"/>
  <c r="N132" i="6" l="1"/>
  <c r="C132" i="6" s="1"/>
  <c r="E132" i="6" s="1"/>
  <c r="F133" i="6" l="1"/>
  <c r="Q133" i="6" l="1"/>
  <c r="P133" i="6"/>
  <c r="M133" i="6" s="1"/>
  <c r="J133" i="6"/>
  <c r="K133" i="6" s="1"/>
  <c r="L133" i="6" s="1"/>
  <c r="N133" i="6" l="1"/>
  <c r="F134" i="6" s="1"/>
  <c r="P134" i="6" s="1"/>
  <c r="M134" i="6" s="1"/>
  <c r="C133" i="6" l="1"/>
  <c r="E133" i="6" s="1"/>
  <c r="Q134" i="6"/>
  <c r="J134" i="6"/>
  <c r="K134" i="6" s="1"/>
  <c r="L134" i="6" s="1"/>
  <c r="N134" i="6" s="1"/>
  <c r="F135" i="6" s="1"/>
  <c r="J135" i="6" s="1"/>
  <c r="K135" i="6" s="1"/>
  <c r="L135" i="6" s="1"/>
  <c r="C134" i="6" l="1"/>
  <c r="E134" i="6" s="1"/>
  <c r="Q135" i="6"/>
  <c r="P135" i="6"/>
  <c r="M135" i="6" s="1"/>
  <c r="N135" i="6" s="1"/>
  <c r="F136" i="6" s="1"/>
  <c r="C135" i="6" l="1"/>
  <c r="E135" i="6" s="1"/>
  <c r="Q136" i="6"/>
  <c r="J136" i="6"/>
  <c r="K136" i="6" s="1"/>
  <c r="L136" i="6" s="1"/>
  <c r="P136" i="6"/>
  <c r="M136" i="6" s="1"/>
  <c r="N136" i="6" l="1"/>
  <c r="F137" i="6" s="1"/>
  <c r="P137" i="6" l="1"/>
  <c r="M137" i="6" s="1"/>
  <c r="Q137" i="6"/>
  <c r="J137" i="6"/>
  <c r="K137" i="6" s="1"/>
  <c r="L137" i="6" s="1"/>
  <c r="C136" i="6"/>
  <c r="E136" i="6" s="1"/>
  <c r="N137" i="6" l="1"/>
  <c r="F138" i="6" s="1"/>
  <c r="P138" i="6" s="1"/>
  <c r="M138" i="6" s="1"/>
  <c r="C137" i="6" l="1"/>
  <c r="E137" i="6" s="1"/>
  <c r="Q138" i="6"/>
  <c r="J138" i="6"/>
  <c r="K138" i="6" s="1"/>
  <c r="L138" i="6" s="1"/>
  <c r="N138" i="6" s="1"/>
  <c r="F139" i="6" s="1"/>
  <c r="P139" i="6" s="1"/>
  <c r="M139" i="6" s="1"/>
  <c r="C138" i="6" l="1"/>
  <c r="E138" i="6" s="1"/>
  <c r="J139" i="6"/>
  <c r="K139" i="6" s="1"/>
  <c r="L139" i="6" s="1"/>
  <c r="N139" i="6" s="1"/>
  <c r="F140" i="6" s="1"/>
  <c r="Q140" i="6" s="1"/>
  <c r="Q139" i="6"/>
  <c r="C139" i="6" l="1"/>
  <c r="E139" i="6" s="1"/>
  <c r="J140" i="6"/>
  <c r="K140" i="6" s="1"/>
  <c r="L140" i="6" s="1"/>
  <c r="P140" i="6"/>
  <c r="M140" i="6" s="1"/>
  <c r="N140" i="6" l="1"/>
  <c r="C140" i="6" s="1"/>
  <c r="E140" i="6" s="1"/>
  <c r="F141" i="6" l="1"/>
  <c r="Q141" i="6" l="1"/>
  <c r="J141" i="6"/>
  <c r="K141" i="6" s="1"/>
  <c r="L141" i="6" s="1"/>
  <c r="P141" i="6"/>
  <c r="M141" i="6" s="1"/>
  <c r="N141" i="6" l="1"/>
  <c r="C141" i="6" s="1"/>
  <c r="E141" i="6" s="1"/>
  <c r="F142" i="6" l="1"/>
  <c r="P142" i="6" s="1"/>
  <c r="M142" i="6" s="1"/>
  <c r="J142" i="6" l="1"/>
  <c r="K142" i="6" s="1"/>
  <c r="L142" i="6" s="1"/>
  <c r="N142" i="6" s="1"/>
  <c r="Q142" i="6"/>
  <c r="F143" i="6" l="1"/>
  <c r="Q143" i="6" s="1"/>
  <c r="C142" i="6"/>
  <c r="E142" i="6" s="1"/>
  <c r="J143" i="6"/>
  <c r="K143" i="6" s="1"/>
  <c r="L143" i="6" s="1"/>
  <c r="P143" i="6"/>
  <c r="M143" i="6" s="1"/>
  <c r="N143" i="6" l="1"/>
  <c r="F144" i="6" s="1"/>
  <c r="P144" i="6" l="1"/>
  <c r="M144" i="6" s="1"/>
  <c r="J144" i="6"/>
  <c r="K144" i="6" s="1"/>
  <c r="L144" i="6" s="1"/>
  <c r="Q144" i="6"/>
  <c r="C143" i="6"/>
  <c r="E143" i="6" s="1"/>
  <c r="N144" i="6" l="1"/>
  <c r="C144" i="6" s="1"/>
  <c r="E144" i="6" s="1"/>
  <c r="F145" i="6" l="1"/>
  <c r="P145" i="6" s="1"/>
  <c r="M145" i="6" s="1"/>
  <c r="J145" i="6" l="1"/>
  <c r="K145" i="6" s="1"/>
  <c r="L145" i="6" s="1"/>
  <c r="N145" i="6" s="1"/>
  <c r="F146" i="6" s="1"/>
  <c r="J146" i="6" s="1"/>
  <c r="K146" i="6" s="1"/>
  <c r="L146" i="6" s="1"/>
  <c r="Q145" i="6"/>
  <c r="C145" i="6" l="1"/>
  <c r="E145" i="6" s="1"/>
  <c r="P146" i="6"/>
  <c r="M146" i="6" s="1"/>
  <c r="N146" i="6" s="1"/>
  <c r="F147" i="6" s="1"/>
  <c r="Q146" i="6"/>
  <c r="C146" i="6" l="1"/>
  <c r="E146" i="6" s="1"/>
  <c r="Q147" i="6"/>
  <c r="P147" i="6"/>
  <c r="M147" i="6" s="1"/>
  <c r="J147" i="6"/>
  <c r="K147" i="6" s="1"/>
  <c r="L147" i="6" s="1"/>
  <c r="N147" i="6" l="1"/>
  <c r="C147" i="6" s="1"/>
  <c r="E147" i="6" s="1"/>
  <c r="F148" i="6" l="1"/>
  <c r="Q148" i="6" s="1"/>
  <c r="J148" i="6" l="1"/>
  <c r="K148" i="6" s="1"/>
  <c r="L148" i="6" s="1"/>
  <c r="P148" i="6"/>
  <c r="M148" i="6" s="1"/>
  <c r="N148" i="6" l="1"/>
  <c r="F149" i="6" s="1"/>
  <c r="J149" i="6" s="1"/>
  <c r="K149" i="6" s="1"/>
  <c r="L149" i="6" s="1"/>
  <c r="Q149" i="6" l="1"/>
  <c r="P149" i="6"/>
  <c r="M149" i="6" s="1"/>
  <c r="N149" i="6" s="1"/>
  <c r="C148" i="6"/>
  <c r="E148" i="6" s="1"/>
  <c r="C149" i="6" l="1"/>
  <c r="E149" i="6" s="1"/>
  <c r="F150" i="6"/>
  <c r="J150" i="6" s="1"/>
  <c r="K150" i="6" s="1"/>
  <c r="L150" i="6" s="1"/>
  <c r="Q150" i="6" l="1"/>
  <c r="P150" i="6"/>
  <c r="M150" i="6" s="1"/>
  <c r="N150" i="6" s="1"/>
  <c r="C150" i="6" l="1"/>
  <c r="E150" i="6" s="1"/>
  <c r="F151" i="6"/>
  <c r="J151" i="6" l="1"/>
  <c r="K151" i="6" s="1"/>
  <c r="L151" i="6" s="1"/>
  <c r="Q151" i="6"/>
  <c r="P151" i="6"/>
  <c r="M151" i="6" s="1"/>
  <c r="N151" i="6" l="1"/>
  <c r="C151" i="6" s="1"/>
  <c r="E151" i="6" s="1"/>
  <c r="F152" i="6" l="1"/>
  <c r="P152" i="6" l="1"/>
  <c r="M152" i="6" s="1"/>
  <c r="J152" i="6"/>
  <c r="K152" i="6" s="1"/>
  <c r="L152" i="6" s="1"/>
  <c r="Q152" i="6"/>
  <c r="N152" i="6" l="1"/>
  <c r="F153" i="6" s="1"/>
  <c r="C152" i="6" l="1"/>
  <c r="E152" i="6" s="1"/>
  <c r="J153" i="6"/>
  <c r="K153" i="6" s="1"/>
  <c r="L153" i="6" s="1"/>
  <c r="P153" i="6"/>
  <c r="M153" i="6" s="1"/>
  <c r="Q153" i="6"/>
  <c r="N153" i="6" l="1"/>
  <c r="C153" i="6" s="1"/>
  <c r="E153" i="6" s="1"/>
  <c r="F154" i="6" l="1"/>
  <c r="Q154" i="6" l="1"/>
  <c r="P154" i="6"/>
  <c r="M154" i="6" s="1"/>
  <c r="J154" i="6"/>
  <c r="K154" i="6" s="1"/>
  <c r="L154" i="6" s="1"/>
  <c r="N154" i="6" l="1"/>
  <c r="F155" i="6" s="1"/>
  <c r="J155" i="6" l="1"/>
  <c r="K155" i="6" s="1"/>
  <c r="L155" i="6" s="1"/>
  <c r="P155" i="6"/>
  <c r="M155" i="6" s="1"/>
  <c r="Q155" i="6"/>
  <c r="C154" i="6"/>
  <c r="E154" i="6" s="1"/>
  <c r="N155" i="6" l="1"/>
  <c r="C155" i="6" s="1"/>
  <c r="E155" i="6" s="1"/>
  <c r="F156" i="6" l="1"/>
  <c r="Q156" i="6" s="1"/>
  <c r="P156" i="6" l="1"/>
  <c r="M156" i="6" s="1"/>
  <c r="J156" i="6"/>
  <c r="K156" i="6" s="1"/>
  <c r="L156" i="6" s="1"/>
  <c r="N156" i="6" l="1"/>
  <c r="C156" i="6" s="1"/>
  <c r="E156" i="6" s="1"/>
  <c r="F157" i="6" l="1"/>
  <c r="P157" i="6" s="1"/>
  <c r="M157" i="6" s="1"/>
  <c r="Q157" i="6" l="1"/>
  <c r="J157" i="6"/>
  <c r="K157" i="6" s="1"/>
  <c r="L157" i="6" s="1"/>
  <c r="N157" i="6" s="1"/>
  <c r="F158" i="6" s="1"/>
  <c r="P158" i="6" l="1"/>
  <c r="M158" i="6" s="1"/>
  <c r="J158" i="6"/>
  <c r="K158" i="6" s="1"/>
  <c r="L158" i="6" s="1"/>
  <c r="Q158" i="6"/>
  <c r="C157" i="6"/>
  <c r="E157" i="6" s="1"/>
  <c r="N158" i="6" l="1"/>
  <c r="F159" i="6" l="1"/>
  <c r="C158" i="6"/>
  <c r="E158" i="6" s="1"/>
  <c r="Q159" i="6" l="1"/>
  <c r="J159" i="6"/>
  <c r="K159" i="6" s="1"/>
  <c r="L159" i="6" s="1"/>
  <c r="P159" i="6"/>
  <c r="M159" i="6" s="1"/>
  <c r="N159" i="6" l="1"/>
  <c r="C159" i="6" s="1"/>
  <c r="E159" i="6" s="1"/>
  <c r="F160" i="6" l="1"/>
  <c r="J160" i="6" l="1"/>
  <c r="K160" i="6" s="1"/>
  <c r="L160" i="6" s="1"/>
  <c r="P160" i="6"/>
  <c r="M160" i="6" s="1"/>
  <c r="Q160" i="6"/>
  <c r="N160" i="6" l="1"/>
  <c r="F161" i="6" s="1"/>
  <c r="C160" i="6" l="1"/>
  <c r="E160" i="6" s="1"/>
  <c r="J161" i="6"/>
  <c r="K161" i="6" s="1"/>
  <c r="L161" i="6" s="1"/>
  <c r="Q161" i="6"/>
  <c r="P161" i="6"/>
  <c r="M161" i="6" s="1"/>
  <c r="N161" i="6" l="1"/>
  <c r="C161" i="6" s="1"/>
  <c r="E161" i="6" s="1"/>
  <c r="F162" i="6" l="1"/>
  <c r="P162" i="6" s="1"/>
  <c r="M162" i="6" s="1"/>
  <c r="Q162" i="6" l="1"/>
  <c r="J162" i="6"/>
  <c r="K162" i="6" s="1"/>
  <c r="L162" i="6" s="1"/>
  <c r="N162" i="6" s="1"/>
  <c r="F163" i="6" s="1"/>
  <c r="C162" i="6" l="1"/>
  <c r="E162" i="6" s="1"/>
  <c r="J163" i="6"/>
  <c r="K163" i="6" s="1"/>
  <c r="L163" i="6" s="1"/>
  <c r="Q163" i="6"/>
  <c r="P163" i="6"/>
  <c r="M163" i="6" s="1"/>
  <c r="N163" i="6" l="1"/>
  <c r="F164" i="6" s="1"/>
  <c r="C163" i="6" l="1"/>
  <c r="E163" i="6" s="1"/>
  <c r="P164" i="6"/>
  <c r="M164" i="6" s="1"/>
  <c r="Q164" i="6"/>
  <c r="J164" i="6"/>
  <c r="K164" i="6" s="1"/>
  <c r="L164" i="6" s="1"/>
  <c r="N164" i="6" l="1"/>
  <c r="F165" i="6" s="1"/>
  <c r="P165" i="6" s="1"/>
  <c r="M165" i="6" s="1"/>
  <c r="C164" i="6" l="1"/>
  <c r="E164" i="6" s="1"/>
  <c r="Q165" i="6"/>
  <c r="J165" i="6"/>
  <c r="K165" i="6" s="1"/>
  <c r="L165" i="6" s="1"/>
  <c r="N165" i="6" s="1"/>
  <c r="F166" i="6" l="1"/>
  <c r="C165" i="6"/>
  <c r="E165" i="6" s="1"/>
  <c r="P166" i="6" l="1"/>
  <c r="M166" i="6" s="1"/>
  <c r="J166" i="6"/>
  <c r="K166" i="6" s="1"/>
  <c r="L166" i="6" s="1"/>
  <c r="Q166" i="6"/>
  <c r="N166" i="6" l="1"/>
  <c r="C166" i="6" s="1"/>
  <c r="E166" i="6" s="1"/>
  <c r="F167" i="6" l="1"/>
  <c r="P167" i="6" s="1"/>
  <c r="M167" i="6" s="1"/>
  <c r="Q167" i="6" l="1"/>
  <c r="J167" i="6"/>
  <c r="K167" i="6" s="1"/>
  <c r="L167" i="6" s="1"/>
  <c r="N167" i="6" s="1"/>
  <c r="C167" i="6" s="1"/>
  <c r="E167" i="6" s="1"/>
  <c r="F168" i="6" l="1"/>
  <c r="Q168" i="6" l="1"/>
  <c r="J168" i="6"/>
  <c r="K168" i="6" s="1"/>
  <c r="L168" i="6" s="1"/>
  <c r="P168" i="6"/>
  <c r="M168" i="6" s="1"/>
  <c r="N168" i="6" l="1"/>
  <c r="F169" i="6" s="1"/>
  <c r="J169" i="6" l="1"/>
  <c r="K169" i="6" s="1"/>
  <c r="L169" i="6" s="1"/>
  <c r="P169" i="6"/>
  <c r="M169" i="6" s="1"/>
  <c r="Q169" i="6"/>
  <c r="C168" i="6"/>
  <c r="E168" i="6" s="1"/>
  <c r="N169" i="6" l="1"/>
  <c r="F170" i="6" s="1"/>
  <c r="C169" i="6" l="1"/>
  <c r="E169" i="6" s="1"/>
  <c r="Q170" i="6"/>
  <c r="P170" i="6"/>
  <c r="M170" i="6" s="1"/>
  <c r="J170" i="6"/>
  <c r="K170" i="6" s="1"/>
  <c r="L170" i="6" s="1"/>
  <c r="N170" i="6" l="1"/>
  <c r="F171" i="6" s="1"/>
  <c r="P171" i="6" l="1"/>
  <c r="M171" i="6" s="1"/>
  <c r="Q171" i="6"/>
  <c r="J171" i="6"/>
  <c r="K171" i="6" s="1"/>
  <c r="L171" i="6" s="1"/>
  <c r="C170" i="6"/>
  <c r="E170" i="6" s="1"/>
  <c r="N171" i="6" l="1"/>
  <c r="F172" i="6" s="1"/>
  <c r="C171" i="6" l="1"/>
  <c r="E171" i="6" s="1"/>
  <c r="J172" i="6"/>
  <c r="K172" i="6" s="1"/>
  <c r="L172" i="6" s="1"/>
  <c r="Q172" i="6"/>
  <c r="P172" i="6"/>
  <c r="M172" i="6" s="1"/>
  <c r="N172" i="6" l="1"/>
  <c r="F173" i="6" l="1"/>
  <c r="C172" i="6"/>
  <c r="E172" i="6" s="1"/>
  <c r="P173" i="6" l="1"/>
  <c r="M173" i="6" s="1"/>
  <c r="J173" i="6"/>
  <c r="K173" i="6" s="1"/>
  <c r="L173" i="6" s="1"/>
  <c r="N173" i="6" s="1"/>
  <c r="F174" i="6" s="1"/>
  <c r="Q173" i="6"/>
  <c r="J174" i="6" l="1"/>
  <c r="K174" i="6" s="1"/>
  <c r="L174" i="6" s="1"/>
  <c r="Q174" i="6"/>
  <c r="P174" i="6"/>
  <c r="M174" i="6" s="1"/>
  <c r="C173" i="6"/>
  <c r="E173" i="6" s="1"/>
  <c r="N174" i="6" l="1"/>
  <c r="F175" i="6" l="1"/>
  <c r="C174" i="6"/>
  <c r="E174" i="6" s="1"/>
  <c r="J175" i="6" l="1"/>
  <c r="K175" i="6" s="1"/>
  <c r="L175" i="6" s="1"/>
  <c r="P175" i="6"/>
  <c r="M175" i="6" s="1"/>
  <c r="Q175" i="6"/>
  <c r="N175" i="6" l="1"/>
  <c r="C175" i="6" s="1"/>
  <c r="E175" i="6" s="1"/>
  <c r="F176" i="6" l="1"/>
  <c r="J176" i="6" l="1"/>
  <c r="K176" i="6" s="1"/>
  <c r="L176" i="6" s="1"/>
  <c r="P176" i="6"/>
  <c r="M176" i="6" s="1"/>
  <c r="Q176" i="6"/>
  <c r="N176" i="6" l="1"/>
  <c r="C176" i="6" s="1"/>
  <c r="E176" i="6" s="1"/>
  <c r="F177" i="6" l="1"/>
  <c r="Q177" i="6" l="1"/>
  <c r="P177" i="6"/>
  <c r="M177" i="6" s="1"/>
  <c r="J177" i="6"/>
  <c r="K177" i="6" s="1"/>
  <c r="L177" i="6" s="1"/>
  <c r="N177" i="6" l="1"/>
  <c r="F178" i="6" s="1"/>
  <c r="J178" i="6" l="1"/>
  <c r="K178" i="6" s="1"/>
  <c r="L178" i="6" s="1"/>
  <c r="P178" i="6"/>
  <c r="M178" i="6" s="1"/>
  <c r="Q178" i="6"/>
  <c r="C177" i="6"/>
  <c r="E177" i="6" s="1"/>
  <c r="N178" i="6" l="1"/>
  <c r="F179" i="6" s="1"/>
  <c r="Q179" i="6" l="1"/>
  <c r="J179" i="6"/>
  <c r="K179" i="6" s="1"/>
  <c r="L179" i="6" s="1"/>
  <c r="P179" i="6"/>
  <c r="M179" i="6" s="1"/>
  <c r="C178" i="6"/>
  <c r="E178" i="6" s="1"/>
  <c r="N179" i="6" l="1"/>
  <c r="F180" i="6" s="1"/>
  <c r="J180" i="6" s="1"/>
  <c r="K180" i="6" s="1"/>
  <c r="L180" i="6" s="1"/>
  <c r="C179" i="6"/>
  <c r="E179" i="6" s="1"/>
  <c r="P180" i="6" l="1"/>
  <c r="M180" i="6" s="1"/>
  <c r="N180" i="6" s="1"/>
  <c r="F181" i="6" s="1"/>
  <c r="Q180" i="6"/>
  <c r="C180" i="6" l="1"/>
  <c r="E180" i="6" s="1"/>
  <c r="P181" i="6"/>
  <c r="M181" i="6" s="1"/>
  <c r="J181" i="6"/>
  <c r="K181" i="6" s="1"/>
  <c r="L181" i="6" s="1"/>
  <c r="N181" i="6" s="1"/>
  <c r="F182" i="6" s="1"/>
  <c r="Q181" i="6"/>
  <c r="Q182" i="6" l="1"/>
  <c r="J182" i="6"/>
  <c r="K182" i="6" s="1"/>
  <c r="L182" i="6" s="1"/>
  <c r="P182" i="6"/>
  <c r="M182" i="6" s="1"/>
  <c r="C181" i="6"/>
  <c r="E181" i="6" s="1"/>
  <c r="N182" i="6" l="1"/>
  <c r="C182" i="6" s="1"/>
  <c r="E182" i="6" s="1"/>
  <c r="F183" i="6" l="1"/>
  <c r="Q183" i="6" l="1"/>
  <c r="J183" i="6"/>
  <c r="K183" i="6" s="1"/>
  <c r="L183" i="6" s="1"/>
  <c r="P183" i="6"/>
  <c r="M183" i="6" s="1"/>
  <c r="N183" i="6" l="1"/>
  <c r="C183" i="6" s="1"/>
  <c r="E183" i="6" s="1"/>
  <c r="F184" i="6"/>
  <c r="J184" i="6" l="1"/>
  <c r="K184" i="6" s="1"/>
  <c r="L184" i="6" s="1"/>
  <c r="P184" i="6"/>
  <c r="M184" i="6" s="1"/>
  <c r="Q184" i="6"/>
  <c r="N184" i="6" l="1"/>
  <c r="F185" i="6" s="1"/>
  <c r="J185" i="6" l="1"/>
  <c r="K185" i="6" s="1"/>
  <c r="L185" i="6" s="1"/>
  <c r="Q185" i="6"/>
  <c r="P185" i="6"/>
  <c r="M185" i="6" s="1"/>
  <c r="C184" i="6"/>
  <c r="E184" i="6" s="1"/>
  <c r="N185" i="6" l="1"/>
  <c r="F186" i="6" s="1"/>
  <c r="Q186" i="6"/>
  <c r="P186" i="6"/>
  <c r="M186" i="6" s="1"/>
  <c r="J186" i="6"/>
  <c r="K186" i="6" s="1"/>
  <c r="L186" i="6" s="1"/>
  <c r="C185" i="6" l="1"/>
  <c r="E185" i="6" s="1"/>
  <c r="N186" i="6"/>
  <c r="C186" i="6" s="1"/>
  <c r="E186" i="6" s="1"/>
  <c r="F187" i="6" l="1"/>
  <c r="P187" i="6" l="1"/>
  <c r="M187" i="6" s="1"/>
  <c r="Q187" i="6"/>
  <c r="J187" i="6"/>
  <c r="K187" i="6" s="1"/>
  <c r="L187" i="6" s="1"/>
  <c r="N187" i="6" l="1"/>
  <c r="F188" i="6" s="1"/>
  <c r="C187" i="6" l="1"/>
  <c r="E187" i="6" s="1"/>
  <c r="J188" i="6"/>
  <c r="K188" i="6" s="1"/>
  <c r="L188" i="6" s="1"/>
  <c r="Q188" i="6"/>
  <c r="P188" i="6"/>
  <c r="M188" i="6" s="1"/>
  <c r="N188" i="6" l="1"/>
  <c r="F189" i="6" s="1"/>
  <c r="P189" i="6" l="1"/>
  <c r="M189" i="6" s="1"/>
  <c r="Q189" i="6"/>
  <c r="J189" i="6"/>
  <c r="K189" i="6" s="1"/>
  <c r="L189" i="6" s="1"/>
  <c r="C188" i="6"/>
  <c r="E188" i="6" s="1"/>
  <c r="N189" i="6" l="1"/>
  <c r="F190" i="6" s="1"/>
  <c r="C189" i="6" l="1"/>
  <c r="E189" i="6" s="1"/>
  <c r="J190" i="6"/>
  <c r="K190" i="6" s="1"/>
  <c r="L190" i="6" s="1"/>
  <c r="Q190" i="6"/>
  <c r="P190" i="6"/>
  <c r="M190" i="6" s="1"/>
  <c r="N190" i="6" l="1"/>
  <c r="F191" i="6" s="1"/>
  <c r="C190" i="6"/>
  <c r="E190" i="6" s="1"/>
  <c r="J191" i="6" l="1"/>
  <c r="K191" i="6" s="1"/>
  <c r="L191" i="6" s="1"/>
  <c r="Q191" i="6"/>
  <c r="P191" i="6"/>
  <c r="M191" i="6" s="1"/>
  <c r="N191" i="6" l="1"/>
  <c r="F192" i="6" s="1"/>
  <c r="Q192" i="6" l="1"/>
  <c r="P192" i="6"/>
  <c r="M192" i="6" s="1"/>
  <c r="J192" i="6"/>
  <c r="K192" i="6" s="1"/>
  <c r="L192" i="6" s="1"/>
  <c r="C191" i="6"/>
  <c r="E191" i="6" s="1"/>
  <c r="N192" i="6" l="1"/>
  <c r="C192" i="6" s="1"/>
  <c r="E192" i="6" s="1"/>
  <c r="F193" i="6" l="1"/>
  <c r="P193" i="6" l="1"/>
  <c r="M193" i="6" s="1"/>
  <c r="J193" i="6"/>
  <c r="K193" i="6" s="1"/>
  <c r="L193" i="6" s="1"/>
  <c r="Q193" i="6"/>
  <c r="N193" i="6" l="1"/>
  <c r="F194" i="6" s="1"/>
  <c r="C193" i="6"/>
  <c r="E193" i="6" s="1"/>
  <c r="Q194" i="6" l="1"/>
  <c r="J194" i="6"/>
  <c r="K194" i="6" s="1"/>
  <c r="L194" i="6" s="1"/>
  <c r="P194" i="6"/>
  <c r="M194" i="6" s="1"/>
  <c r="N194" i="6" l="1"/>
  <c r="C194" i="6" s="1"/>
  <c r="E194" i="6" s="1"/>
  <c r="F195" i="6" l="1"/>
  <c r="P195" i="6" l="1"/>
  <c r="M195" i="6" s="1"/>
  <c r="J195" i="6"/>
  <c r="K195" i="6" s="1"/>
  <c r="L195" i="6" s="1"/>
  <c r="N195" i="6" s="1"/>
  <c r="F196" i="6" s="1"/>
  <c r="Q195" i="6"/>
  <c r="J196" i="6" l="1"/>
  <c r="K196" i="6" s="1"/>
  <c r="L196" i="6" s="1"/>
  <c r="Q196" i="6"/>
  <c r="P196" i="6"/>
  <c r="M196" i="6" s="1"/>
  <c r="C195" i="6"/>
  <c r="E195" i="6" s="1"/>
  <c r="N196" i="6" l="1"/>
  <c r="F197" i="6" s="1"/>
  <c r="J197" i="6" l="1"/>
  <c r="K197" i="6" s="1"/>
  <c r="L197" i="6" s="1"/>
  <c r="P197" i="6"/>
  <c r="M197" i="6" s="1"/>
  <c r="Q197" i="6"/>
  <c r="C196" i="6"/>
  <c r="E196" i="6" s="1"/>
  <c r="N197" i="6" l="1"/>
  <c r="F198" i="6" s="1"/>
  <c r="P198" i="6" l="1"/>
  <c r="M198" i="6" s="1"/>
  <c r="Q198" i="6"/>
  <c r="J198" i="6"/>
  <c r="K198" i="6" s="1"/>
  <c r="L198" i="6" s="1"/>
  <c r="N198" i="6" s="1"/>
  <c r="F199" i="6" s="1"/>
  <c r="C197" i="6"/>
  <c r="E197" i="6" s="1"/>
  <c r="J199" i="6" l="1"/>
  <c r="K199" i="6" s="1"/>
  <c r="L199" i="6" s="1"/>
  <c r="P199" i="6"/>
  <c r="M199" i="6" s="1"/>
  <c r="Q199" i="6"/>
  <c r="C198" i="6"/>
  <c r="E198" i="6" s="1"/>
  <c r="N199" i="6" l="1"/>
  <c r="F200" i="6" s="1"/>
  <c r="J200" i="6" l="1"/>
  <c r="K200" i="6" s="1"/>
  <c r="L200" i="6" s="1"/>
  <c r="Q200" i="6"/>
  <c r="P200" i="6"/>
  <c r="M200" i="6" s="1"/>
  <c r="C199" i="6"/>
  <c r="E199" i="6" s="1"/>
  <c r="N200" i="6" l="1"/>
  <c r="C200" i="6" s="1"/>
  <c r="E200" i="6" s="1"/>
  <c r="F201" i="6" l="1"/>
  <c r="Q201" i="6" l="1"/>
  <c r="P201" i="6"/>
  <c r="M201" i="6" s="1"/>
  <c r="J201" i="6"/>
  <c r="K201" i="6" s="1"/>
  <c r="L201" i="6" s="1"/>
  <c r="N201" i="6" s="1"/>
  <c r="F202" i="6" s="1"/>
  <c r="J202" i="6" l="1"/>
  <c r="K202" i="6" s="1"/>
  <c r="L202" i="6" s="1"/>
  <c r="Q202" i="6"/>
  <c r="P202" i="6"/>
  <c r="M202" i="6" s="1"/>
  <c r="C201" i="6"/>
  <c r="E201" i="6" s="1"/>
  <c r="N202" i="6" l="1"/>
  <c r="C202" i="6" s="1"/>
  <c r="E202" i="6" s="1"/>
  <c r="F203" i="6" l="1"/>
  <c r="Q203" i="6" l="1"/>
  <c r="P203" i="6"/>
  <c r="M203" i="6" s="1"/>
  <c r="J203" i="6"/>
  <c r="K203" i="6" s="1"/>
  <c r="L203" i="6" s="1"/>
  <c r="N203" i="6" s="1"/>
  <c r="C203" i="6" s="1"/>
  <c r="E203" i="6" s="1"/>
  <c r="F204" i="6" l="1"/>
  <c r="P204" i="6" l="1"/>
  <c r="M204" i="6" s="1"/>
  <c r="Q204" i="6"/>
  <c r="J204" i="6"/>
  <c r="K204" i="6" s="1"/>
  <c r="L204" i="6" s="1"/>
  <c r="N204" i="6" s="1"/>
  <c r="F205" i="6" s="1"/>
  <c r="J205" i="6" l="1"/>
  <c r="K205" i="6" s="1"/>
  <c r="L205" i="6" s="1"/>
  <c r="P205" i="6"/>
  <c r="M205" i="6" s="1"/>
  <c r="Q205" i="6"/>
  <c r="C204" i="6"/>
  <c r="E204" i="6" s="1"/>
  <c r="N205" i="6" l="1"/>
  <c r="F206" i="6" s="1"/>
  <c r="C205" i="6"/>
  <c r="E205" i="6" s="1"/>
  <c r="Q206" i="6" l="1"/>
  <c r="J206" i="6"/>
  <c r="K206" i="6" s="1"/>
  <c r="L206" i="6" s="1"/>
  <c r="P206" i="6"/>
  <c r="M206" i="6" s="1"/>
  <c r="N206" i="6" l="1"/>
  <c r="F207" i="6" s="1"/>
  <c r="Q207" i="6" l="1"/>
  <c r="J207" i="6"/>
  <c r="K207" i="6" s="1"/>
  <c r="L207" i="6" s="1"/>
  <c r="P207" i="6"/>
  <c r="M207" i="6" s="1"/>
  <c r="C206" i="6"/>
  <c r="E206" i="6" s="1"/>
  <c r="N207" i="6" l="1"/>
  <c r="F208" i="6" s="1"/>
  <c r="C207" i="6"/>
  <c r="E207" i="6" s="1"/>
  <c r="J208" i="6" l="1"/>
  <c r="K208" i="6" s="1"/>
  <c r="L208" i="6" s="1"/>
  <c r="Q208" i="6"/>
  <c r="P208" i="6"/>
  <c r="M208" i="6" s="1"/>
  <c r="N208" i="6" l="1"/>
  <c r="F209" i="6" s="1"/>
  <c r="J209" i="6" l="1"/>
  <c r="K209" i="6" s="1"/>
  <c r="L209" i="6" s="1"/>
  <c r="Q209" i="6"/>
  <c r="P209" i="6"/>
  <c r="M209" i="6" s="1"/>
  <c r="C208" i="6"/>
  <c r="E208" i="6" s="1"/>
  <c r="N209" i="6" l="1"/>
  <c r="F210" i="6" s="1"/>
  <c r="J210" i="6" l="1"/>
  <c r="K210" i="6" s="1"/>
  <c r="L210" i="6" s="1"/>
  <c r="Q210" i="6"/>
  <c r="P210" i="6"/>
  <c r="M210" i="6" s="1"/>
  <c r="C209" i="6"/>
  <c r="E209" i="6" s="1"/>
  <c r="N210" i="6" l="1"/>
  <c r="C210" i="6" l="1"/>
  <c r="E210" i="6" s="1"/>
  <c r="F211" i="6"/>
  <c r="P211" i="6" l="1"/>
  <c r="M211" i="6" s="1"/>
  <c r="Q211" i="6"/>
  <c r="J211" i="6"/>
  <c r="K211" i="6" s="1"/>
  <c r="L211" i="6" s="1"/>
  <c r="N211" i="6" s="1"/>
  <c r="F212" i="6" s="1"/>
  <c r="Q212" i="6" l="1"/>
  <c r="P212" i="6"/>
  <c r="M212" i="6" s="1"/>
  <c r="J212" i="6"/>
  <c r="K212" i="6" s="1"/>
  <c r="L212" i="6" s="1"/>
  <c r="C211" i="6"/>
  <c r="E211" i="6" s="1"/>
  <c r="N212" i="6" l="1"/>
  <c r="F213" i="6" s="1"/>
  <c r="J213" i="6" s="1"/>
  <c r="K213" i="6" s="1"/>
  <c r="L213" i="6" s="1"/>
  <c r="P213" i="6"/>
  <c r="M213" i="6" s="1"/>
  <c r="C212" i="6"/>
  <c r="E212" i="6" s="1"/>
  <c r="Q213" i="6" l="1"/>
  <c r="N213" i="6"/>
  <c r="F214" i="6" s="1"/>
  <c r="C213" i="6"/>
  <c r="E213" i="6" s="1"/>
  <c r="Q214" i="6" l="1"/>
  <c r="J214" i="6"/>
  <c r="K214" i="6" s="1"/>
  <c r="L214" i="6" s="1"/>
  <c r="P214" i="6"/>
  <c r="M214" i="6" s="1"/>
  <c r="N214" i="6" l="1"/>
  <c r="F215" i="6" s="1"/>
  <c r="J215" i="6" l="1"/>
  <c r="K215" i="6" s="1"/>
  <c r="L215" i="6" s="1"/>
  <c r="Q215" i="6"/>
  <c r="P215" i="6"/>
  <c r="M215" i="6" s="1"/>
  <c r="C214" i="6"/>
  <c r="E214" i="6" s="1"/>
  <c r="N215" i="6" l="1"/>
  <c r="F216" i="6" s="1"/>
  <c r="C215" i="6" l="1"/>
  <c r="E215" i="6" s="1"/>
  <c r="P216" i="6"/>
  <c r="M216" i="6" s="1"/>
  <c r="Q216" i="6"/>
  <c r="J216" i="6"/>
  <c r="K216" i="6" s="1"/>
  <c r="L216" i="6" s="1"/>
  <c r="N216" i="6" s="1"/>
  <c r="F217" i="6" s="1"/>
  <c r="Q217" i="6" l="1"/>
  <c r="J217" i="6"/>
  <c r="K217" i="6" s="1"/>
  <c r="L217" i="6" s="1"/>
  <c r="P217" i="6"/>
  <c r="M217" i="6" s="1"/>
  <c r="C216" i="6"/>
  <c r="E216" i="6" s="1"/>
  <c r="N217" i="6" l="1"/>
  <c r="C217" i="6" s="1"/>
  <c r="E217" i="6" s="1"/>
  <c r="F218" i="6"/>
  <c r="P218" i="6" l="1"/>
  <c r="M218" i="6" s="1"/>
  <c r="Q218" i="6"/>
  <c r="J218" i="6"/>
  <c r="K218" i="6" s="1"/>
  <c r="L218" i="6" s="1"/>
  <c r="N218" i="6" s="1"/>
  <c r="F219" i="6" s="1"/>
  <c r="P219" i="6" l="1"/>
  <c r="M219" i="6" s="1"/>
  <c r="J219" i="6"/>
  <c r="K219" i="6" s="1"/>
  <c r="L219" i="6" s="1"/>
  <c r="N219" i="6" s="1"/>
  <c r="F220" i="6" s="1"/>
  <c r="Q219" i="6"/>
  <c r="C218" i="6"/>
  <c r="E218" i="6" s="1"/>
  <c r="Q220" i="6" l="1"/>
  <c r="J220" i="6"/>
  <c r="K220" i="6" s="1"/>
  <c r="L220" i="6" s="1"/>
  <c r="P220" i="6"/>
  <c r="M220" i="6" s="1"/>
  <c r="C219" i="6"/>
  <c r="E219" i="6" s="1"/>
  <c r="N220" i="6" l="1"/>
  <c r="F221" i="6" s="1"/>
  <c r="C220" i="6" l="1"/>
  <c r="E220" i="6" s="1"/>
  <c r="P221" i="6"/>
  <c r="M221" i="6" s="1"/>
  <c r="Q221" i="6"/>
  <c r="J221" i="6"/>
  <c r="K221" i="6" s="1"/>
  <c r="L221" i="6" s="1"/>
  <c r="N221" i="6" s="1"/>
  <c r="F222" i="6" s="1"/>
  <c r="J222" i="6" l="1"/>
  <c r="K222" i="6" s="1"/>
  <c r="L222" i="6" s="1"/>
  <c r="P222" i="6"/>
  <c r="M222" i="6" s="1"/>
  <c r="Q222" i="6"/>
  <c r="C221" i="6"/>
  <c r="E221" i="6" s="1"/>
  <c r="N222" i="6" l="1"/>
  <c r="F223" i="6" s="1"/>
  <c r="C222" i="6" l="1"/>
  <c r="E222" i="6" s="1"/>
  <c r="Q223" i="6"/>
  <c r="P223" i="6"/>
  <c r="M223" i="6" s="1"/>
  <c r="J223" i="6"/>
  <c r="K223" i="6" s="1"/>
  <c r="L223" i="6" s="1"/>
  <c r="N223" i="6" s="1"/>
  <c r="C223" i="6" s="1"/>
  <c r="E223" i="6" s="1"/>
  <c r="F224" i="6" l="1"/>
  <c r="Q224" i="6" l="1"/>
  <c r="P224" i="6"/>
  <c r="M224" i="6" s="1"/>
  <c r="J224" i="6"/>
  <c r="K224" i="6" s="1"/>
  <c r="L224" i="6" s="1"/>
  <c r="N224" i="6" s="1"/>
  <c r="C224" i="6" s="1"/>
  <c r="E224" i="6" s="1"/>
  <c r="F225" i="6" l="1"/>
  <c r="P225" i="6"/>
  <c r="M225" i="6" s="1"/>
  <c r="Q225" i="6"/>
  <c r="J225" i="6"/>
  <c r="K225" i="6" s="1"/>
  <c r="L225" i="6" s="1"/>
  <c r="N225" i="6" s="1"/>
  <c r="F226" i="6" s="1"/>
  <c r="J226" i="6" s="1"/>
  <c r="K226" i="6" s="1"/>
  <c r="L226" i="6" s="1"/>
  <c r="C225" i="6" l="1"/>
  <c r="E225" i="6" s="1"/>
  <c r="Q226" i="6"/>
  <c r="P226" i="6"/>
  <c r="M226" i="6" s="1"/>
  <c r="N226" i="6" s="1"/>
  <c r="C226" i="6" s="1"/>
  <c r="E226" i="6" s="1"/>
  <c r="F227" i="6" l="1"/>
  <c r="P227" i="6" l="1"/>
  <c r="M227" i="6" s="1"/>
  <c r="J227" i="6"/>
  <c r="K227" i="6" s="1"/>
  <c r="L227" i="6" s="1"/>
  <c r="Q227" i="6"/>
  <c r="N227" i="6" l="1"/>
  <c r="F228" i="6" l="1"/>
  <c r="C227" i="6"/>
  <c r="E227" i="6" s="1"/>
  <c r="P228" i="6" l="1"/>
  <c r="M228" i="6" s="1"/>
  <c r="Q228" i="6"/>
  <c r="J228" i="6"/>
  <c r="K228" i="6" s="1"/>
  <c r="L228" i="6" s="1"/>
  <c r="N228" i="6" s="1"/>
  <c r="F229" i="6" s="1"/>
  <c r="Q229" i="6" l="1"/>
  <c r="J229" i="6"/>
  <c r="K229" i="6" s="1"/>
  <c r="L229" i="6" s="1"/>
  <c r="P229" i="6"/>
  <c r="M229" i="6" s="1"/>
  <c r="C228" i="6"/>
  <c r="E228" i="6" s="1"/>
  <c r="N229" i="6" l="1"/>
  <c r="F230" i="6" s="1"/>
  <c r="P230" i="6" l="1"/>
  <c r="M230" i="6" s="1"/>
  <c r="Q230" i="6"/>
  <c r="J230" i="6"/>
  <c r="K230" i="6" s="1"/>
  <c r="L230" i="6" s="1"/>
  <c r="N230" i="6" s="1"/>
  <c r="F231" i="6" s="1"/>
  <c r="C229" i="6"/>
  <c r="E229" i="6" s="1"/>
  <c r="P231" i="6" l="1"/>
  <c r="M231" i="6" s="1"/>
  <c r="Q231" i="6"/>
  <c r="J231" i="6"/>
  <c r="K231" i="6" s="1"/>
  <c r="L231" i="6" s="1"/>
  <c r="N231" i="6" s="1"/>
  <c r="F232" i="6" s="1"/>
  <c r="J232" i="6" s="1"/>
  <c r="K232" i="6" s="1"/>
  <c r="L232" i="6" s="1"/>
  <c r="C230" i="6"/>
  <c r="E230" i="6" s="1"/>
  <c r="P232" i="6" l="1"/>
  <c r="M232" i="6" s="1"/>
  <c r="N232" i="6" s="1"/>
  <c r="F233" i="6" s="1"/>
  <c r="J233" i="6" s="1"/>
  <c r="K233" i="6" s="1"/>
  <c r="L233" i="6" s="1"/>
  <c r="Q232" i="6"/>
  <c r="C231" i="6"/>
  <c r="E231" i="6" s="1"/>
  <c r="P233" i="6" l="1"/>
  <c r="M233" i="6" s="1"/>
  <c r="Q233" i="6"/>
  <c r="C232" i="6"/>
  <c r="E232" i="6" s="1"/>
  <c r="N233" i="6"/>
  <c r="F234" i="6" s="1"/>
  <c r="C233" i="6" l="1"/>
  <c r="E233" i="6" s="1"/>
  <c r="P234" i="6"/>
  <c r="M234" i="6" s="1"/>
  <c r="Q234" i="6"/>
  <c r="J234" i="6"/>
  <c r="K234" i="6" s="1"/>
  <c r="L234" i="6" s="1"/>
  <c r="N234" i="6" l="1"/>
  <c r="F235" i="6" s="1"/>
  <c r="J235" i="6" s="1"/>
  <c r="K235" i="6" s="1"/>
  <c r="L235" i="6" s="1"/>
  <c r="C234" i="6" l="1"/>
  <c r="E234" i="6" s="1"/>
  <c r="P235" i="6"/>
  <c r="M235" i="6" s="1"/>
  <c r="N235" i="6" s="1"/>
  <c r="Q235" i="6"/>
  <c r="C235" i="6" l="1"/>
  <c r="E235" i="6" s="1"/>
  <c r="F236" i="6"/>
  <c r="P236" i="6" l="1"/>
  <c r="M236" i="6" s="1"/>
  <c r="J236" i="6"/>
  <c r="K236" i="6" s="1"/>
  <c r="L236" i="6" s="1"/>
  <c r="Q236" i="6"/>
  <c r="N236" i="6" l="1"/>
  <c r="F237" i="6" s="1"/>
  <c r="P237" i="6" l="1"/>
  <c r="M237" i="6" s="1"/>
  <c r="J237" i="6"/>
  <c r="K237" i="6" s="1"/>
  <c r="L237" i="6" s="1"/>
  <c r="Q237" i="6"/>
  <c r="C236" i="6"/>
  <c r="E236" i="6" s="1"/>
  <c r="N237" i="6" l="1"/>
  <c r="F238" i="6" s="1"/>
  <c r="J238" i="6" s="1"/>
  <c r="K238" i="6" s="1"/>
  <c r="L238" i="6" s="1"/>
  <c r="C237" i="6"/>
  <c r="E237" i="6" s="1"/>
  <c r="Q238" i="6" l="1"/>
  <c r="P238" i="6"/>
  <c r="M238" i="6" s="1"/>
  <c r="N238" i="6" s="1"/>
  <c r="F239" i="6" s="1"/>
  <c r="J239" i="6" l="1"/>
  <c r="K239" i="6" s="1"/>
  <c r="L239" i="6" s="1"/>
  <c r="P239" i="6"/>
  <c r="M239" i="6" s="1"/>
  <c r="Q239" i="6"/>
  <c r="C238" i="6"/>
  <c r="E238" i="6" s="1"/>
  <c r="N239" i="6" l="1"/>
  <c r="F240" i="6" s="1"/>
  <c r="C239" i="6" l="1"/>
  <c r="E239" i="6" s="1"/>
  <c r="J240" i="6"/>
  <c r="K240" i="6" s="1"/>
  <c r="L240" i="6" s="1"/>
  <c r="P240" i="6"/>
  <c r="M240" i="6" s="1"/>
  <c r="Q240" i="6"/>
  <c r="N240" i="6" l="1"/>
  <c r="F241" i="6" s="1"/>
  <c r="P241" i="6" s="1"/>
  <c r="M241" i="6" s="1"/>
  <c r="C240" i="6"/>
  <c r="E240" i="6" s="1"/>
  <c r="Q241" i="6" l="1"/>
  <c r="J241" i="6"/>
  <c r="K241" i="6" s="1"/>
  <c r="L241" i="6" s="1"/>
  <c r="N241" i="6" s="1"/>
  <c r="F242" i="6" s="1"/>
  <c r="C241" i="6" l="1"/>
  <c r="E241" i="6" s="1"/>
  <c r="J242" i="6"/>
  <c r="K242" i="6" s="1"/>
  <c r="L242" i="6" s="1"/>
  <c r="P242" i="6"/>
  <c r="M242" i="6" s="1"/>
  <c r="Q242" i="6"/>
  <c r="N242" i="6" l="1"/>
  <c r="F243" i="6" s="1"/>
  <c r="J243" i="6" s="1"/>
  <c r="K243" i="6" s="1"/>
  <c r="L243" i="6" s="1"/>
  <c r="C242" i="6" l="1"/>
  <c r="E242" i="6" s="1"/>
  <c r="P243" i="6"/>
  <c r="M243" i="6" s="1"/>
  <c r="N243" i="6" s="1"/>
  <c r="Q243" i="6"/>
  <c r="C243" i="6" l="1"/>
  <c r="E243" i="6" s="1"/>
  <c r="F244" i="6"/>
  <c r="Q244" i="6" l="1"/>
  <c r="P244" i="6"/>
  <c r="M244" i="6" s="1"/>
  <c r="J244" i="6"/>
  <c r="K244" i="6" s="1"/>
  <c r="L244" i="6" s="1"/>
  <c r="N244" i="6" l="1"/>
  <c r="C244" i="6" s="1"/>
  <c r="E244" i="6" s="1"/>
  <c r="B1" i="8" s="1"/>
</calcChain>
</file>

<file path=xl/sharedStrings.xml><?xml version="1.0" encoding="utf-8"?>
<sst xmlns="http://schemas.openxmlformats.org/spreadsheetml/2006/main" count="64" uniqueCount="60">
  <si>
    <t>Zero coupon/spot rates</t>
  </si>
  <si>
    <t>T-bill yield</t>
  </si>
  <si>
    <t>Maturtiy (years)</t>
  </si>
  <si>
    <t>T-Bill Yield</t>
  </si>
  <si>
    <t>Maturtiy (Years)</t>
  </si>
  <si>
    <t>Date</t>
  </si>
  <si>
    <t>1 Yr</t>
  </si>
  <si>
    <t>2 Yr</t>
  </si>
  <si>
    <t>3 Yr</t>
  </si>
  <si>
    <t>5 Yr</t>
  </si>
  <si>
    <t>7 Yr</t>
  </si>
  <si>
    <t>10 Yr</t>
  </si>
  <si>
    <t>20 Yr</t>
  </si>
  <si>
    <t>Maturity (Years)</t>
  </si>
  <si>
    <t>Annualized SD</t>
  </si>
  <si>
    <t>SD</t>
  </si>
  <si>
    <t>Maturity</t>
  </si>
  <si>
    <t>Volatility (beta)</t>
  </si>
  <si>
    <t>Spot rates</t>
  </si>
  <si>
    <t>Price of zero</t>
  </si>
  <si>
    <t>sigma</t>
  </si>
  <si>
    <t>R</t>
  </si>
  <si>
    <t>Difference</t>
  </si>
  <si>
    <t>Volatilities</t>
  </si>
  <si>
    <t>Prices of zero-coupon bonds</t>
  </si>
  <si>
    <t>Years # down</t>
  </si>
  <si>
    <t>1-year rates</t>
  </si>
  <si>
    <t>Year</t>
  </si>
  <si>
    <t>Random #</t>
  </si>
  <si>
    <t>Cum. # up</t>
  </si>
  <si>
    <t>Cum. # down</t>
  </si>
  <si>
    <t>1-year Interest Rate</t>
  </si>
  <si>
    <t>1-year Interest Rate (values)</t>
  </si>
  <si>
    <t>1 + 1-year interest rate</t>
  </si>
  <si>
    <t>FV $1 at t=20</t>
  </si>
  <si>
    <t>FV annuity at t=20</t>
  </si>
  <si>
    <t>PV annuity at t=20</t>
  </si>
  <si>
    <t>Risk-free rate</t>
  </si>
  <si>
    <t>Refinance rate</t>
  </si>
  <si>
    <t>WAC Net</t>
  </si>
  <si>
    <t>WAC</t>
  </si>
  <si>
    <t>Service Rate</t>
  </si>
  <si>
    <t>Month</t>
  </si>
  <si>
    <t>CFI</t>
  </si>
  <si>
    <t>zt</t>
  </si>
  <si>
    <t>Discounted CFI</t>
  </si>
  <si>
    <t>Bt</t>
  </si>
  <si>
    <t>RI</t>
  </si>
  <si>
    <t>SM</t>
  </si>
  <si>
    <t>MM</t>
  </si>
  <si>
    <t>BM</t>
  </si>
  <si>
    <t>CPR</t>
  </si>
  <si>
    <t>SMM</t>
  </si>
  <si>
    <t>SPP</t>
  </si>
  <si>
    <t>PP</t>
  </si>
  <si>
    <t>PMT</t>
  </si>
  <si>
    <t>INT</t>
  </si>
  <si>
    <t>SVC</t>
  </si>
  <si>
    <t>(1+ft)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</si>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</sst>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%"/>
    <numFmt numFmtId="165" formatCode="0.000%"/>
    <numFmt numFmtId="166" formatCode="mm/dd/yy"/>
    <numFmt numFmtId="167" formatCode="m/d/yy"/>
    <numFmt numFmtId="168" formatCode="#,##0.0000"/>
  </numFmts>
  <fonts count="21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b/>
      <sz val="10"/>
      <color rgb="FF000000"/>
      <name val="Calibri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b/>
      <sz val="9"/>
      <color rgb="FF2A2A2A"/>
      <name val="Arial"/>
      <family val="2"/>
    </font>
    <font>
      <sz val="9"/>
      <color rgb="FF2A2A2A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  <font>
      <b/>
      <i/>
      <sz val="10"/>
      <color theme="1"/>
      <name val="Calibri"/>
      <family val="2"/>
    </font>
    <font>
      <i/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rgb="FF000000"/>
      <name val="&quot;Source Sans Pro&quot;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7D7D7"/>
        <bgColor rgb="FFD7D7D7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164" fontId="1" fillId="0" borderId="0" xfId="0" applyNumberFormat="1" applyFont="1"/>
    <xf numFmtId="0" fontId="1" fillId="0" borderId="0" xfId="0" applyFont="1"/>
    <xf numFmtId="165" fontId="2" fillId="0" borderId="0" xfId="0" applyNumberFormat="1" applyFont="1"/>
    <xf numFmtId="165" fontId="1" fillId="0" borderId="0" xfId="0" applyNumberFormat="1" applyFont="1"/>
    <xf numFmtId="10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0" fontId="4" fillId="0" borderId="0" xfId="0" applyNumberFormat="1" applyFont="1"/>
    <xf numFmtId="164" fontId="7" fillId="0" borderId="0" xfId="0" applyNumberFormat="1" applyFont="1"/>
    <xf numFmtId="0" fontId="8" fillId="2" borderId="1" xfId="0" applyFont="1" applyFill="1" applyBorder="1" applyAlignment="1">
      <alignment horizontal="left"/>
    </xf>
    <xf numFmtId="166" fontId="9" fillId="3" borderId="1" xfId="0" applyNumberFormat="1" applyFont="1" applyFill="1" applyBorder="1" applyAlignment="1">
      <alignment vertical="top"/>
    </xf>
    <xf numFmtId="0" fontId="9" fillId="3" borderId="1" xfId="0" applyFont="1" applyFill="1" applyBorder="1" applyAlignment="1">
      <alignment vertical="top"/>
    </xf>
    <xf numFmtId="166" fontId="9" fillId="4" borderId="1" xfId="0" applyNumberFormat="1" applyFont="1" applyFill="1" applyBorder="1" applyAlignment="1">
      <alignment vertical="top"/>
    </xf>
    <xf numFmtId="0" fontId="9" fillId="4" borderId="1" xfId="0" applyFont="1" applyFill="1" applyBorder="1" applyAlignment="1">
      <alignment vertical="top"/>
    </xf>
    <xf numFmtId="167" fontId="9" fillId="4" borderId="1" xfId="0" applyNumberFormat="1" applyFont="1" applyFill="1" applyBorder="1" applyAlignment="1">
      <alignment vertical="top"/>
    </xf>
    <xf numFmtId="167" fontId="9" fillId="3" borderId="1" xfId="0" applyNumberFormat="1" applyFont="1" applyFill="1" applyBorder="1" applyAlignment="1">
      <alignment vertical="top"/>
    </xf>
    <xf numFmtId="0" fontId="10" fillId="0" borderId="0" xfId="0" applyFont="1" applyAlignment="1">
      <alignment horizontal="right"/>
    </xf>
    <xf numFmtId="0" fontId="11" fillId="0" borderId="0" xfId="0" applyFont="1"/>
    <xf numFmtId="10" fontId="11" fillId="0" borderId="0" xfId="0" applyNumberFormat="1" applyFont="1"/>
    <xf numFmtId="10" fontId="5" fillId="0" borderId="0" xfId="0" applyNumberFormat="1" applyFont="1"/>
    <xf numFmtId="10" fontId="6" fillId="0" borderId="0" xfId="0" applyNumberFormat="1" applyFont="1" applyAlignment="1">
      <alignment horizontal="right"/>
    </xf>
    <xf numFmtId="0" fontId="5" fillId="0" borderId="0" xfId="0" applyFont="1"/>
    <xf numFmtId="9" fontId="12" fillId="0" borderId="0" xfId="0" applyNumberFormat="1" applyFont="1"/>
    <xf numFmtId="9" fontId="13" fillId="0" borderId="0" xfId="0" applyNumberFormat="1" applyFont="1"/>
    <xf numFmtId="9" fontId="13" fillId="0" borderId="0" xfId="0" applyNumberFormat="1" applyFont="1" applyAlignment="1"/>
    <xf numFmtId="165" fontId="12" fillId="0" borderId="0" xfId="0" applyNumberFormat="1" applyFont="1"/>
    <xf numFmtId="165" fontId="13" fillId="0" borderId="0" xfId="0" applyNumberFormat="1" applyFont="1"/>
    <xf numFmtId="165" fontId="13" fillId="0" borderId="0" xfId="0" applyNumberFormat="1" applyFont="1" applyAlignment="1"/>
    <xf numFmtId="10" fontId="0" fillId="0" borderId="0" xfId="0" applyNumberFormat="1" applyFont="1"/>
    <xf numFmtId="0" fontId="12" fillId="0" borderId="0" xfId="0" applyFont="1"/>
    <xf numFmtId="0" fontId="13" fillId="0" borderId="0" xfId="0" applyFont="1" applyAlignment="1"/>
    <xf numFmtId="0" fontId="13" fillId="0" borderId="0" xfId="0" applyFont="1"/>
    <xf numFmtId="9" fontId="0" fillId="0" borderId="0" xfId="0" applyNumberFormat="1" applyFont="1"/>
    <xf numFmtId="0" fontId="14" fillId="0" borderId="0" xfId="0" applyFont="1"/>
    <xf numFmtId="165" fontId="5" fillId="0" borderId="0" xfId="0" applyNumberFormat="1" applyFont="1"/>
    <xf numFmtId="0" fontId="11" fillId="0" borderId="0" xfId="0" applyFont="1" applyAlignment="1"/>
    <xf numFmtId="168" fontId="5" fillId="0" borderId="0" xfId="0" applyNumberFormat="1" applyFont="1"/>
    <xf numFmtId="0" fontId="14" fillId="0" borderId="0" xfId="0" applyFont="1" applyAlignment="1"/>
    <xf numFmtId="0" fontId="15" fillId="0" borderId="0" xfId="0" applyFont="1"/>
    <xf numFmtId="0" fontId="15" fillId="0" borderId="0" xfId="0" applyFont="1" applyAlignment="1"/>
    <xf numFmtId="10" fontId="14" fillId="0" borderId="0" xfId="0" applyNumberFormat="1" applyFont="1" applyAlignment="1"/>
    <xf numFmtId="10" fontId="15" fillId="0" borderId="0" xfId="0" applyNumberFormat="1" applyFont="1"/>
    <xf numFmtId="0" fontId="16" fillId="0" borderId="0" xfId="0" applyFont="1" applyAlignment="1"/>
    <xf numFmtId="9" fontId="17" fillId="0" borderId="0" xfId="0" applyNumberFormat="1" applyFont="1" applyAlignment="1"/>
    <xf numFmtId="10" fontId="18" fillId="0" borderId="0" xfId="0" applyNumberFormat="1" applyFont="1" applyAlignment="1">
      <alignment horizontal="right"/>
    </xf>
    <xf numFmtId="0" fontId="17" fillId="0" borderId="0" xfId="0" applyFont="1" applyAlignment="1"/>
    <xf numFmtId="3" fontId="15" fillId="0" borderId="0" xfId="0" applyNumberFormat="1" applyFont="1" applyAlignment="1"/>
    <xf numFmtId="3" fontId="17" fillId="0" borderId="0" xfId="0" applyNumberFormat="1" applyFont="1" applyAlignment="1"/>
    <xf numFmtId="3" fontId="15" fillId="0" borderId="0" xfId="0" applyNumberFormat="1" applyFont="1"/>
    <xf numFmtId="168" fontId="15" fillId="0" borderId="0" xfId="0" applyNumberFormat="1" applyFont="1"/>
    <xf numFmtId="0" fontId="15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9" fillId="0" borderId="0" xfId="0" applyFont="1" applyAlignment="1"/>
    <xf numFmtId="3" fontId="2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title pos="t" align="ctr" overlay="0">
      <cx:tx>
        <cx:txData>
          <cx:v>Distribution of MBS Values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cs typeface="Calibri"/>
            </a:rPr>
            <a:t>Distribution of MBS Values</a:t>
          </a:r>
        </a:p>
      </cx:txPr>
    </cx:title>
    <cx:plotArea>
      <cx:plotAreaRegion>
        <cx:series layoutId="clusteredColumn" uniqueId="{9F1EFBB9-A0AD-424C-847E-3E01242E0395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MBS Values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Calibri"/>
                  <a:cs typeface="Calibri"/>
                </a:rPr>
                <a:t>MBS Values</a:t>
              </a:r>
            </a:p>
          </cx:txPr>
        </cx:title>
        <cx:tickLabels/>
      </cx:axis>
      <cx:axis id="1">
        <cx:valScaling/>
        <cx:title>
          <cx:tx>
            <cx:txData>
              <cx:v>Occurances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Calibri"/>
                  <a:cs typeface="Calibri"/>
                </a:rPr>
                <a:t>Occurances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438149</xdr:colOff>
      <xdr:row>2</xdr:row>
      <xdr:rowOff>38099</xdr:rowOff>
    </xdr:from>
    <xdr:to>
      <xdr:col>13</xdr:col>
      <xdr:colOff>581024</xdr:colOff>
      <xdr:row>28</xdr:row>
      <xdr:rowOff>47624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24D8277-397C-4681-BE95-ACE0E2F4DF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66949" y="380999"/>
              <a:ext cx="6238875" cy="4219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00"/>
  <sheetViews>
    <sheetView workbookViewId="0"/>
  </sheetViews>
  <sheetFormatPr defaultColWidth="14.42578125" defaultRowHeight="15.75" customHeight="1"/>
  <cols>
    <col min="1" max="1" width="10.140625" customWidth="1"/>
    <col min="2" max="2" width="21.42578125" customWidth="1"/>
    <col min="3" max="4" width="10.42578125" customWidth="1"/>
    <col min="5" max="5" width="10.85546875" customWidth="1"/>
    <col min="6" max="37" width="10.28515625" customWidth="1"/>
    <col min="38" max="42" width="8.7109375" customWidth="1"/>
    <col min="43" max="43" width="14.42578125" customWidth="1"/>
  </cols>
  <sheetData>
    <row r="1" spans="1:51" ht="14.25" customHeight="1">
      <c r="A1" s="1"/>
      <c r="B1" s="2" t="s">
        <v>0</v>
      </c>
      <c r="C1" s="1">
        <f t="shared" ref="C1:D1" si="0">C2</f>
        <v>4.0000000000000002E-4</v>
      </c>
      <c r="D1" s="1">
        <f t="shared" si="0"/>
        <v>4.0000000000000002E-4</v>
      </c>
      <c r="E1" s="1">
        <f>((E6/(100-SUM(E67:E68)))^(1/(E3*2))-1)*2</f>
        <v>9.5026138722342779E-4</v>
      </c>
      <c r="F1" s="1">
        <f>((F7/(99.95-SUM(F67:F69)))^(1/(F3*2))-1)*2</f>
        <v>1.5513394782655787E-3</v>
      </c>
      <c r="G1" s="1">
        <f>((G8/(100-SUM(G67:G70)))^(1/(G3*2))-1)*2</f>
        <v>2.5371646715934837E-3</v>
      </c>
      <c r="H1" s="1">
        <f>((H9/(100-SUM(H67:H71)))^(1/(H3*2))-1)*2</f>
        <v>3.5757992955094409E-3</v>
      </c>
      <c r="I1" s="1">
        <f>((I10/(100-SUM(I67:I72)))^(1/(I3*2))-1)*2</f>
        <v>4.617300059122087E-3</v>
      </c>
      <c r="J1" s="1">
        <f>((J11/(100-SUM(J67:J73)))^(1/(J3*2))-1)*2</f>
        <v>5.6622095297202968E-3</v>
      </c>
      <c r="K1" s="1">
        <f>((K12/(100-SUM(K67:K74)))^(1/(K3*2))-1)*2</f>
        <v>6.7110960596723501E-3</v>
      </c>
      <c r="L1" s="1">
        <f>((L13/(99.89-SUM(L67:L75)))^(1/(L3*2))-1)*2</f>
        <v>7.7880103176033444E-3</v>
      </c>
      <c r="M1" s="1">
        <f>((M14/(100-SUM(M67:M76)))^(1/(M3*2))-1)*2</f>
        <v>8.5409653053440948E-3</v>
      </c>
      <c r="N1" s="1">
        <f>((N15/(100-SUM(N67:N77)))^(1/(N3*2))-1)*2</f>
        <v>9.3208678610929852E-3</v>
      </c>
      <c r="O1" s="1">
        <f>((O16/(100-SUM(O67:O78)))^(1/(O3*2))-1)*2</f>
        <v>1.0104518093573489E-2</v>
      </c>
      <c r="P1" s="1">
        <f>((P17/(100-SUM(P67:P79)))^(1/(P3*2))-1)*2</f>
        <v>1.089227865174891E-2</v>
      </c>
      <c r="Q1" s="1">
        <f>((Q18/(100-SUM(Q67:Q80)))^(1/(Q3*2))-1)*2</f>
        <v>1.1684526111286342E-2</v>
      </c>
      <c r="R1" s="1">
        <f>((R19/(100-SUM(R67:R81)))^(1/(R3*2))-1)*2</f>
        <v>1.2481652480330396E-2</v>
      </c>
      <c r="S1" s="1">
        <f>((S20/(100-SUM(S67:S82)))^(1/(S3*2))-1)*2</f>
        <v>1.3284066847884191E-2</v>
      </c>
      <c r="T1" s="1">
        <f>((T21/(100-SUM(T67:T83)))^(1/(T3*2))-1)*2</f>
        <v>1.4092197186944322E-2</v>
      </c>
      <c r="U1" s="1">
        <f>((U22/(100-SUM(U67:U84)))^(1/(U3*2))-1)*2</f>
        <v>1.4906492329318954E-2</v>
      </c>
      <c r="V1" s="1">
        <f>((V23/(100.84-SUM(V67:V85)))^(1/(V3*2))-1)*2</f>
        <v>1.5853485664604872E-2</v>
      </c>
      <c r="W1" s="1">
        <f>((W24/(100-SUM(W67:W86)))^(1/(W3*2))-1)*2</f>
        <v>1.5898075864690053E-2</v>
      </c>
      <c r="X1" s="1">
        <f>((X25/(100-SUM(X67:X87)))^(1/(X3*2))-1)*2</f>
        <v>1.6071561988552308E-2</v>
      </c>
      <c r="Y1" s="1">
        <f>((Y26/(100-SUM(Y67:Y88)))^(1/(Y3*2))-1)*2</f>
        <v>1.6246800486117152E-2</v>
      </c>
      <c r="Z1" s="1">
        <f>((Z27/(100-SUM(Z67:Z89)))^(1/(Z3*2))-1)*2</f>
        <v>1.642369770833696E-2</v>
      </c>
      <c r="AA1" s="1">
        <f>((AA28/(100-SUM(AA67:AA90)))^(1/(AA3*2))-1)*2</f>
        <v>1.6602179881945123E-2</v>
      </c>
      <c r="AB1" s="1">
        <f>((AB29/(100-SUM(AB67:AB91)))^(1/(AB3*2))-1)*2</f>
        <v>1.6782189456034491E-2</v>
      </c>
      <c r="AC1" s="1">
        <f>((AC30/(100-SUM(AC67:AC92)))^(1/(AC3*2))-1)*2</f>
        <v>1.6963682269491631E-2</v>
      </c>
      <c r="AD1" s="1">
        <f>((AD31/(100-SUM(AD67:AD93)))^(1/(AD3*2))-1)*2</f>
        <v>1.7146625334568899E-2</v>
      </c>
      <c r="AE1" s="1">
        <f>((AE32/(100-SUM(AE67:AE94)))^(1/(AE3*2))-1)*2</f>
        <v>1.7330995088405299E-2</v>
      </c>
      <c r="AF1" s="1">
        <f>((AF33/(100-SUM(AF67:AF95)))^(1/(AF3*2))-1)*2</f>
        <v>1.7516776003856815E-2</v>
      </c>
      <c r="AG1" s="1">
        <f>((AG34/(100-SUM(AG67:AG96)))^(1/(AG3*2))-1)*2</f>
        <v>1.7703959479071329E-2</v>
      </c>
      <c r="AH1" s="1">
        <f>((AH35/(100-SUM(AH67:AH97)))^(1/(AH3*2))-1)*2</f>
        <v>1.7892542945441292E-2</v>
      </c>
      <c r="AI1" s="1">
        <f>((AI36/(100-SUM(AI67:AI98)))^(1/(AI3*2))-1)*2</f>
        <v>1.808252914822539E-2</v>
      </c>
      <c r="AJ1" s="1">
        <f>((AJ37/(100-SUM(AJ67:AJ99)))^(1/(AJ3*2))-1)*2</f>
        <v>1.8273925564962212E-2</v>
      </c>
      <c r="AK1" s="1">
        <f>((AK38/(100-SUM(AK67:AK100)))^(1/(AK3*2))-1)*2</f>
        <v>1.84667439347872E-2</v>
      </c>
      <c r="AL1" s="1">
        <f>((AL39/(100-SUM(AL67:AL101)))^(1/(AL3*2))-1)*2</f>
        <v>1.8660999877825102E-2</v>
      </c>
      <c r="AM1" s="1">
        <f>((AM40/(100-SUM(AM67:AM102)))^(1/(AM3*2))-1)*2</f>
        <v>1.8856712588367852E-2</v>
      </c>
      <c r="AN1" s="1">
        <f>((AN41/(100-SUM(AN67:AN103)))^(1/(AN3*2))-1)*2</f>
        <v>1.9053904589045878E-2</v>
      </c>
      <c r="AO1" s="1">
        <f>((AO42/(100-SUM(AO67:AO104)))^(1/(AO3*2))-1)*2</f>
        <v>1.9252601535888481E-2</v>
      </c>
      <c r="AP1" s="1">
        <f>((AP43/(100-SUM(AP67:AP105)))^(1/(AP3*2))-1)*2</f>
        <v>1.9452832066255699E-2</v>
      </c>
      <c r="AQ1" s="1"/>
    </row>
    <row r="2" spans="1:51" ht="14.25" customHeight="1">
      <c r="A2" s="3" t="s">
        <v>1</v>
      </c>
      <c r="B2" s="3"/>
      <c r="C2" s="4">
        <f t="shared" ref="C2:D2" si="1">0.0004</f>
        <v>4.0000000000000002E-4</v>
      </c>
      <c r="D2" s="4">
        <f t="shared" si="1"/>
        <v>4.0000000000000002E-4</v>
      </c>
      <c r="E2" s="4">
        <f>(F2-D2)/2+D2</f>
        <v>9.5000000000000011E-4</v>
      </c>
      <c r="F2" s="4">
        <f>0.0015</f>
        <v>1.5E-3</v>
      </c>
      <c r="G2" s="4">
        <f t="shared" ref="G2:K2" si="2">($L$2-$F$2)/6+F2</f>
        <v>2.5333333333333336E-3</v>
      </c>
      <c r="H2" s="4">
        <f t="shared" si="2"/>
        <v>3.5666666666666668E-3</v>
      </c>
      <c r="I2" s="4">
        <f t="shared" si="2"/>
        <v>4.5999999999999999E-3</v>
      </c>
      <c r="J2" s="4">
        <f t="shared" si="2"/>
        <v>5.6333333333333331E-3</v>
      </c>
      <c r="K2" s="4">
        <f t="shared" si="2"/>
        <v>6.6666666666666662E-3</v>
      </c>
      <c r="L2" s="3">
        <v>7.7000000000000002E-3</v>
      </c>
      <c r="M2" s="4">
        <f t="shared" ref="M2:U2" si="3">($V$2-$L$2)/10+L2</f>
        <v>8.4600000000000005E-3</v>
      </c>
      <c r="N2" s="4">
        <f t="shared" si="3"/>
        <v>9.2200000000000008E-3</v>
      </c>
      <c r="O2" s="4">
        <f t="shared" si="3"/>
        <v>9.980000000000001E-3</v>
      </c>
      <c r="P2" s="4">
        <f t="shared" si="3"/>
        <v>1.0740000000000001E-2</v>
      </c>
      <c r="Q2" s="4">
        <f t="shared" si="3"/>
        <v>1.1500000000000002E-2</v>
      </c>
      <c r="R2" s="4">
        <f t="shared" si="3"/>
        <v>1.2260000000000002E-2</v>
      </c>
      <c r="S2" s="4">
        <f t="shared" si="3"/>
        <v>1.3020000000000002E-2</v>
      </c>
      <c r="T2" s="4">
        <f t="shared" si="3"/>
        <v>1.3780000000000002E-2</v>
      </c>
      <c r="U2" s="4">
        <f t="shared" si="3"/>
        <v>1.4540000000000003E-2</v>
      </c>
      <c r="V2" s="3">
        <v>1.5299999999999999E-2</v>
      </c>
      <c r="W2" s="4">
        <f t="shared" ref="W2:AP2" si="4">($AQ$2-$V$2)/40+V2</f>
        <v>1.54725E-2</v>
      </c>
      <c r="X2" s="4">
        <f t="shared" si="4"/>
        <v>1.5644999999999999E-2</v>
      </c>
      <c r="Y2" s="4">
        <f t="shared" si="4"/>
        <v>1.5817499999999998E-2</v>
      </c>
      <c r="Z2" s="4">
        <f t="shared" si="4"/>
        <v>1.5989999999999997E-2</v>
      </c>
      <c r="AA2" s="4">
        <f t="shared" si="4"/>
        <v>1.6162499999999996E-2</v>
      </c>
      <c r="AB2" s="4">
        <f t="shared" si="4"/>
        <v>1.6334999999999995E-2</v>
      </c>
      <c r="AC2" s="4">
        <f t="shared" si="4"/>
        <v>1.6507499999999994E-2</v>
      </c>
      <c r="AD2" s="4">
        <f t="shared" si="4"/>
        <v>1.6679999999999993E-2</v>
      </c>
      <c r="AE2" s="4">
        <f t="shared" si="4"/>
        <v>1.6852499999999992E-2</v>
      </c>
      <c r="AF2" s="4">
        <f t="shared" si="4"/>
        <v>1.7024999999999992E-2</v>
      </c>
      <c r="AG2" s="4">
        <f t="shared" si="4"/>
        <v>1.7197499999999991E-2</v>
      </c>
      <c r="AH2" s="4">
        <f t="shared" si="4"/>
        <v>1.736999999999999E-2</v>
      </c>
      <c r="AI2" s="4">
        <f t="shared" si="4"/>
        <v>1.7542499999999989E-2</v>
      </c>
      <c r="AJ2" s="4">
        <f t="shared" si="4"/>
        <v>1.7714999999999988E-2</v>
      </c>
      <c r="AK2" s="4">
        <f t="shared" si="4"/>
        <v>1.7887499999999987E-2</v>
      </c>
      <c r="AL2" s="4">
        <f t="shared" si="4"/>
        <v>1.8059999999999986E-2</v>
      </c>
      <c r="AM2" s="4">
        <f t="shared" si="4"/>
        <v>1.8232499999999985E-2</v>
      </c>
      <c r="AN2" s="4">
        <f t="shared" si="4"/>
        <v>1.8404999999999984E-2</v>
      </c>
      <c r="AO2" s="4">
        <f t="shared" si="4"/>
        <v>1.8577499999999983E-2</v>
      </c>
      <c r="AP2" s="4">
        <f t="shared" si="4"/>
        <v>1.8749999999999982E-2</v>
      </c>
      <c r="AQ2" s="5">
        <v>2.2200000000000001E-2</v>
      </c>
      <c r="AR2" s="6"/>
      <c r="AS2" s="6"/>
      <c r="AT2" s="6"/>
      <c r="AU2" s="6"/>
      <c r="AV2" s="6"/>
      <c r="AW2" s="6"/>
      <c r="AX2" s="6"/>
      <c r="AY2" s="6"/>
    </row>
    <row r="3" spans="1:51" ht="14.25" customHeight="1">
      <c r="A3" s="3"/>
      <c r="B3" s="2" t="s">
        <v>2</v>
      </c>
      <c r="C3" s="2">
        <v>0.5</v>
      </c>
      <c r="D3" s="2">
        <f t="shared" ref="D3:AP3" si="5">C3+0.5</f>
        <v>1</v>
      </c>
      <c r="E3" s="2">
        <f t="shared" si="5"/>
        <v>1.5</v>
      </c>
      <c r="F3" s="2">
        <f t="shared" si="5"/>
        <v>2</v>
      </c>
      <c r="G3" s="2">
        <f t="shared" si="5"/>
        <v>2.5</v>
      </c>
      <c r="H3" s="2">
        <f t="shared" si="5"/>
        <v>3</v>
      </c>
      <c r="I3" s="2">
        <f t="shared" si="5"/>
        <v>3.5</v>
      </c>
      <c r="J3" s="2">
        <f t="shared" si="5"/>
        <v>4</v>
      </c>
      <c r="K3" s="2">
        <f t="shared" si="5"/>
        <v>4.5</v>
      </c>
      <c r="L3" s="2">
        <f t="shared" si="5"/>
        <v>5</v>
      </c>
      <c r="M3" s="2">
        <f t="shared" si="5"/>
        <v>5.5</v>
      </c>
      <c r="N3" s="2">
        <f t="shared" si="5"/>
        <v>6</v>
      </c>
      <c r="O3" s="2">
        <f t="shared" si="5"/>
        <v>6.5</v>
      </c>
      <c r="P3" s="2">
        <f t="shared" si="5"/>
        <v>7</v>
      </c>
      <c r="Q3" s="2">
        <f t="shared" si="5"/>
        <v>7.5</v>
      </c>
      <c r="R3" s="2">
        <f t="shared" si="5"/>
        <v>8</v>
      </c>
      <c r="S3" s="2">
        <f t="shared" si="5"/>
        <v>8.5</v>
      </c>
      <c r="T3" s="2">
        <f t="shared" si="5"/>
        <v>9</v>
      </c>
      <c r="U3" s="2">
        <f t="shared" si="5"/>
        <v>9.5</v>
      </c>
      <c r="V3" s="2">
        <f t="shared" si="5"/>
        <v>10</v>
      </c>
      <c r="W3" s="2">
        <f t="shared" si="5"/>
        <v>10.5</v>
      </c>
      <c r="X3" s="2">
        <f t="shared" si="5"/>
        <v>11</v>
      </c>
      <c r="Y3" s="2">
        <f t="shared" si="5"/>
        <v>11.5</v>
      </c>
      <c r="Z3" s="2">
        <f t="shared" si="5"/>
        <v>12</v>
      </c>
      <c r="AA3" s="2">
        <f t="shared" si="5"/>
        <v>12.5</v>
      </c>
      <c r="AB3" s="2">
        <f t="shared" si="5"/>
        <v>13</v>
      </c>
      <c r="AC3" s="2">
        <f t="shared" si="5"/>
        <v>13.5</v>
      </c>
      <c r="AD3" s="2">
        <f t="shared" si="5"/>
        <v>14</v>
      </c>
      <c r="AE3" s="2">
        <f t="shared" si="5"/>
        <v>14.5</v>
      </c>
      <c r="AF3" s="2">
        <f t="shared" si="5"/>
        <v>15</v>
      </c>
      <c r="AG3" s="2">
        <f t="shared" si="5"/>
        <v>15.5</v>
      </c>
      <c r="AH3" s="2">
        <f t="shared" si="5"/>
        <v>16</v>
      </c>
      <c r="AI3" s="2">
        <f t="shared" si="5"/>
        <v>16.5</v>
      </c>
      <c r="AJ3" s="2">
        <f t="shared" si="5"/>
        <v>17</v>
      </c>
      <c r="AK3" s="2">
        <f t="shared" si="5"/>
        <v>17.5</v>
      </c>
      <c r="AL3" s="2">
        <f t="shared" si="5"/>
        <v>18</v>
      </c>
      <c r="AM3" s="2">
        <f t="shared" si="5"/>
        <v>18.5</v>
      </c>
      <c r="AN3" s="2">
        <f t="shared" si="5"/>
        <v>19</v>
      </c>
      <c r="AO3" s="2">
        <f t="shared" si="5"/>
        <v>19.5</v>
      </c>
      <c r="AP3" s="2">
        <f t="shared" si="5"/>
        <v>20</v>
      </c>
      <c r="AQ3" s="2">
        <v>30</v>
      </c>
      <c r="AR3" s="2"/>
    </row>
    <row r="4" spans="1:51" ht="14.25" customHeight="1">
      <c r="A4" s="4">
        <f t="shared" ref="A4:A5" si="6">0.0004</f>
        <v>4.0000000000000002E-4</v>
      </c>
      <c r="B4" s="2">
        <v>0.5</v>
      </c>
      <c r="C4" s="7">
        <f t="shared" ref="C4:C63" si="7">IF($B4&gt;C$3,0,IF($B4=C$3,100+100*C$2/2,100*C$2/2))</f>
        <v>100.02</v>
      </c>
      <c r="D4" s="7">
        <v>0</v>
      </c>
      <c r="E4" s="7">
        <f>IF($B4&gt;E$3,0,IF($B4=E$3,100+100*E$2/2,100*E$2/2))</f>
        <v>4.7500000000000007E-2</v>
      </c>
      <c r="F4" s="7">
        <f t="shared" ref="F4:F6" si="8">0.13/2</f>
        <v>6.5000000000000002E-2</v>
      </c>
      <c r="G4" s="7">
        <f t="shared" ref="G4:K4" si="9">IF($B4&gt;G$3,0,IF($B4=G$3,100+100*G$2/2,100*G$2/2))</f>
        <v>0.12666666666666668</v>
      </c>
      <c r="H4" s="7">
        <f t="shared" si="9"/>
        <v>0.17833333333333334</v>
      </c>
      <c r="I4" s="7">
        <f t="shared" si="9"/>
        <v>0.22999999999999998</v>
      </c>
      <c r="J4" s="7">
        <f t="shared" si="9"/>
        <v>0.28166666666666668</v>
      </c>
      <c r="K4" s="7">
        <f t="shared" si="9"/>
        <v>0.33333333333333331</v>
      </c>
      <c r="L4" s="7">
        <f t="shared" ref="L4:L12" si="10">0.75/2</f>
        <v>0.375</v>
      </c>
      <c r="M4" s="7">
        <f t="shared" ref="M4:U4" si="11">IF($B4&gt;M$3,0,IF($B4=M$3,100+100*M$2/2,100*M$2/2))</f>
        <v>0.42300000000000004</v>
      </c>
      <c r="N4" s="7">
        <f t="shared" si="11"/>
        <v>0.46100000000000002</v>
      </c>
      <c r="O4" s="7">
        <f t="shared" si="11"/>
        <v>0.49900000000000005</v>
      </c>
      <c r="P4" s="7">
        <f t="shared" si="11"/>
        <v>0.53700000000000003</v>
      </c>
      <c r="Q4" s="7">
        <f t="shared" si="11"/>
        <v>0.57500000000000007</v>
      </c>
      <c r="R4" s="7">
        <f t="shared" si="11"/>
        <v>0.6130000000000001</v>
      </c>
      <c r="S4" s="7">
        <f t="shared" si="11"/>
        <v>0.65100000000000013</v>
      </c>
      <c r="T4" s="7">
        <f t="shared" si="11"/>
        <v>0.68900000000000017</v>
      </c>
      <c r="U4" s="7">
        <f t="shared" si="11"/>
        <v>0.72700000000000009</v>
      </c>
      <c r="V4" s="7">
        <f t="shared" ref="V4:V22" si="12">1.63/2</f>
        <v>0.81499999999999995</v>
      </c>
      <c r="W4" s="7">
        <f t="shared" ref="W4:AP4" si="13">IF($B4&gt;W$3,0,IF($B4=W$3,100+100*W$2/2,100*W$2/2))</f>
        <v>0.77362500000000001</v>
      </c>
      <c r="X4" s="7">
        <f t="shared" si="13"/>
        <v>0.78225</v>
      </c>
      <c r="Y4" s="7">
        <f t="shared" si="13"/>
        <v>0.79087499999999988</v>
      </c>
      <c r="Z4" s="7">
        <f t="shared" si="13"/>
        <v>0.79949999999999988</v>
      </c>
      <c r="AA4" s="7">
        <f t="shared" si="13"/>
        <v>0.80812499999999976</v>
      </c>
      <c r="AB4" s="7">
        <f t="shared" si="13"/>
        <v>0.81674999999999975</v>
      </c>
      <c r="AC4" s="7">
        <f t="shared" si="13"/>
        <v>0.82537499999999975</v>
      </c>
      <c r="AD4" s="7">
        <f t="shared" si="13"/>
        <v>0.83399999999999963</v>
      </c>
      <c r="AE4" s="7">
        <f t="shared" si="13"/>
        <v>0.84262499999999962</v>
      </c>
      <c r="AF4" s="7">
        <f t="shared" si="13"/>
        <v>0.85124999999999962</v>
      </c>
      <c r="AG4" s="7">
        <f t="shared" si="13"/>
        <v>0.8598749999999995</v>
      </c>
      <c r="AH4" s="7">
        <f t="shared" si="13"/>
        <v>0.86849999999999949</v>
      </c>
      <c r="AI4" s="7">
        <f t="shared" si="13"/>
        <v>0.87712499999999949</v>
      </c>
      <c r="AJ4" s="7">
        <f t="shared" si="13"/>
        <v>0.88574999999999937</v>
      </c>
      <c r="AK4" s="7">
        <f t="shared" si="13"/>
        <v>0.89437499999999936</v>
      </c>
      <c r="AL4" s="7">
        <f t="shared" si="13"/>
        <v>0.90299999999999925</v>
      </c>
      <c r="AM4" s="7">
        <f t="shared" si="13"/>
        <v>0.91162499999999924</v>
      </c>
      <c r="AN4" s="7">
        <f t="shared" si="13"/>
        <v>0.92024999999999924</v>
      </c>
      <c r="AO4" s="7">
        <f t="shared" si="13"/>
        <v>0.92887499999999912</v>
      </c>
      <c r="AP4" s="7">
        <f t="shared" si="13"/>
        <v>0.93749999999999911</v>
      </c>
      <c r="AQ4" s="8">
        <f t="shared" ref="AQ4:AQ62" si="14">2.38/2</f>
        <v>1.19</v>
      </c>
    </row>
    <row r="5" spans="1:51" ht="14.25" customHeight="1">
      <c r="A5" s="4">
        <f t="shared" si="6"/>
        <v>4.0000000000000002E-4</v>
      </c>
      <c r="B5" s="2">
        <f t="shared" ref="B5:B63" si="15">B4+0.5</f>
        <v>1</v>
      </c>
      <c r="C5" s="7">
        <f t="shared" si="7"/>
        <v>0</v>
      </c>
      <c r="D5" s="7">
        <f t="shared" ref="D5:E5" si="16">IF($B5&gt;D$3,0,IF($B5=D$3,100+100*D$2/2,100*D$2/2))</f>
        <v>100.02</v>
      </c>
      <c r="E5" s="7">
        <f t="shared" si="16"/>
        <v>4.7500000000000007E-2</v>
      </c>
      <c r="F5" s="7">
        <f t="shared" si="8"/>
        <v>6.5000000000000002E-2</v>
      </c>
      <c r="G5" s="7">
        <f t="shared" ref="G5:K5" si="17">IF($B5&gt;G$3,0,IF($B5=G$3,100+100*G$2/2,100*G$2/2))</f>
        <v>0.12666666666666668</v>
      </c>
      <c r="H5" s="7">
        <f t="shared" si="17"/>
        <v>0.17833333333333334</v>
      </c>
      <c r="I5" s="7">
        <f t="shared" si="17"/>
        <v>0.22999999999999998</v>
      </c>
      <c r="J5" s="7">
        <f t="shared" si="17"/>
        <v>0.28166666666666668</v>
      </c>
      <c r="K5" s="7">
        <f t="shared" si="17"/>
        <v>0.33333333333333331</v>
      </c>
      <c r="L5" s="7">
        <f t="shared" si="10"/>
        <v>0.375</v>
      </c>
      <c r="M5" s="7">
        <f t="shared" ref="M5:U5" si="18">IF($B5&gt;M$3,0,IF($B5=M$3,100+100*M$2/2,100*M$2/2))</f>
        <v>0.42300000000000004</v>
      </c>
      <c r="N5" s="7">
        <f t="shared" si="18"/>
        <v>0.46100000000000002</v>
      </c>
      <c r="O5" s="7">
        <f t="shared" si="18"/>
        <v>0.49900000000000005</v>
      </c>
      <c r="P5" s="7">
        <f t="shared" si="18"/>
        <v>0.53700000000000003</v>
      </c>
      <c r="Q5" s="7">
        <f t="shared" si="18"/>
        <v>0.57500000000000007</v>
      </c>
      <c r="R5" s="7">
        <f t="shared" si="18"/>
        <v>0.6130000000000001</v>
      </c>
      <c r="S5" s="7">
        <f t="shared" si="18"/>
        <v>0.65100000000000013</v>
      </c>
      <c r="T5" s="7">
        <f t="shared" si="18"/>
        <v>0.68900000000000017</v>
      </c>
      <c r="U5" s="7">
        <f t="shared" si="18"/>
        <v>0.72700000000000009</v>
      </c>
      <c r="V5" s="7">
        <f t="shared" si="12"/>
        <v>0.81499999999999995</v>
      </c>
      <c r="W5" s="7">
        <f t="shared" ref="W5:AP5" si="19">IF($B5&gt;W$3,0,IF($B5=W$3,100+100*W$2/2,100*W$2/2))</f>
        <v>0.77362500000000001</v>
      </c>
      <c r="X5" s="7">
        <f t="shared" si="19"/>
        <v>0.78225</v>
      </c>
      <c r="Y5" s="7">
        <f t="shared" si="19"/>
        <v>0.79087499999999988</v>
      </c>
      <c r="Z5" s="7">
        <f t="shared" si="19"/>
        <v>0.79949999999999988</v>
      </c>
      <c r="AA5" s="7">
        <f t="shared" si="19"/>
        <v>0.80812499999999976</v>
      </c>
      <c r="AB5" s="7">
        <f t="shared" si="19"/>
        <v>0.81674999999999975</v>
      </c>
      <c r="AC5" s="7">
        <f t="shared" si="19"/>
        <v>0.82537499999999975</v>
      </c>
      <c r="AD5" s="7">
        <f t="shared" si="19"/>
        <v>0.83399999999999963</v>
      </c>
      <c r="AE5" s="7">
        <f t="shared" si="19"/>
        <v>0.84262499999999962</v>
      </c>
      <c r="AF5" s="7">
        <f t="shared" si="19"/>
        <v>0.85124999999999962</v>
      </c>
      <c r="AG5" s="7">
        <f t="shared" si="19"/>
        <v>0.8598749999999995</v>
      </c>
      <c r="AH5" s="7">
        <f t="shared" si="19"/>
        <v>0.86849999999999949</v>
      </c>
      <c r="AI5" s="7">
        <f t="shared" si="19"/>
        <v>0.87712499999999949</v>
      </c>
      <c r="AJ5" s="7">
        <f t="shared" si="19"/>
        <v>0.88574999999999937</v>
      </c>
      <c r="AK5" s="7">
        <f t="shared" si="19"/>
        <v>0.89437499999999936</v>
      </c>
      <c r="AL5" s="7">
        <f t="shared" si="19"/>
        <v>0.90299999999999925</v>
      </c>
      <c r="AM5" s="7">
        <f t="shared" si="19"/>
        <v>0.91162499999999924</v>
      </c>
      <c r="AN5" s="7">
        <f t="shared" si="19"/>
        <v>0.92024999999999924</v>
      </c>
      <c r="AO5" s="7">
        <f t="shared" si="19"/>
        <v>0.92887499999999912</v>
      </c>
      <c r="AP5" s="7">
        <f t="shared" si="19"/>
        <v>0.93749999999999911</v>
      </c>
      <c r="AQ5" s="8">
        <f t="shared" si="14"/>
        <v>1.19</v>
      </c>
    </row>
    <row r="6" spans="1:51" ht="14.25" customHeight="1">
      <c r="A6" s="4">
        <f>(A7-A5)/2+A5</f>
        <v>9.5000000000000011E-4</v>
      </c>
      <c r="B6" s="2">
        <f t="shared" si="15"/>
        <v>1.5</v>
      </c>
      <c r="C6" s="7">
        <f t="shared" si="7"/>
        <v>0</v>
      </c>
      <c r="D6" s="7">
        <f t="shared" ref="D6:E6" si="20">IF($B6&gt;D$3,0,IF($B6=D$3,100+100*D$2/2,100*D$2/2))</f>
        <v>0</v>
      </c>
      <c r="E6" s="7">
        <f t="shared" si="20"/>
        <v>100.0475</v>
      </c>
      <c r="F6" s="7">
        <f t="shared" si="8"/>
        <v>6.5000000000000002E-2</v>
      </c>
      <c r="G6" s="7">
        <f t="shared" ref="G6:K6" si="21">IF($B6&gt;G$3,0,IF($B6=G$3,100+100*G$2/2,100*G$2/2))</f>
        <v>0.12666666666666668</v>
      </c>
      <c r="H6" s="7">
        <f t="shared" si="21"/>
        <v>0.17833333333333334</v>
      </c>
      <c r="I6" s="7">
        <f t="shared" si="21"/>
        <v>0.22999999999999998</v>
      </c>
      <c r="J6" s="7">
        <f t="shared" si="21"/>
        <v>0.28166666666666668</v>
      </c>
      <c r="K6" s="7">
        <f t="shared" si="21"/>
        <v>0.33333333333333331</v>
      </c>
      <c r="L6" s="7">
        <f t="shared" si="10"/>
        <v>0.375</v>
      </c>
      <c r="M6" s="7">
        <f t="shared" ref="M6:U6" si="22">IF($B6&gt;M$3,0,IF($B6=M$3,100+100*M$2/2,100*M$2/2))</f>
        <v>0.42300000000000004</v>
      </c>
      <c r="N6" s="7">
        <f t="shared" si="22"/>
        <v>0.46100000000000002</v>
      </c>
      <c r="O6" s="7">
        <f t="shared" si="22"/>
        <v>0.49900000000000005</v>
      </c>
      <c r="P6" s="7">
        <f t="shared" si="22"/>
        <v>0.53700000000000003</v>
      </c>
      <c r="Q6" s="7">
        <f t="shared" si="22"/>
        <v>0.57500000000000007</v>
      </c>
      <c r="R6" s="7">
        <f t="shared" si="22"/>
        <v>0.6130000000000001</v>
      </c>
      <c r="S6" s="7">
        <f t="shared" si="22"/>
        <v>0.65100000000000013</v>
      </c>
      <c r="T6" s="7">
        <f t="shared" si="22"/>
        <v>0.68900000000000017</v>
      </c>
      <c r="U6" s="7">
        <f t="shared" si="22"/>
        <v>0.72700000000000009</v>
      </c>
      <c r="V6" s="7">
        <f t="shared" si="12"/>
        <v>0.81499999999999995</v>
      </c>
      <c r="W6" s="7">
        <f t="shared" ref="W6:AP6" si="23">IF($B6&gt;W$3,0,IF($B6=W$3,100+100*W$2/2,100*W$2/2))</f>
        <v>0.77362500000000001</v>
      </c>
      <c r="X6" s="7">
        <f t="shared" si="23"/>
        <v>0.78225</v>
      </c>
      <c r="Y6" s="7">
        <f t="shared" si="23"/>
        <v>0.79087499999999988</v>
      </c>
      <c r="Z6" s="7">
        <f t="shared" si="23"/>
        <v>0.79949999999999988</v>
      </c>
      <c r="AA6" s="7">
        <f t="shared" si="23"/>
        <v>0.80812499999999976</v>
      </c>
      <c r="AB6" s="7">
        <f t="shared" si="23"/>
        <v>0.81674999999999975</v>
      </c>
      <c r="AC6" s="7">
        <f t="shared" si="23"/>
        <v>0.82537499999999975</v>
      </c>
      <c r="AD6" s="7">
        <f t="shared" si="23"/>
        <v>0.83399999999999963</v>
      </c>
      <c r="AE6" s="7">
        <f t="shared" si="23"/>
        <v>0.84262499999999962</v>
      </c>
      <c r="AF6" s="7">
        <f t="shared" si="23"/>
        <v>0.85124999999999962</v>
      </c>
      <c r="AG6" s="7">
        <f t="shared" si="23"/>
        <v>0.8598749999999995</v>
      </c>
      <c r="AH6" s="7">
        <f t="shared" si="23"/>
        <v>0.86849999999999949</v>
      </c>
      <c r="AI6" s="7">
        <f t="shared" si="23"/>
        <v>0.87712499999999949</v>
      </c>
      <c r="AJ6" s="7">
        <f t="shared" si="23"/>
        <v>0.88574999999999937</v>
      </c>
      <c r="AK6" s="7">
        <f t="shared" si="23"/>
        <v>0.89437499999999936</v>
      </c>
      <c r="AL6" s="7">
        <f t="shared" si="23"/>
        <v>0.90299999999999925</v>
      </c>
      <c r="AM6" s="7">
        <f t="shared" si="23"/>
        <v>0.91162499999999924</v>
      </c>
      <c r="AN6" s="7">
        <f t="shared" si="23"/>
        <v>0.92024999999999924</v>
      </c>
      <c r="AO6" s="7">
        <f t="shared" si="23"/>
        <v>0.92887499999999912</v>
      </c>
      <c r="AP6" s="7">
        <f t="shared" si="23"/>
        <v>0.93749999999999911</v>
      </c>
      <c r="AQ6" s="8">
        <f t="shared" si="14"/>
        <v>1.19</v>
      </c>
    </row>
    <row r="7" spans="1:51" ht="14.25" customHeight="1">
      <c r="A7" s="4">
        <f>0.0015</f>
        <v>1.5E-3</v>
      </c>
      <c r="B7" s="2">
        <f t="shared" si="15"/>
        <v>2</v>
      </c>
      <c r="C7" s="7">
        <f t="shared" si="7"/>
        <v>0</v>
      </c>
      <c r="D7" s="7">
        <f t="shared" ref="D7:E7" si="24">IF($B7&gt;D$3,0,IF($B7=D$3,100+100*D$2/2,100*D$2/2))</f>
        <v>0</v>
      </c>
      <c r="E7" s="7">
        <f t="shared" si="24"/>
        <v>0</v>
      </c>
      <c r="F7" s="7">
        <f>100+F6</f>
        <v>100.065</v>
      </c>
      <c r="G7" s="7">
        <f t="shared" ref="G7:K7" si="25">IF($B7&gt;G$3,0,IF($B7=G$3,100+100*G$2/2,100*G$2/2))</f>
        <v>0.12666666666666668</v>
      </c>
      <c r="H7" s="7">
        <f t="shared" si="25"/>
        <v>0.17833333333333334</v>
      </c>
      <c r="I7" s="7">
        <f t="shared" si="25"/>
        <v>0.22999999999999998</v>
      </c>
      <c r="J7" s="7">
        <f t="shared" si="25"/>
        <v>0.28166666666666668</v>
      </c>
      <c r="K7" s="7">
        <f t="shared" si="25"/>
        <v>0.33333333333333331</v>
      </c>
      <c r="L7" s="7">
        <f t="shared" si="10"/>
        <v>0.375</v>
      </c>
      <c r="M7" s="7">
        <f t="shared" ref="M7:U7" si="26">IF($B7&gt;M$3,0,IF($B7=M$3,100+100*M$2/2,100*M$2/2))</f>
        <v>0.42300000000000004</v>
      </c>
      <c r="N7" s="7">
        <f t="shared" si="26"/>
        <v>0.46100000000000002</v>
      </c>
      <c r="O7" s="7">
        <f t="shared" si="26"/>
        <v>0.49900000000000005</v>
      </c>
      <c r="P7" s="7">
        <f t="shared" si="26"/>
        <v>0.53700000000000003</v>
      </c>
      <c r="Q7" s="7">
        <f t="shared" si="26"/>
        <v>0.57500000000000007</v>
      </c>
      <c r="R7" s="7">
        <f t="shared" si="26"/>
        <v>0.6130000000000001</v>
      </c>
      <c r="S7" s="7">
        <f t="shared" si="26"/>
        <v>0.65100000000000013</v>
      </c>
      <c r="T7" s="7">
        <f t="shared" si="26"/>
        <v>0.68900000000000017</v>
      </c>
      <c r="U7" s="7">
        <f t="shared" si="26"/>
        <v>0.72700000000000009</v>
      </c>
      <c r="V7" s="7">
        <f t="shared" si="12"/>
        <v>0.81499999999999995</v>
      </c>
      <c r="W7" s="7">
        <f t="shared" ref="W7:AP7" si="27">IF($B7&gt;W$3,0,IF($B7=W$3,100+100*W$2/2,100*W$2/2))</f>
        <v>0.77362500000000001</v>
      </c>
      <c r="X7" s="7">
        <f t="shared" si="27"/>
        <v>0.78225</v>
      </c>
      <c r="Y7" s="7">
        <f t="shared" si="27"/>
        <v>0.79087499999999988</v>
      </c>
      <c r="Z7" s="7">
        <f t="shared" si="27"/>
        <v>0.79949999999999988</v>
      </c>
      <c r="AA7" s="7">
        <f t="shared" si="27"/>
        <v>0.80812499999999976</v>
      </c>
      <c r="AB7" s="7">
        <f t="shared" si="27"/>
        <v>0.81674999999999975</v>
      </c>
      <c r="AC7" s="7">
        <f t="shared" si="27"/>
        <v>0.82537499999999975</v>
      </c>
      <c r="AD7" s="7">
        <f t="shared" si="27"/>
        <v>0.83399999999999963</v>
      </c>
      <c r="AE7" s="7">
        <f t="shared" si="27"/>
        <v>0.84262499999999962</v>
      </c>
      <c r="AF7" s="7">
        <f t="shared" si="27"/>
        <v>0.85124999999999962</v>
      </c>
      <c r="AG7" s="7">
        <f t="shared" si="27"/>
        <v>0.8598749999999995</v>
      </c>
      <c r="AH7" s="7">
        <f t="shared" si="27"/>
        <v>0.86849999999999949</v>
      </c>
      <c r="AI7" s="7">
        <f t="shared" si="27"/>
        <v>0.87712499999999949</v>
      </c>
      <c r="AJ7" s="7">
        <f t="shared" si="27"/>
        <v>0.88574999999999937</v>
      </c>
      <c r="AK7" s="7">
        <f t="shared" si="27"/>
        <v>0.89437499999999936</v>
      </c>
      <c r="AL7" s="7">
        <f t="shared" si="27"/>
        <v>0.90299999999999925</v>
      </c>
      <c r="AM7" s="7">
        <f t="shared" si="27"/>
        <v>0.91162499999999924</v>
      </c>
      <c r="AN7" s="7">
        <f t="shared" si="27"/>
        <v>0.92024999999999924</v>
      </c>
      <c r="AO7" s="7">
        <f t="shared" si="27"/>
        <v>0.92887499999999912</v>
      </c>
      <c r="AP7" s="7">
        <f t="shared" si="27"/>
        <v>0.93749999999999911</v>
      </c>
      <c r="AQ7" s="8">
        <f t="shared" si="14"/>
        <v>1.19</v>
      </c>
    </row>
    <row r="8" spans="1:51" ht="14.25" customHeight="1">
      <c r="A8" s="4">
        <f t="shared" ref="A8:A12" si="28">($A$13-$A$7)/6+A7</f>
        <v>2.5333333333333336E-3</v>
      </c>
      <c r="B8" s="2">
        <f t="shared" si="15"/>
        <v>2.5</v>
      </c>
      <c r="C8" s="7">
        <f t="shared" si="7"/>
        <v>0</v>
      </c>
      <c r="D8" s="7">
        <f t="shared" ref="D8:K8" si="29">IF($B8&gt;D$3,0,IF($B8=D$3,100+100*D$2/2,100*D$2/2))</f>
        <v>0</v>
      </c>
      <c r="E8" s="7">
        <f t="shared" si="29"/>
        <v>0</v>
      </c>
      <c r="F8" s="7">
        <f t="shared" si="29"/>
        <v>0</v>
      </c>
      <c r="G8" s="7">
        <f t="shared" si="29"/>
        <v>100.12666666666667</v>
      </c>
      <c r="H8" s="7">
        <f t="shared" si="29"/>
        <v>0.17833333333333334</v>
      </c>
      <c r="I8" s="7">
        <f t="shared" si="29"/>
        <v>0.22999999999999998</v>
      </c>
      <c r="J8" s="7">
        <f t="shared" si="29"/>
        <v>0.28166666666666668</v>
      </c>
      <c r="K8" s="7">
        <f t="shared" si="29"/>
        <v>0.33333333333333331</v>
      </c>
      <c r="L8" s="7">
        <f t="shared" si="10"/>
        <v>0.375</v>
      </c>
      <c r="M8" s="7">
        <f t="shared" ref="M8:U8" si="30">IF($B8&gt;M$3,0,IF($B8=M$3,100+100*M$2/2,100*M$2/2))</f>
        <v>0.42300000000000004</v>
      </c>
      <c r="N8" s="7">
        <f t="shared" si="30"/>
        <v>0.46100000000000002</v>
      </c>
      <c r="O8" s="7">
        <f t="shared" si="30"/>
        <v>0.49900000000000005</v>
      </c>
      <c r="P8" s="7">
        <f t="shared" si="30"/>
        <v>0.53700000000000003</v>
      </c>
      <c r="Q8" s="7">
        <f t="shared" si="30"/>
        <v>0.57500000000000007</v>
      </c>
      <c r="R8" s="7">
        <f t="shared" si="30"/>
        <v>0.6130000000000001</v>
      </c>
      <c r="S8" s="7">
        <f t="shared" si="30"/>
        <v>0.65100000000000013</v>
      </c>
      <c r="T8" s="7">
        <f t="shared" si="30"/>
        <v>0.68900000000000017</v>
      </c>
      <c r="U8" s="7">
        <f t="shared" si="30"/>
        <v>0.72700000000000009</v>
      </c>
      <c r="V8" s="7">
        <f t="shared" si="12"/>
        <v>0.81499999999999995</v>
      </c>
      <c r="W8" s="7">
        <f t="shared" ref="W8:AP8" si="31">IF($B8&gt;W$3,0,IF($B8=W$3,100+100*W$2/2,100*W$2/2))</f>
        <v>0.77362500000000001</v>
      </c>
      <c r="X8" s="7">
        <f t="shared" si="31"/>
        <v>0.78225</v>
      </c>
      <c r="Y8" s="7">
        <f t="shared" si="31"/>
        <v>0.79087499999999988</v>
      </c>
      <c r="Z8" s="7">
        <f t="shared" si="31"/>
        <v>0.79949999999999988</v>
      </c>
      <c r="AA8" s="7">
        <f t="shared" si="31"/>
        <v>0.80812499999999976</v>
      </c>
      <c r="AB8" s="7">
        <f t="shared" si="31"/>
        <v>0.81674999999999975</v>
      </c>
      <c r="AC8" s="7">
        <f t="shared" si="31"/>
        <v>0.82537499999999975</v>
      </c>
      <c r="AD8" s="7">
        <f t="shared" si="31"/>
        <v>0.83399999999999963</v>
      </c>
      <c r="AE8" s="7">
        <f t="shared" si="31"/>
        <v>0.84262499999999962</v>
      </c>
      <c r="AF8" s="7">
        <f t="shared" si="31"/>
        <v>0.85124999999999962</v>
      </c>
      <c r="AG8" s="7">
        <f t="shared" si="31"/>
        <v>0.8598749999999995</v>
      </c>
      <c r="AH8" s="7">
        <f t="shared" si="31"/>
        <v>0.86849999999999949</v>
      </c>
      <c r="AI8" s="7">
        <f t="shared" si="31"/>
        <v>0.87712499999999949</v>
      </c>
      <c r="AJ8" s="7">
        <f t="shared" si="31"/>
        <v>0.88574999999999937</v>
      </c>
      <c r="AK8" s="7">
        <f t="shared" si="31"/>
        <v>0.89437499999999936</v>
      </c>
      <c r="AL8" s="7">
        <f t="shared" si="31"/>
        <v>0.90299999999999925</v>
      </c>
      <c r="AM8" s="7">
        <f t="shared" si="31"/>
        <v>0.91162499999999924</v>
      </c>
      <c r="AN8" s="7">
        <f t="shared" si="31"/>
        <v>0.92024999999999924</v>
      </c>
      <c r="AO8" s="7">
        <f t="shared" si="31"/>
        <v>0.92887499999999912</v>
      </c>
      <c r="AP8" s="7">
        <f t="shared" si="31"/>
        <v>0.93749999999999911</v>
      </c>
      <c r="AQ8" s="8">
        <f t="shared" si="14"/>
        <v>1.19</v>
      </c>
    </row>
    <row r="9" spans="1:51" ht="14.25" customHeight="1">
      <c r="A9" s="4">
        <f t="shared" si="28"/>
        <v>3.5666666666666668E-3</v>
      </c>
      <c r="B9" s="2">
        <f t="shared" si="15"/>
        <v>3</v>
      </c>
      <c r="C9" s="7">
        <f t="shared" si="7"/>
        <v>0</v>
      </c>
      <c r="D9" s="7">
        <f t="shared" ref="D9:K9" si="32">IF($B9&gt;D$3,0,IF($B9=D$3,100+100*D$2/2,100*D$2/2))</f>
        <v>0</v>
      </c>
      <c r="E9" s="7">
        <f t="shared" si="32"/>
        <v>0</v>
      </c>
      <c r="F9" s="7">
        <f t="shared" si="32"/>
        <v>0</v>
      </c>
      <c r="G9" s="7">
        <f t="shared" si="32"/>
        <v>0</v>
      </c>
      <c r="H9" s="7">
        <f t="shared" si="32"/>
        <v>100.17833333333333</v>
      </c>
      <c r="I9" s="7">
        <f t="shared" si="32"/>
        <v>0.22999999999999998</v>
      </c>
      <c r="J9" s="7">
        <f t="shared" si="32"/>
        <v>0.28166666666666668</v>
      </c>
      <c r="K9" s="7">
        <f t="shared" si="32"/>
        <v>0.33333333333333331</v>
      </c>
      <c r="L9" s="7">
        <f t="shared" si="10"/>
        <v>0.375</v>
      </c>
      <c r="M9" s="7">
        <f t="shared" ref="M9:U9" si="33">IF($B9&gt;M$3,0,IF($B9=M$3,100+100*M$2/2,100*M$2/2))</f>
        <v>0.42300000000000004</v>
      </c>
      <c r="N9" s="7">
        <f t="shared" si="33"/>
        <v>0.46100000000000002</v>
      </c>
      <c r="O9" s="7">
        <f t="shared" si="33"/>
        <v>0.49900000000000005</v>
      </c>
      <c r="P9" s="7">
        <f t="shared" si="33"/>
        <v>0.53700000000000003</v>
      </c>
      <c r="Q9" s="7">
        <f t="shared" si="33"/>
        <v>0.57500000000000007</v>
      </c>
      <c r="R9" s="7">
        <f t="shared" si="33"/>
        <v>0.6130000000000001</v>
      </c>
      <c r="S9" s="7">
        <f t="shared" si="33"/>
        <v>0.65100000000000013</v>
      </c>
      <c r="T9" s="7">
        <f t="shared" si="33"/>
        <v>0.68900000000000017</v>
      </c>
      <c r="U9" s="7">
        <f t="shared" si="33"/>
        <v>0.72700000000000009</v>
      </c>
      <c r="V9" s="7">
        <f t="shared" si="12"/>
        <v>0.81499999999999995</v>
      </c>
      <c r="W9" s="7">
        <f t="shared" ref="W9:AP9" si="34">IF($B9&gt;W$3,0,IF($B9=W$3,100+100*W$2/2,100*W$2/2))</f>
        <v>0.77362500000000001</v>
      </c>
      <c r="X9" s="7">
        <f t="shared" si="34"/>
        <v>0.78225</v>
      </c>
      <c r="Y9" s="7">
        <f t="shared" si="34"/>
        <v>0.79087499999999988</v>
      </c>
      <c r="Z9" s="7">
        <f t="shared" si="34"/>
        <v>0.79949999999999988</v>
      </c>
      <c r="AA9" s="7">
        <f t="shared" si="34"/>
        <v>0.80812499999999976</v>
      </c>
      <c r="AB9" s="7">
        <f t="shared" si="34"/>
        <v>0.81674999999999975</v>
      </c>
      <c r="AC9" s="7">
        <f t="shared" si="34"/>
        <v>0.82537499999999975</v>
      </c>
      <c r="AD9" s="7">
        <f t="shared" si="34"/>
        <v>0.83399999999999963</v>
      </c>
      <c r="AE9" s="7">
        <f t="shared" si="34"/>
        <v>0.84262499999999962</v>
      </c>
      <c r="AF9" s="7">
        <f t="shared" si="34"/>
        <v>0.85124999999999962</v>
      </c>
      <c r="AG9" s="7">
        <f t="shared" si="34"/>
        <v>0.8598749999999995</v>
      </c>
      <c r="AH9" s="7">
        <f t="shared" si="34"/>
        <v>0.86849999999999949</v>
      </c>
      <c r="AI9" s="7">
        <f t="shared" si="34"/>
        <v>0.87712499999999949</v>
      </c>
      <c r="AJ9" s="7">
        <f t="shared" si="34"/>
        <v>0.88574999999999937</v>
      </c>
      <c r="AK9" s="7">
        <f t="shared" si="34"/>
        <v>0.89437499999999936</v>
      </c>
      <c r="AL9" s="7">
        <f t="shared" si="34"/>
        <v>0.90299999999999925</v>
      </c>
      <c r="AM9" s="7">
        <f t="shared" si="34"/>
        <v>0.91162499999999924</v>
      </c>
      <c r="AN9" s="7">
        <f t="shared" si="34"/>
        <v>0.92024999999999924</v>
      </c>
      <c r="AO9" s="7">
        <f t="shared" si="34"/>
        <v>0.92887499999999912</v>
      </c>
      <c r="AP9" s="7">
        <f t="shared" si="34"/>
        <v>0.93749999999999911</v>
      </c>
      <c r="AQ9" s="8">
        <f t="shared" si="14"/>
        <v>1.19</v>
      </c>
    </row>
    <row r="10" spans="1:51" ht="14.25" customHeight="1">
      <c r="A10" s="4">
        <f t="shared" si="28"/>
        <v>4.5999999999999999E-3</v>
      </c>
      <c r="B10" s="2">
        <f t="shared" si="15"/>
        <v>3.5</v>
      </c>
      <c r="C10" s="7">
        <f t="shared" si="7"/>
        <v>0</v>
      </c>
      <c r="D10" s="7">
        <f t="shared" ref="D10:K10" si="35">IF($B10&gt;D$3,0,IF($B10=D$3,100+100*D$2/2,100*D$2/2))</f>
        <v>0</v>
      </c>
      <c r="E10" s="7">
        <f t="shared" si="35"/>
        <v>0</v>
      </c>
      <c r="F10" s="7">
        <f t="shared" si="35"/>
        <v>0</v>
      </c>
      <c r="G10" s="7">
        <f t="shared" si="35"/>
        <v>0</v>
      </c>
      <c r="H10" s="7">
        <f t="shared" si="35"/>
        <v>0</v>
      </c>
      <c r="I10" s="7">
        <f t="shared" si="35"/>
        <v>100.23</v>
      </c>
      <c r="J10" s="7">
        <f t="shared" si="35"/>
        <v>0.28166666666666668</v>
      </c>
      <c r="K10" s="7">
        <f t="shared" si="35"/>
        <v>0.33333333333333331</v>
      </c>
      <c r="L10" s="7">
        <f t="shared" si="10"/>
        <v>0.375</v>
      </c>
      <c r="M10" s="7">
        <f t="shared" ref="M10:U10" si="36">IF($B10&gt;M$3,0,IF($B10=M$3,100+100*M$2/2,100*M$2/2))</f>
        <v>0.42300000000000004</v>
      </c>
      <c r="N10" s="7">
        <f t="shared" si="36"/>
        <v>0.46100000000000002</v>
      </c>
      <c r="O10" s="7">
        <f t="shared" si="36"/>
        <v>0.49900000000000005</v>
      </c>
      <c r="P10" s="7">
        <f t="shared" si="36"/>
        <v>0.53700000000000003</v>
      </c>
      <c r="Q10" s="7">
        <f t="shared" si="36"/>
        <v>0.57500000000000007</v>
      </c>
      <c r="R10" s="7">
        <f t="shared" si="36"/>
        <v>0.6130000000000001</v>
      </c>
      <c r="S10" s="7">
        <f t="shared" si="36"/>
        <v>0.65100000000000013</v>
      </c>
      <c r="T10" s="7">
        <f t="shared" si="36"/>
        <v>0.68900000000000017</v>
      </c>
      <c r="U10" s="7">
        <f t="shared" si="36"/>
        <v>0.72700000000000009</v>
      </c>
      <c r="V10" s="7">
        <f t="shared" si="12"/>
        <v>0.81499999999999995</v>
      </c>
      <c r="W10" s="7">
        <f t="shared" ref="W10:AP10" si="37">IF($B10&gt;W$3,0,IF($B10=W$3,100+100*W$2/2,100*W$2/2))</f>
        <v>0.77362500000000001</v>
      </c>
      <c r="X10" s="7">
        <f t="shared" si="37"/>
        <v>0.78225</v>
      </c>
      <c r="Y10" s="7">
        <f t="shared" si="37"/>
        <v>0.79087499999999988</v>
      </c>
      <c r="Z10" s="7">
        <f t="shared" si="37"/>
        <v>0.79949999999999988</v>
      </c>
      <c r="AA10" s="7">
        <f t="shared" si="37"/>
        <v>0.80812499999999976</v>
      </c>
      <c r="AB10" s="7">
        <f t="shared" si="37"/>
        <v>0.81674999999999975</v>
      </c>
      <c r="AC10" s="7">
        <f t="shared" si="37"/>
        <v>0.82537499999999975</v>
      </c>
      <c r="AD10" s="7">
        <f t="shared" si="37"/>
        <v>0.83399999999999963</v>
      </c>
      <c r="AE10" s="7">
        <f t="shared" si="37"/>
        <v>0.84262499999999962</v>
      </c>
      <c r="AF10" s="7">
        <f t="shared" si="37"/>
        <v>0.85124999999999962</v>
      </c>
      <c r="AG10" s="7">
        <f t="shared" si="37"/>
        <v>0.8598749999999995</v>
      </c>
      <c r="AH10" s="7">
        <f t="shared" si="37"/>
        <v>0.86849999999999949</v>
      </c>
      <c r="AI10" s="7">
        <f t="shared" si="37"/>
        <v>0.87712499999999949</v>
      </c>
      <c r="AJ10" s="7">
        <f t="shared" si="37"/>
        <v>0.88574999999999937</v>
      </c>
      <c r="AK10" s="7">
        <f t="shared" si="37"/>
        <v>0.89437499999999936</v>
      </c>
      <c r="AL10" s="7">
        <f t="shared" si="37"/>
        <v>0.90299999999999925</v>
      </c>
      <c r="AM10" s="7">
        <f t="shared" si="37"/>
        <v>0.91162499999999924</v>
      </c>
      <c r="AN10" s="7">
        <f t="shared" si="37"/>
        <v>0.92024999999999924</v>
      </c>
      <c r="AO10" s="7">
        <f t="shared" si="37"/>
        <v>0.92887499999999912</v>
      </c>
      <c r="AP10" s="7">
        <f t="shared" si="37"/>
        <v>0.93749999999999911</v>
      </c>
      <c r="AQ10" s="8">
        <f t="shared" si="14"/>
        <v>1.19</v>
      </c>
    </row>
    <row r="11" spans="1:51" ht="14.25" customHeight="1">
      <c r="A11" s="4">
        <f t="shared" si="28"/>
        <v>5.6333333333333331E-3</v>
      </c>
      <c r="B11" s="2">
        <f t="shared" si="15"/>
        <v>4</v>
      </c>
      <c r="C11" s="7">
        <f t="shared" si="7"/>
        <v>0</v>
      </c>
      <c r="D11" s="7">
        <f t="shared" ref="D11:K11" si="38">IF($B11&gt;D$3,0,IF($B11=D$3,100+100*D$2/2,100*D$2/2))</f>
        <v>0</v>
      </c>
      <c r="E11" s="7">
        <f t="shared" si="38"/>
        <v>0</v>
      </c>
      <c r="F11" s="7">
        <f t="shared" si="38"/>
        <v>0</v>
      </c>
      <c r="G11" s="7">
        <f t="shared" si="38"/>
        <v>0</v>
      </c>
      <c r="H11" s="7">
        <f t="shared" si="38"/>
        <v>0</v>
      </c>
      <c r="I11" s="7">
        <f t="shared" si="38"/>
        <v>0</v>
      </c>
      <c r="J11" s="7">
        <f t="shared" si="38"/>
        <v>100.28166666666667</v>
      </c>
      <c r="K11" s="7">
        <f t="shared" si="38"/>
        <v>0.33333333333333331</v>
      </c>
      <c r="L11" s="7">
        <f t="shared" si="10"/>
        <v>0.375</v>
      </c>
      <c r="M11" s="7">
        <f t="shared" ref="M11:U11" si="39">IF($B11&gt;M$3,0,IF($B11=M$3,100+100*M$2/2,100*M$2/2))</f>
        <v>0.42300000000000004</v>
      </c>
      <c r="N11" s="7">
        <f t="shared" si="39"/>
        <v>0.46100000000000002</v>
      </c>
      <c r="O11" s="7">
        <f t="shared" si="39"/>
        <v>0.49900000000000005</v>
      </c>
      <c r="P11" s="7">
        <f t="shared" si="39"/>
        <v>0.53700000000000003</v>
      </c>
      <c r="Q11" s="7">
        <f t="shared" si="39"/>
        <v>0.57500000000000007</v>
      </c>
      <c r="R11" s="7">
        <f t="shared" si="39"/>
        <v>0.6130000000000001</v>
      </c>
      <c r="S11" s="7">
        <f t="shared" si="39"/>
        <v>0.65100000000000013</v>
      </c>
      <c r="T11" s="7">
        <f t="shared" si="39"/>
        <v>0.68900000000000017</v>
      </c>
      <c r="U11" s="7">
        <f t="shared" si="39"/>
        <v>0.72700000000000009</v>
      </c>
      <c r="V11" s="7">
        <f t="shared" si="12"/>
        <v>0.81499999999999995</v>
      </c>
      <c r="W11" s="7">
        <f t="shared" ref="W11:AP11" si="40">IF($B11&gt;W$3,0,IF($B11=W$3,100+100*W$2/2,100*W$2/2))</f>
        <v>0.77362500000000001</v>
      </c>
      <c r="X11" s="7">
        <f t="shared" si="40"/>
        <v>0.78225</v>
      </c>
      <c r="Y11" s="7">
        <f t="shared" si="40"/>
        <v>0.79087499999999988</v>
      </c>
      <c r="Z11" s="7">
        <f t="shared" si="40"/>
        <v>0.79949999999999988</v>
      </c>
      <c r="AA11" s="7">
        <f t="shared" si="40"/>
        <v>0.80812499999999976</v>
      </c>
      <c r="AB11" s="7">
        <f t="shared" si="40"/>
        <v>0.81674999999999975</v>
      </c>
      <c r="AC11" s="7">
        <f t="shared" si="40"/>
        <v>0.82537499999999975</v>
      </c>
      <c r="AD11" s="7">
        <f t="shared" si="40"/>
        <v>0.83399999999999963</v>
      </c>
      <c r="AE11" s="7">
        <f t="shared" si="40"/>
        <v>0.84262499999999962</v>
      </c>
      <c r="AF11" s="7">
        <f t="shared" si="40"/>
        <v>0.85124999999999962</v>
      </c>
      <c r="AG11" s="7">
        <f t="shared" si="40"/>
        <v>0.8598749999999995</v>
      </c>
      <c r="AH11" s="7">
        <f t="shared" si="40"/>
        <v>0.86849999999999949</v>
      </c>
      <c r="AI11" s="7">
        <f t="shared" si="40"/>
        <v>0.87712499999999949</v>
      </c>
      <c r="AJ11" s="7">
        <f t="shared" si="40"/>
        <v>0.88574999999999937</v>
      </c>
      <c r="AK11" s="7">
        <f t="shared" si="40"/>
        <v>0.89437499999999936</v>
      </c>
      <c r="AL11" s="7">
        <f t="shared" si="40"/>
        <v>0.90299999999999925</v>
      </c>
      <c r="AM11" s="7">
        <f t="shared" si="40"/>
        <v>0.91162499999999924</v>
      </c>
      <c r="AN11" s="7">
        <f t="shared" si="40"/>
        <v>0.92024999999999924</v>
      </c>
      <c r="AO11" s="7">
        <f t="shared" si="40"/>
        <v>0.92887499999999912</v>
      </c>
      <c r="AP11" s="7">
        <f t="shared" si="40"/>
        <v>0.93749999999999911</v>
      </c>
      <c r="AQ11" s="8">
        <f t="shared" si="14"/>
        <v>1.19</v>
      </c>
    </row>
    <row r="12" spans="1:51" ht="14.25" customHeight="1">
      <c r="A12" s="4">
        <f t="shared" si="28"/>
        <v>6.6666666666666662E-3</v>
      </c>
      <c r="B12" s="2">
        <f t="shared" si="15"/>
        <v>4.5</v>
      </c>
      <c r="C12" s="7">
        <f t="shared" si="7"/>
        <v>0</v>
      </c>
      <c r="D12" s="7">
        <f t="shared" ref="D12:K12" si="41">IF($B12&gt;D$3,0,IF($B12=D$3,100+100*D$2/2,100*D$2/2))</f>
        <v>0</v>
      </c>
      <c r="E12" s="7">
        <f t="shared" si="41"/>
        <v>0</v>
      </c>
      <c r="F12" s="7">
        <f t="shared" si="41"/>
        <v>0</v>
      </c>
      <c r="G12" s="7">
        <f t="shared" si="41"/>
        <v>0</v>
      </c>
      <c r="H12" s="7">
        <f t="shared" si="41"/>
        <v>0</v>
      </c>
      <c r="I12" s="7">
        <f t="shared" si="41"/>
        <v>0</v>
      </c>
      <c r="J12" s="7">
        <f t="shared" si="41"/>
        <v>0</v>
      </c>
      <c r="K12" s="7">
        <f t="shared" si="41"/>
        <v>100.33333333333333</v>
      </c>
      <c r="L12" s="7">
        <f t="shared" si="10"/>
        <v>0.375</v>
      </c>
      <c r="M12" s="7">
        <f t="shared" ref="M12:U12" si="42">IF($B12&gt;M$3,0,IF($B12=M$3,100+100*M$2/2,100*M$2/2))</f>
        <v>0.42300000000000004</v>
      </c>
      <c r="N12" s="7">
        <f t="shared" si="42"/>
        <v>0.46100000000000002</v>
      </c>
      <c r="O12" s="7">
        <f t="shared" si="42"/>
        <v>0.49900000000000005</v>
      </c>
      <c r="P12" s="7">
        <f t="shared" si="42"/>
        <v>0.53700000000000003</v>
      </c>
      <c r="Q12" s="7">
        <f t="shared" si="42"/>
        <v>0.57500000000000007</v>
      </c>
      <c r="R12" s="7">
        <f t="shared" si="42"/>
        <v>0.6130000000000001</v>
      </c>
      <c r="S12" s="7">
        <f t="shared" si="42"/>
        <v>0.65100000000000013</v>
      </c>
      <c r="T12" s="7">
        <f t="shared" si="42"/>
        <v>0.68900000000000017</v>
      </c>
      <c r="U12" s="7">
        <f t="shared" si="42"/>
        <v>0.72700000000000009</v>
      </c>
      <c r="V12" s="7">
        <f t="shared" si="12"/>
        <v>0.81499999999999995</v>
      </c>
      <c r="W12" s="7">
        <f t="shared" ref="W12:AP12" si="43">IF($B12&gt;W$3,0,IF($B12=W$3,100+100*W$2/2,100*W$2/2))</f>
        <v>0.77362500000000001</v>
      </c>
      <c r="X12" s="7">
        <f t="shared" si="43"/>
        <v>0.78225</v>
      </c>
      <c r="Y12" s="7">
        <f t="shared" si="43"/>
        <v>0.79087499999999988</v>
      </c>
      <c r="Z12" s="7">
        <f t="shared" si="43"/>
        <v>0.79949999999999988</v>
      </c>
      <c r="AA12" s="7">
        <f t="shared" si="43"/>
        <v>0.80812499999999976</v>
      </c>
      <c r="AB12" s="7">
        <f t="shared" si="43"/>
        <v>0.81674999999999975</v>
      </c>
      <c r="AC12" s="7">
        <f t="shared" si="43"/>
        <v>0.82537499999999975</v>
      </c>
      <c r="AD12" s="7">
        <f t="shared" si="43"/>
        <v>0.83399999999999963</v>
      </c>
      <c r="AE12" s="7">
        <f t="shared" si="43"/>
        <v>0.84262499999999962</v>
      </c>
      <c r="AF12" s="7">
        <f t="shared" si="43"/>
        <v>0.85124999999999962</v>
      </c>
      <c r="AG12" s="7">
        <f t="shared" si="43"/>
        <v>0.8598749999999995</v>
      </c>
      <c r="AH12" s="7">
        <f t="shared" si="43"/>
        <v>0.86849999999999949</v>
      </c>
      <c r="AI12" s="7">
        <f t="shared" si="43"/>
        <v>0.87712499999999949</v>
      </c>
      <c r="AJ12" s="7">
        <f t="shared" si="43"/>
        <v>0.88574999999999937</v>
      </c>
      <c r="AK12" s="7">
        <f t="shared" si="43"/>
        <v>0.89437499999999936</v>
      </c>
      <c r="AL12" s="7">
        <f t="shared" si="43"/>
        <v>0.90299999999999925</v>
      </c>
      <c r="AM12" s="7">
        <f t="shared" si="43"/>
        <v>0.91162499999999924</v>
      </c>
      <c r="AN12" s="7">
        <f t="shared" si="43"/>
        <v>0.92024999999999924</v>
      </c>
      <c r="AO12" s="7">
        <f t="shared" si="43"/>
        <v>0.92887499999999912</v>
      </c>
      <c r="AP12" s="7">
        <f t="shared" si="43"/>
        <v>0.93749999999999911</v>
      </c>
      <c r="AQ12" s="8">
        <f t="shared" si="14"/>
        <v>1.19</v>
      </c>
    </row>
    <row r="13" spans="1:51" ht="14.25" customHeight="1">
      <c r="A13" s="3">
        <v>7.7000000000000002E-3</v>
      </c>
      <c r="B13" s="2">
        <f t="shared" si="15"/>
        <v>5</v>
      </c>
      <c r="C13" s="7">
        <f t="shared" si="7"/>
        <v>0</v>
      </c>
      <c r="D13" s="7">
        <f t="shared" ref="D13:K13" si="44">IF($B13&gt;D$3,0,IF($B13=D$3,100+100*D$2/2,100*D$2/2))</f>
        <v>0</v>
      </c>
      <c r="E13" s="7">
        <f t="shared" si="44"/>
        <v>0</v>
      </c>
      <c r="F13" s="7">
        <f t="shared" si="44"/>
        <v>0</v>
      </c>
      <c r="G13" s="7">
        <f t="shared" si="44"/>
        <v>0</v>
      </c>
      <c r="H13" s="7">
        <f t="shared" si="44"/>
        <v>0</v>
      </c>
      <c r="I13" s="7">
        <f t="shared" si="44"/>
        <v>0</v>
      </c>
      <c r="J13" s="7">
        <f t="shared" si="44"/>
        <v>0</v>
      </c>
      <c r="K13" s="7">
        <f t="shared" si="44"/>
        <v>0</v>
      </c>
      <c r="L13" s="7">
        <f>100+L12</f>
        <v>100.375</v>
      </c>
      <c r="M13" s="7">
        <f t="shared" ref="M13:U13" si="45">IF($B13&gt;M$3,0,IF($B13=M$3,100+100*M$2/2,100*M$2/2))</f>
        <v>0.42300000000000004</v>
      </c>
      <c r="N13" s="7">
        <f t="shared" si="45"/>
        <v>0.46100000000000002</v>
      </c>
      <c r="O13" s="7">
        <f t="shared" si="45"/>
        <v>0.49900000000000005</v>
      </c>
      <c r="P13" s="7">
        <f t="shared" si="45"/>
        <v>0.53700000000000003</v>
      </c>
      <c r="Q13" s="7">
        <f t="shared" si="45"/>
        <v>0.57500000000000007</v>
      </c>
      <c r="R13" s="7">
        <f t="shared" si="45"/>
        <v>0.6130000000000001</v>
      </c>
      <c r="S13" s="7">
        <f t="shared" si="45"/>
        <v>0.65100000000000013</v>
      </c>
      <c r="T13" s="7">
        <f t="shared" si="45"/>
        <v>0.68900000000000017</v>
      </c>
      <c r="U13" s="7">
        <f t="shared" si="45"/>
        <v>0.72700000000000009</v>
      </c>
      <c r="V13" s="7">
        <f t="shared" si="12"/>
        <v>0.81499999999999995</v>
      </c>
      <c r="W13" s="7">
        <f t="shared" ref="W13:AP13" si="46">IF($B13&gt;W$3,0,IF($B13=W$3,100+100*W$2/2,100*W$2/2))</f>
        <v>0.77362500000000001</v>
      </c>
      <c r="X13" s="7">
        <f t="shared" si="46"/>
        <v>0.78225</v>
      </c>
      <c r="Y13" s="7">
        <f t="shared" si="46"/>
        <v>0.79087499999999988</v>
      </c>
      <c r="Z13" s="7">
        <f t="shared" si="46"/>
        <v>0.79949999999999988</v>
      </c>
      <c r="AA13" s="7">
        <f t="shared" si="46"/>
        <v>0.80812499999999976</v>
      </c>
      <c r="AB13" s="7">
        <f t="shared" si="46"/>
        <v>0.81674999999999975</v>
      </c>
      <c r="AC13" s="7">
        <f t="shared" si="46"/>
        <v>0.82537499999999975</v>
      </c>
      <c r="AD13" s="7">
        <f t="shared" si="46"/>
        <v>0.83399999999999963</v>
      </c>
      <c r="AE13" s="7">
        <f t="shared" si="46"/>
        <v>0.84262499999999962</v>
      </c>
      <c r="AF13" s="7">
        <f t="shared" si="46"/>
        <v>0.85124999999999962</v>
      </c>
      <c r="AG13" s="7">
        <f t="shared" si="46"/>
        <v>0.8598749999999995</v>
      </c>
      <c r="AH13" s="7">
        <f t="shared" si="46"/>
        <v>0.86849999999999949</v>
      </c>
      <c r="AI13" s="7">
        <f t="shared" si="46"/>
        <v>0.87712499999999949</v>
      </c>
      <c r="AJ13" s="7">
        <f t="shared" si="46"/>
        <v>0.88574999999999937</v>
      </c>
      <c r="AK13" s="7">
        <f t="shared" si="46"/>
        <v>0.89437499999999936</v>
      </c>
      <c r="AL13" s="7">
        <f t="shared" si="46"/>
        <v>0.90299999999999925</v>
      </c>
      <c r="AM13" s="7">
        <f t="shared" si="46"/>
        <v>0.91162499999999924</v>
      </c>
      <c r="AN13" s="7">
        <f t="shared" si="46"/>
        <v>0.92024999999999924</v>
      </c>
      <c r="AO13" s="7">
        <f t="shared" si="46"/>
        <v>0.92887499999999912</v>
      </c>
      <c r="AP13" s="7">
        <f t="shared" si="46"/>
        <v>0.93749999999999911</v>
      </c>
      <c r="AQ13" s="8">
        <f t="shared" si="14"/>
        <v>1.19</v>
      </c>
    </row>
    <row r="14" spans="1:51" ht="14.25" customHeight="1">
      <c r="A14" s="4">
        <f t="shared" ref="A14:A22" si="47">($A$23-$A$13)/10+A13</f>
        <v>8.4600000000000005E-3</v>
      </c>
      <c r="B14" s="2">
        <f t="shared" si="15"/>
        <v>5.5</v>
      </c>
      <c r="C14" s="7">
        <f t="shared" si="7"/>
        <v>0</v>
      </c>
      <c r="D14" s="7">
        <f t="shared" ref="D14:U14" si="48">IF($B14&gt;D$3,0,IF($B14=D$3,100+100*D$2/2,100*D$2/2))</f>
        <v>0</v>
      </c>
      <c r="E14" s="7">
        <f t="shared" si="48"/>
        <v>0</v>
      </c>
      <c r="F14" s="7">
        <f t="shared" si="48"/>
        <v>0</v>
      </c>
      <c r="G14" s="7">
        <f t="shared" si="48"/>
        <v>0</v>
      </c>
      <c r="H14" s="7">
        <f t="shared" si="48"/>
        <v>0</v>
      </c>
      <c r="I14" s="7">
        <f t="shared" si="48"/>
        <v>0</v>
      </c>
      <c r="J14" s="7">
        <f t="shared" si="48"/>
        <v>0</v>
      </c>
      <c r="K14" s="7">
        <f t="shared" si="48"/>
        <v>0</v>
      </c>
      <c r="L14" s="7">
        <f t="shared" si="48"/>
        <v>0</v>
      </c>
      <c r="M14" s="7">
        <f t="shared" si="48"/>
        <v>100.423</v>
      </c>
      <c r="N14" s="7">
        <f t="shared" si="48"/>
        <v>0.46100000000000002</v>
      </c>
      <c r="O14" s="7">
        <f t="shared" si="48"/>
        <v>0.49900000000000005</v>
      </c>
      <c r="P14" s="7">
        <f t="shared" si="48"/>
        <v>0.53700000000000003</v>
      </c>
      <c r="Q14" s="7">
        <f t="shared" si="48"/>
        <v>0.57500000000000007</v>
      </c>
      <c r="R14" s="7">
        <f t="shared" si="48"/>
        <v>0.6130000000000001</v>
      </c>
      <c r="S14" s="7">
        <f t="shared" si="48"/>
        <v>0.65100000000000013</v>
      </c>
      <c r="T14" s="7">
        <f t="shared" si="48"/>
        <v>0.68900000000000017</v>
      </c>
      <c r="U14" s="7">
        <f t="shared" si="48"/>
        <v>0.72700000000000009</v>
      </c>
      <c r="V14" s="7">
        <f t="shared" si="12"/>
        <v>0.81499999999999995</v>
      </c>
      <c r="W14" s="7">
        <f t="shared" ref="W14:AP14" si="49">IF($B14&gt;W$3,0,IF($B14=W$3,100+100*W$2/2,100*W$2/2))</f>
        <v>0.77362500000000001</v>
      </c>
      <c r="X14" s="7">
        <f t="shared" si="49"/>
        <v>0.78225</v>
      </c>
      <c r="Y14" s="7">
        <f t="shared" si="49"/>
        <v>0.79087499999999988</v>
      </c>
      <c r="Z14" s="7">
        <f t="shared" si="49"/>
        <v>0.79949999999999988</v>
      </c>
      <c r="AA14" s="7">
        <f t="shared" si="49"/>
        <v>0.80812499999999976</v>
      </c>
      <c r="AB14" s="7">
        <f t="shared" si="49"/>
        <v>0.81674999999999975</v>
      </c>
      <c r="AC14" s="7">
        <f t="shared" si="49"/>
        <v>0.82537499999999975</v>
      </c>
      <c r="AD14" s="7">
        <f t="shared" si="49"/>
        <v>0.83399999999999963</v>
      </c>
      <c r="AE14" s="7">
        <f t="shared" si="49"/>
        <v>0.84262499999999962</v>
      </c>
      <c r="AF14" s="7">
        <f t="shared" si="49"/>
        <v>0.85124999999999962</v>
      </c>
      <c r="AG14" s="7">
        <f t="shared" si="49"/>
        <v>0.8598749999999995</v>
      </c>
      <c r="AH14" s="7">
        <f t="shared" si="49"/>
        <v>0.86849999999999949</v>
      </c>
      <c r="AI14" s="7">
        <f t="shared" si="49"/>
        <v>0.87712499999999949</v>
      </c>
      <c r="AJ14" s="7">
        <f t="shared" si="49"/>
        <v>0.88574999999999937</v>
      </c>
      <c r="AK14" s="7">
        <f t="shared" si="49"/>
        <v>0.89437499999999936</v>
      </c>
      <c r="AL14" s="7">
        <f t="shared" si="49"/>
        <v>0.90299999999999925</v>
      </c>
      <c r="AM14" s="7">
        <f t="shared" si="49"/>
        <v>0.91162499999999924</v>
      </c>
      <c r="AN14" s="7">
        <f t="shared" si="49"/>
        <v>0.92024999999999924</v>
      </c>
      <c r="AO14" s="7">
        <f t="shared" si="49"/>
        <v>0.92887499999999912</v>
      </c>
      <c r="AP14" s="7">
        <f t="shared" si="49"/>
        <v>0.93749999999999911</v>
      </c>
      <c r="AQ14" s="8">
        <f t="shared" si="14"/>
        <v>1.19</v>
      </c>
    </row>
    <row r="15" spans="1:51" ht="14.25" customHeight="1">
      <c r="A15" s="4">
        <f t="shared" si="47"/>
        <v>9.2200000000000008E-3</v>
      </c>
      <c r="B15" s="2">
        <f t="shared" si="15"/>
        <v>6</v>
      </c>
      <c r="C15" s="7">
        <f t="shared" si="7"/>
        <v>0</v>
      </c>
      <c r="D15" s="7">
        <f t="shared" ref="D15:U15" si="50">IF($B15&gt;D$3,0,IF($B15=D$3,100+100*D$2/2,100*D$2/2))</f>
        <v>0</v>
      </c>
      <c r="E15" s="7">
        <f t="shared" si="50"/>
        <v>0</v>
      </c>
      <c r="F15" s="7">
        <f t="shared" si="50"/>
        <v>0</v>
      </c>
      <c r="G15" s="7">
        <f t="shared" si="50"/>
        <v>0</v>
      </c>
      <c r="H15" s="7">
        <f t="shared" si="50"/>
        <v>0</v>
      </c>
      <c r="I15" s="7">
        <f t="shared" si="50"/>
        <v>0</v>
      </c>
      <c r="J15" s="7">
        <f t="shared" si="50"/>
        <v>0</v>
      </c>
      <c r="K15" s="7">
        <f t="shared" si="50"/>
        <v>0</v>
      </c>
      <c r="L15" s="7">
        <f t="shared" si="50"/>
        <v>0</v>
      </c>
      <c r="M15" s="7">
        <f t="shared" si="50"/>
        <v>0</v>
      </c>
      <c r="N15" s="7">
        <f t="shared" si="50"/>
        <v>100.461</v>
      </c>
      <c r="O15" s="7">
        <f t="shared" si="50"/>
        <v>0.49900000000000005</v>
      </c>
      <c r="P15" s="7">
        <f t="shared" si="50"/>
        <v>0.53700000000000003</v>
      </c>
      <c r="Q15" s="7">
        <f t="shared" si="50"/>
        <v>0.57500000000000007</v>
      </c>
      <c r="R15" s="7">
        <f t="shared" si="50"/>
        <v>0.6130000000000001</v>
      </c>
      <c r="S15" s="7">
        <f t="shared" si="50"/>
        <v>0.65100000000000013</v>
      </c>
      <c r="T15" s="7">
        <f t="shared" si="50"/>
        <v>0.68900000000000017</v>
      </c>
      <c r="U15" s="7">
        <f t="shared" si="50"/>
        <v>0.72700000000000009</v>
      </c>
      <c r="V15" s="7">
        <f t="shared" si="12"/>
        <v>0.81499999999999995</v>
      </c>
      <c r="W15" s="7">
        <f t="shared" ref="W15:AP15" si="51">IF($B15&gt;W$3,0,IF($B15=W$3,100+100*W$2/2,100*W$2/2))</f>
        <v>0.77362500000000001</v>
      </c>
      <c r="X15" s="7">
        <f t="shared" si="51"/>
        <v>0.78225</v>
      </c>
      <c r="Y15" s="7">
        <f t="shared" si="51"/>
        <v>0.79087499999999988</v>
      </c>
      <c r="Z15" s="7">
        <f t="shared" si="51"/>
        <v>0.79949999999999988</v>
      </c>
      <c r="AA15" s="7">
        <f t="shared" si="51"/>
        <v>0.80812499999999976</v>
      </c>
      <c r="AB15" s="7">
        <f t="shared" si="51"/>
        <v>0.81674999999999975</v>
      </c>
      <c r="AC15" s="7">
        <f t="shared" si="51"/>
        <v>0.82537499999999975</v>
      </c>
      <c r="AD15" s="7">
        <f t="shared" si="51"/>
        <v>0.83399999999999963</v>
      </c>
      <c r="AE15" s="7">
        <f t="shared" si="51"/>
        <v>0.84262499999999962</v>
      </c>
      <c r="AF15" s="7">
        <f t="shared" si="51"/>
        <v>0.85124999999999962</v>
      </c>
      <c r="AG15" s="7">
        <f t="shared" si="51"/>
        <v>0.8598749999999995</v>
      </c>
      <c r="AH15" s="7">
        <f t="shared" si="51"/>
        <v>0.86849999999999949</v>
      </c>
      <c r="AI15" s="7">
        <f t="shared" si="51"/>
        <v>0.87712499999999949</v>
      </c>
      <c r="AJ15" s="7">
        <f t="shared" si="51"/>
        <v>0.88574999999999937</v>
      </c>
      <c r="AK15" s="7">
        <f t="shared" si="51"/>
        <v>0.89437499999999936</v>
      </c>
      <c r="AL15" s="7">
        <f t="shared" si="51"/>
        <v>0.90299999999999925</v>
      </c>
      <c r="AM15" s="7">
        <f t="shared" si="51"/>
        <v>0.91162499999999924</v>
      </c>
      <c r="AN15" s="7">
        <f t="shared" si="51"/>
        <v>0.92024999999999924</v>
      </c>
      <c r="AO15" s="7">
        <f t="shared" si="51"/>
        <v>0.92887499999999912</v>
      </c>
      <c r="AP15" s="7">
        <f t="shared" si="51"/>
        <v>0.93749999999999911</v>
      </c>
      <c r="AQ15" s="8">
        <f t="shared" si="14"/>
        <v>1.19</v>
      </c>
    </row>
    <row r="16" spans="1:51" ht="14.25" customHeight="1">
      <c r="A16" s="4">
        <f t="shared" si="47"/>
        <v>9.980000000000001E-3</v>
      </c>
      <c r="B16" s="2">
        <f t="shared" si="15"/>
        <v>6.5</v>
      </c>
      <c r="C16" s="7">
        <f t="shared" si="7"/>
        <v>0</v>
      </c>
      <c r="D16" s="7">
        <f t="shared" ref="D16:U16" si="52">IF($B16&gt;D$3,0,IF($B16=D$3,100+100*D$2/2,100*D$2/2))</f>
        <v>0</v>
      </c>
      <c r="E16" s="7">
        <f t="shared" si="52"/>
        <v>0</v>
      </c>
      <c r="F16" s="7">
        <f t="shared" si="52"/>
        <v>0</v>
      </c>
      <c r="G16" s="7">
        <f t="shared" si="52"/>
        <v>0</v>
      </c>
      <c r="H16" s="7">
        <f t="shared" si="52"/>
        <v>0</v>
      </c>
      <c r="I16" s="7">
        <f t="shared" si="52"/>
        <v>0</v>
      </c>
      <c r="J16" s="7">
        <f t="shared" si="52"/>
        <v>0</v>
      </c>
      <c r="K16" s="7">
        <f t="shared" si="52"/>
        <v>0</v>
      </c>
      <c r="L16" s="7">
        <f t="shared" si="52"/>
        <v>0</v>
      </c>
      <c r="M16" s="7">
        <f t="shared" si="52"/>
        <v>0</v>
      </c>
      <c r="N16" s="7">
        <f t="shared" si="52"/>
        <v>0</v>
      </c>
      <c r="O16" s="7">
        <f t="shared" si="52"/>
        <v>100.499</v>
      </c>
      <c r="P16" s="7">
        <f t="shared" si="52"/>
        <v>0.53700000000000003</v>
      </c>
      <c r="Q16" s="7">
        <f t="shared" si="52"/>
        <v>0.57500000000000007</v>
      </c>
      <c r="R16" s="7">
        <f t="shared" si="52"/>
        <v>0.6130000000000001</v>
      </c>
      <c r="S16" s="7">
        <f t="shared" si="52"/>
        <v>0.65100000000000013</v>
      </c>
      <c r="T16" s="7">
        <f t="shared" si="52"/>
        <v>0.68900000000000017</v>
      </c>
      <c r="U16" s="7">
        <f t="shared" si="52"/>
        <v>0.72700000000000009</v>
      </c>
      <c r="V16" s="7">
        <f t="shared" si="12"/>
        <v>0.81499999999999995</v>
      </c>
      <c r="W16" s="7">
        <f t="shared" ref="W16:AP16" si="53">IF($B16&gt;W$3,0,IF($B16=W$3,100+100*W$2/2,100*W$2/2))</f>
        <v>0.77362500000000001</v>
      </c>
      <c r="X16" s="7">
        <f t="shared" si="53"/>
        <v>0.78225</v>
      </c>
      <c r="Y16" s="7">
        <f t="shared" si="53"/>
        <v>0.79087499999999988</v>
      </c>
      <c r="Z16" s="7">
        <f t="shared" si="53"/>
        <v>0.79949999999999988</v>
      </c>
      <c r="AA16" s="7">
        <f t="shared" si="53"/>
        <v>0.80812499999999976</v>
      </c>
      <c r="AB16" s="7">
        <f t="shared" si="53"/>
        <v>0.81674999999999975</v>
      </c>
      <c r="AC16" s="7">
        <f t="shared" si="53"/>
        <v>0.82537499999999975</v>
      </c>
      <c r="AD16" s="7">
        <f t="shared" si="53"/>
        <v>0.83399999999999963</v>
      </c>
      <c r="AE16" s="7">
        <f t="shared" si="53"/>
        <v>0.84262499999999962</v>
      </c>
      <c r="AF16" s="7">
        <f t="shared" si="53"/>
        <v>0.85124999999999962</v>
      </c>
      <c r="AG16" s="7">
        <f t="shared" si="53"/>
        <v>0.8598749999999995</v>
      </c>
      <c r="AH16" s="7">
        <f t="shared" si="53"/>
        <v>0.86849999999999949</v>
      </c>
      <c r="AI16" s="7">
        <f t="shared" si="53"/>
        <v>0.87712499999999949</v>
      </c>
      <c r="AJ16" s="7">
        <f t="shared" si="53"/>
        <v>0.88574999999999937</v>
      </c>
      <c r="AK16" s="7">
        <f t="shared" si="53"/>
        <v>0.89437499999999936</v>
      </c>
      <c r="AL16" s="7">
        <f t="shared" si="53"/>
        <v>0.90299999999999925</v>
      </c>
      <c r="AM16" s="7">
        <f t="shared" si="53"/>
        <v>0.91162499999999924</v>
      </c>
      <c r="AN16" s="7">
        <f t="shared" si="53"/>
        <v>0.92024999999999924</v>
      </c>
      <c r="AO16" s="7">
        <f t="shared" si="53"/>
        <v>0.92887499999999912</v>
      </c>
      <c r="AP16" s="7">
        <f t="shared" si="53"/>
        <v>0.93749999999999911</v>
      </c>
      <c r="AQ16" s="8">
        <f t="shared" si="14"/>
        <v>1.19</v>
      </c>
    </row>
    <row r="17" spans="1:43" ht="14.25" customHeight="1">
      <c r="A17" s="4">
        <f t="shared" si="47"/>
        <v>1.0740000000000001E-2</v>
      </c>
      <c r="B17" s="2">
        <f t="shared" si="15"/>
        <v>7</v>
      </c>
      <c r="C17" s="7">
        <f t="shared" si="7"/>
        <v>0</v>
      </c>
      <c r="D17" s="7">
        <f t="shared" ref="D17:U17" si="54">IF($B17&gt;D$3,0,IF($B17=D$3,100+100*D$2/2,100*D$2/2))</f>
        <v>0</v>
      </c>
      <c r="E17" s="7">
        <f t="shared" si="54"/>
        <v>0</v>
      </c>
      <c r="F17" s="7">
        <f t="shared" si="54"/>
        <v>0</v>
      </c>
      <c r="G17" s="7">
        <f t="shared" si="54"/>
        <v>0</v>
      </c>
      <c r="H17" s="7">
        <f t="shared" si="54"/>
        <v>0</v>
      </c>
      <c r="I17" s="7">
        <f t="shared" si="54"/>
        <v>0</v>
      </c>
      <c r="J17" s="7">
        <f t="shared" si="54"/>
        <v>0</v>
      </c>
      <c r="K17" s="7">
        <f t="shared" si="54"/>
        <v>0</v>
      </c>
      <c r="L17" s="7">
        <f t="shared" si="54"/>
        <v>0</v>
      </c>
      <c r="M17" s="7">
        <f t="shared" si="54"/>
        <v>0</v>
      </c>
      <c r="N17" s="7">
        <f t="shared" si="54"/>
        <v>0</v>
      </c>
      <c r="O17" s="7">
        <f t="shared" si="54"/>
        <v>0</v>
      </c>
      <c r="P17" s="7">
        <f t="shared" si="54"/>
        <v>100.53700000000001</v>
      </c>
      <c r="Q17" s="7">
        <f t="shared" si="54"/>
        <v>0.57500000000000007</v>
      </c>
      <c r="R17" s="7">
        <f t="shared" si="54"/>
        <v>0.6130000000000001</v>
      </c>
      <c r="S17" s="7">
        <f t="shared" si="54"/>
        <v>0.65100000000000013</v>
      </c>
      <c r="T17" s="7">
        <f t="shared" si="54"/>
        <v>0.68900000000000017</v>
      </c>
      <c r="U17" s="7">
        <f t="shared" si="54"/>
        <v>0.72700000000000009</v>
      </c>
      <c r="V17" s="7">
        <f t="shared" si="12"/>
        <v>0.81499999999999995</v>
      </c>
      <c r="W17" s="7">
        <f t="shared" ref="W17:AP17" si="55">IF($B17&gt;W$3,0,IF($B17=W$3,100+100*W$2/2,100*W$2/2))</f>
        <v>0.77362500000000001</v>
      </c>
      <c r="X17" s="7">
        <f t="shared" si="55"/>
        <v>0.78225</v>
      </c>
      <c r="Y17" s="7">
        <f t="shared" si="55"/>
        <v>0.79087499999999988</v>
      </c>
      <c r="Z17" s="7">
        <f t="shared" si="55"/>
        <v>0.79949999999999988</v>
      </c>
      <c r="AA17" s="7">
        <f t="shared" si="55"/>
        <v>0.80812499999999976</v>
      </c>
      <c r="AB17" s="7">
        <f t="shared" si="55"/>
        <v>0.81674999999999975</v>
      </c>
      <c r="AC17" s="7">
        <f t="shared" si="55"/>
        <v>0.82537499999999975</v>
      </c>
      <c r="AD17" s="7">
        <f t="shared" si="55"/>
        <v>0.83399999999999963</v>
      </c>
      <c r="AE17" s="7">
        <f t="shared" si="55"/>
        <v>0.84262499999999962</v>
      </c>
      <c r="AF17" s="7">
        <f t="shared" si="55"/>
        <v>0.85124999999999962</v>
      </c>
      <c r="AG17" s="7">
        <f t="shared" si="55"/>
        <v>0.8598749999999995</v>
      </c>
      <c r="AH17" s="7">
        <f t="shared" si="55"/>
        <v>0.86849999999999949</v>
      </c>
      <c r="AI17" s="7">
        <f t="shared" si="55"/>
        <v>0.87712499999999949</v>
      </c>
      <c r="AJ17" s="7">
        <f t="shared" si="55"/>
        <v>0.88574999999999937</v>
      </c>
      <c r="AK17" s="7">
        <f t="shared" si="55"/>
        <v>0.89437499999999936</v>
      </c>
      <c r="AL17" s="7">
        <f t="shared" si="55"/>
        <v>0.90299999999999925</v>
      </c>
      <c r="AM17" s="7">
        <f t="shared" si="55"/>
        <v>0.91162499999999924</v>
      </c>
      <c r="AN17" s="7">
        <f t="shared" si="55"/>
        <v>0.92024999999999924</v>
      </c>
      <c r="AO17" s="7">
        <f t="shared" si="55"/>
        <v>0.92887499999999912</v>
      </c>
      <c r="AP17" s="7">
        <f t="shared" si="55"/>
        <v>0.93749999999999911</v>
      </c>
      <c r="AQ17" s="8">
        <f t="shared" si="14"/>
        <v>1.19</v>
      </c>
    </row>
    <row r="18" spans="1:43" ht="14.25" customHeight="1">
      <c r="A18" s="4">
        <f t="shared" si="47"/>
        <v>1.1500000000000002E-2</v>
      </c>
      <c r="B18" s="2">
        <f t="shared" si="15"/>
        <v>7.5</v>
      </c>
      <c r="C18" s="7">
        <f t="shared" si="7"/>
        <v>0</v>
      </c>
      <c r="D18" s="7">
        <f t="shared" ref="D18:U18" si="56">IF($B18&gt;D$3,0,IF($B18=D$3,100+100*D$2/2,100*D$2/2))</f>
        <v>0</v>
      </c>
      <c r="E18" s="7">
        <f t="shared" si="56"/>
        <v>0</v>
      </c>
      <c r="F18" s="7">
        <f t="shared" si="56"/>
        <v>0</v>
      </c>
      <c r="G18" s="7">
        <f t="shared" si="56"/>
        <v>0</v>
      </c>
      <c r="H18" s="7">
        <f t="shared" si="56"/>
        <v>0</v>
      </c>
      <c r="I18" s="7">
        <f t="shared" si="56"/>
        <v>0</v>
      </c>
      <c r="J18" s="7">
        <f t="shared" si="56"/>
        <v>0</v>
      </c>
      <c r="K18" s="7">
        <f t="shared" si="56"/>
        <v>0</v>
      </c>
      <c r="L18" s="7">
        <f t="shared" si="56"/>
        <v>0</v>
      </c>
      <c r="M18" s="7">
        <f t="shared" si="56"/>
        <v>0</v>
      </c>
      <c r="N18" s="7">
        <f t="shared" si="56"/>
        <v>0</v>
      </c>
      <c r="O18" s="7">
        <f t="shared" si="56"/>
        <v>0</v>
      </c>
      <c r="P18" s="7">
        <f t="shared" si="56"/>
        <v>0</v>
      </c>
      <c r="Q18" s="7">
        <f t="shared" si="56"/>
        <v>100.575</v>
      </c>
      <c r="R18" s="7">
        <f t="shared" si="56"/>
        <v>0.6130000000000001</v>
      </c>
      <c r="S18" s="7">
        <f t="shared" si="56"/>
        <v>0.65100000000000013</v>
      </c>
      <c r="T18" s="7">
        <f t="shared" si="56"/>
        <v>0.68900000000000017</v>
      </c>
      <c r="U18" s="7">
        <f t="shared" si="56"/>
        <v>0.72700000000000009</v>
      </c>
      <c r="V18" s="7">
        <f t="shared" si="12"/>
        <v>0.81499999999999995</v>
      </c>
      <c r="W18" s="7">
        <f t="shared" ref="W18:AP18" si="57">IF($B18&gt;W$3,0,IF($B18=W$3,100+100*W$2/2,100*W$2/2))</f>
        <v>0.77362500000000001</v>
      </c>
      <c r="X18" s="7">
        <f t="shared" si="57"/>
        <v>0.78225</v>
      </c>
      <c r="Y18" s="7">
        <f t="shared" si="57"/>
        <v>0.79087499999999988</v>
      </c>
      <c r="Z18" s="7">
        <f t="shared" si="57"/>
        <v>0.79949999999999988</v>
      </c>
      <c r="AA18" s="7">
        <f t="shared" si="57"/>
        <v>0.80812499999999976</v>
      </c>
      <c r="AB18" s="7">
        <f t="shared" si="57"/>
        <v>0.81674999999999975</v>
      </c>
      <c r="AC18" s="7">
        <f t="shared" si="57"/>
        <v>0.82537499999999975</v>
      </c>
      <c r="AD18" s="7">
        <f t="shared" si="57"/>
        <v>0.83399999999999963</v>
      </c>
      <c r="AE18" s="7">
        <f t="shared" si="57"/>
        <v>0.84262499999999962</v>
      </c>
      <c r="AF18" s="7">
        <f t="shared" si="57"/>
        <v>0.85124999999999962</v>
      </c>
      <c r="AG18" s="7">
        <f t="shared" si="57"/>
        <v>0.8598749999999995</v>
      </c>
      <c r="AH18" s="7">
        <f t="shared" si="57"/>
        <v>0.86849999999999949</v>
      </c>
      <c r="AI18" s="7">
        <f t="shared" si="57"/>
        <v>0.87712499999999949</v>
      </c>
      <c r="AJ18" s="7">
        <f t="shared" si="57"/>
        <v>0.88574999999999937</v>
      </c>
      <c r="AK18" s="7">
        <f t="shared" si="57"/>
        <v>0.89437499999999936</v>
      </c>
      <c r="AL18" s="7">
        <f t="shared" si="57"/>
        <v>0.90299999999999925</v>
      </c>
      <c r="AM18" s="7">
        <f t="shared" si="57"/>
        <v>0.91162499999999924</v>
      </c>
      <c r="AN18" s="7">
        <f t="shared" si="57"/>
        <v>0.92024999999999924</v>
      </c>
      <c r="AO18" s="7">
        <f t="shared" si="57"/>
        <v>0.92887499999999912</v>
      </c>
      <c r="AP18" s="7">
        <f t="shared" si="57"/>
        <v>0.93749999999999911</v>
      </c>
      <c r="AQ18" s="8">
        <f t="shared" si="14"/>
        <v>1.19</v>
      </c>
    </row>
    <row r="19" spans="1:43" ht="14.25" customHeight="1">
      <c r="A19" s="4">
        <f t="shared" si="47"/>
        <v>1.2260000000000002E-2</v>
      </c>
      <c r="B19" s="2">
        <f t="shared" si="15"/>
        <v>8</v>
      </c>
      <c r="C19" s="7">
        <f t="shared" si="7"/>
        <v>0</v>
      </c>
      <c r="D19" s="7">
        <f t="shared" ref="D19:U19" si="58">IF($B19&gt;D$3,0,IF($B19=D$3,100+100*D$2/2,100*D$2/2))</f>
        <v>0</v>
      </c>
      <c r="E19" s="7">
        <f t="shared" si="58"/>
        <v>0</v>
      </c>
      <c r="F19" s="7">
        <f t="shared" si="58"/>
        <v>0</v>
      </c>
      <c r="G19" s="7">
        <f t="shared" si="58"/>
        <v>0</v>
      </c>
      <c r="H19" s="7">
        <f t="shared" si="58"/>
        <v>0</v>
      </c>
      <c r="I19" s="7">
        <f t="shared" si="58"/>
        <v>0</v>
      </c>
      <c r="J19" s="7">
        <f t="shared" si="58"/>
        <v>0</v>
      </c>
      <c r="K19" s="7">
        <f t="shared" si="58"/>
        <v>0</v>
      </c>
      <c r="L19" s="7">
        <f t="shared" si="58"/>
        <v>0</v>
      </c>
      <c r="M19" s="7">
        <f t="shared" si="58"/>
        <v>0</v>
      </c>
      <c r="N19" s="7">
        <f t="shared" si="58"/>
        <v>0</v>
      </c>
      <c r="O19" s="7">
        <f t="shared" si="58"/>
        <v>0</v>
      </c>
      <c r="P19" s="7">
        <f t="shared" si="58"/>
        <v>0</v>
      </c>
      <c r="Q19" s="7">
        <f t="shared" si="58"/>
        <v>0</v>
      </c>
      <c r="R19" s="7">
        <f t="shared" si="58"/>
        <v>100.613</v>
      </c>
      <c r="S19" s="7">
        <f t="shared" si="58"/>
        <v>0.65100000000000013</v>
      </c>
      <c r="T19" s="7">
        <f t="shared" si="58"/>
        <v>0.68900000000000017</v>
      </c>
      <c r="U19" s="7">
        <f t="shared" si="58"/>
        <v>0.72700000000000009</v>
      </c>
      <c r="V19" s="7">
        <f t="shared" si="12"/>
        <v>0.81499999999999995</v>
      </c>
      <c r="W19" s="7">
        <f t="shared" ref="W19:AP19" si="59">IF($B19&gt;W$3,0,IF($B19=W$3,100+100*W$2/2,100*W$2/2))</f>
        <v>0.77362500000000001</v>
      </c>
      <c r="X19" s="7">
        <f t="shared" si="59"/>
        <v>0.78225</v>
      </c>
      <c r="Y19" s="7">
        <f t="shared" si="59"/>
        <v>0.79087499999999988</v>
      </c>
      <c r="Z19" s="7">
        <f t="shared" si="59"/>
        <v>0.79949999999999988</v>
      </c>
      <c r="AA19" s="7">
        <f t="shared" si="59"/>
        <v>0.80812499999999976</v>
      </c>
      <c r="AB19" s="7">
        <f t="shared" si="59"/>
        <v>0.81674999999999975</v>
      </c>
      <c r="AC19" s="7">
        <f t="shared" si="59"/>
        <v>0.82537499999999975</v>
      </c>
      <c r="AD19" s="7">
        <f t="shared" si="59"/>
        <v>0.83399999999999963</v>
      </c>
      <c r="AE19" s="7">
        <f t="shared" si="59"/>
        <v>0.84262499999999962</v>
      </c>
      <c r="AF19" s="7">
        <f t="shared" si="59"/>
        <v>0.85124999999999962</v>
      </c>
      <c r="AG19" s="7">
        <f t="shared" si="59"/>
        <v>0.8598749999999995</v>
      </c>
      <c r="AH19" s="7">
        <f t="shared" si="59"/>
        <v>0.86849999999999949</v>
      </c>
      <c r="AI19" s="7">
        <f t="shared" si="59"/>
        <v>0.87712499999999949</v>
      </c>
      <c r="AJ19" s="7">
        <f t="shared" si="59"/>
        <v>0.88574999999999937</v>
      </c>
      <c r="AK19" s="7">
        <f t="shared" si="59"/>
        <v>0.89437499999999936</v>
      </c>
      <c r="AL19" s="7">
        <f t="shared" si="59"/>
        <v>0.90299999999999925</v>
      </c>
      <c r="AM19" s="7">
        <f t="shared" si="59"/>
        <v>0.91162499999999924</v>
      </c>
      <c r="AN19" s="7">
        <f t="shared" si="59"/>
        <v>0.92024999999999924</v>
      </c>
      <c r="AO19" s="7">
        <f t="shared" si="59"/>
        <v>0.92887499999999912</v>
      </c>
      <c r="AP19" s="7">
        <f t="shared" si="59"/>
        <v>0.93749999999999911</v>
      </c>
      <c r="AQ19" s="8">
        <f t="shared" si="14"/>
        <v>1.19</v>
      </c>
    </row>
    <row r="20" spans="1:43" ht="14.25" customHeight="1">
      <c r="A20" s="4">
        <f t="shared" si="47"/>
        <v>1.3020000000000002E-2</v>
      </c>
      <c r="B20" s="2">
        <f t="shared" si="15"/>
        <v>8.5</v>
      </c>
      <c r="C20" s="7">
        <f t="shared" si="7"/>
        <v>0</v>
      </c>
      <c r="D20" s="7">
        <f t="shared" ref="D20:U20" si="60">IF($B20&gt;D$3,0,IF($B20=D$3,100+100*D$2/2,100*D$2/2))</f>
        <v>0</v>
      </c>
      <c r="E20" s="7">
        <f t="shared" si="60"/>
        <v>0</v>
      </c>
      <c r="F20" s="7">
        <f t="shared" si="60"/>
        <v>0</v>
      </c>
      <c r="G20" s="7">
        <f t="shared" si="60"/>
        <v>0</v>
      </c>
      <c r="H20" s="7">
        <f t="shared" si="60"/>
        <v>0</v>
      </c>
      <c r="I20" s="7">
        <f t="shared" si="60"/>
        <v>0</v>
      </c>
      <c r="J20" s="7">
        <f t="shared" si="60"/>
        <v>0</v>
      </c>
      <c r="K20" s="7">
        <f t="shared" si="60"/>
        <v>0</v>
      </c>
      <c r="L20" s="7">
        <f t="shared" si="60"/>
        <v>0</v>
      </c>
      <c r="M20" s="7">
        <f t="shared" si="60"/>
        <v>0</v>
      </c>
      <c r="N20" s="7">
        <f t="shared" si="60"/>
        <v>0</v>
      </c>
      <c r="O20" s="7">
        <f t="shared" si="60"/>
        <v>0</v>
      </c>
      <c r="P20" s="7">
        <f t="shared" si="60"/>
        <v>0</v>
      </c>
      <c r="Q20" s="7">
        <f t="shared" si="60"/>
        <v>0</v>
      </c>
      <c r="R20" s="7">
        <f t="shared" si="60"/>
        <v>0</v>
      </c>
      <c r="S20" s="7">
        <f t="shared" si="60"/>
        <v>100.651</v>
      </c>
      <c r="T20" s="7">
        <f t="shared" si="60"/>
        <v>0.68900000000000017</v>
      </c>
      <c r="U20" s="7">
        <f t="shared" si="60"/>
        <v>0.72700000000000009</v>
      </c>
      <c r="V20" s="7">
        <f t="shared" si="12"/>
        <v>0.81499999999999995</v>
      </c>
      <c r="W20" s="7">
        <f t="shared" ref="W20:AP20" si="61">IF($B20&gt;W$3,0,IF($B20=W$3,100+100*W$2/2,100*W$2/2))</f>
        <v>0.77362500000000001</v>
      </c>
      <c r="X20" s="7">
        <f t="shared" si="61"/>
        <v>0.78225</v>
      </c>
      <c r="Y20" s="7">
        <f t="shared" si="61"/>
        <v>0.79087499999999988</v>
      </c>
      <c r="Z20" s="7">
        <f t="shared" si="61"/>
        <v>0.79949999999999988</v>
      </c>
      <c r="AA20" s="7">
        <f t="shared" si="61"/>
        <v>0.80812499999999976</v>
      </c>
      <c r="AB20" s="7">
        <f t="shared" si="61"/>
        <v>0.81674999999999975</v>
      </c>
      <c r="AC20" s="7">
        <f t="shared" si="61"/>
        <v>0.82537499999999975</v>
      </c>
      <c r="AD20" s="7">
        <f t="shared" si="61"/>
        <v>0.83399999999999963</v>
      </c>
      <c r="AE20" s="7">
        <f t="shared" si="61"/>
        <v>0.84262499999999962</v>
      </c>
      <c r="AF20" s="7">
        <f t="shared" si="61"/>
        <v>0.85124999999999962</v>
      </c>
      <c r="AG20" s="7">
        <f t="shared" si="61"/>
        <v>0.8598749999999995</v>
      </c>
      <c r="AH20" s="7">
        <f t="shared" si="61"/>
        <v>0.86849999999999949</v>
      </c>
      <c r="AI20" s="7">
        <f t="shared" si="61"/>
        <v>0.87712499999999949</v>
      </c>
      <c r="AJ20" s="7">
        <f t="shared" si="61"/>
        <v>0.88574999999999937</v>
      </c>
      <c r="AK20" s="7">
        <f t="shared" si="61"/>
        <v>0.89437499999999936</v>
      </c>
      <c r="AL20" s="7">
        <f t="shared" si="61"/>
        <v>0.90299999999999925</v>
      </c>
      <c r="AM20" s="7">
        <f t="shared" si="61"/>
        <v>0.91162499999999924</v>
      </c>
      <c r="AN20" s="7">
        <f t="shared" si="61"/>
        <v>0.92024999999999924</v>
      </c>
      <c r="AO20" s="7">
        <f t="shared" si="61"/>
        <v>0.92887499999999912</v>
      </c>
      <c r="AP20" s="7">
        <f t="shared" si="61"/>
        <v>0.93749999999999911</v>
      </c>
      <c r="AQ20" s="8">
        <f t="shared" si="14"/>
        <v>1.19</v>
      </c>
    </row>
    <row r="21" spans="1:43" ht="14.25" customHeight="1">
      <c r="A21" s="4">
        <f t="shared" si="47"/>
        <v>1.3780000000000002E-2</v>
      </c>
      <c r="B21" s="2">
        <f t="shared" si="15"/>
        <v>9</v>
      </c>
      <c r="C21" s="7">
        <f t="shared" si="7"/>
        <v>0</v>
      </c>
      <c r="D21" s="7">
        <f t="shared" ref="D21:U21" si="62">IF($B21&gt;D$3,0,IF($B21=D$3,100+100*D$2/2,100*D$2/2))</f>
        <v>0</v>
      </c>
      <c r="E21" s="7">
        <f t="shared" si="62"/>
        <v>0</v>
      </c>
      <c r="F21" s="7">
        <f t="shared" si="62"/>
        <v>0</v>
      </c>
      <c r="G21" s="7">
        <f t="shared" si="62"/>
        <v>0</v>
      </c>
      <c r="H21" s="7">
        <f t="shared" si="62"/>
        <v>0</v>
      </c>
      <c r="I21" s="7">
        <f t="shared" si="62"/>
        <v>0</v>
      </c>
      <c r="J21" s="7">
        <f t="shared" si="62"/>
        <v>0</v>
      </c>
      <c r="K21" s="7">
        <f t="shared" si="62"/>
        <v>0</v>
      </c>
      <c r="L21" s="7">
        <f t="shared" si="62"/>
        <v>0</v>
      </c>
      <c r="M21" s="7">
        <f t="shared" si="62"/>
        <v>0</v>
      </c>
      <c r="N21" s="7">
        <f t="shared" si="62"/>
        <v>0</v>
      </c>
      <c r="O21" s="7">
        <f t="shared" si="62"/>
        <v>0</v>
      </c>
      <c r="P21" s="7">
        <f t="shared" si="62"/>
        <v>0</v>
      </c>
      <c r="Q21" s="7">
        <f t="shared" si="62"/>
        <v>0</v>
      </c>
      <c r="R21" s="7">
        <f t="shared" si="62"/>
        <v>0</v>
      </c>
      <c r="S21" s="7">
        <f t="shared" si="62"/>
        <v>0</v>
      </c>
      <c r="T21" s="7">
        <f t="shared" si="62"/>
        <v>100.68900000000001</v>
      </c>
      <c r="U21" s="7">
        <f t="shared" si="62"/>
        <v>0.72700000000000009</v>
      </c>
      <c r="V21" s="7">
        <f t="shared" si="12"/>
        <v>0.81499999999999995</v>
      </c>
      <c r="W21" s="7">
        <f t="shared" ref="W21:AP21" si="63">IF($B21&gt;W$3,0,IF($B21=W$3,100+100*W$2/2,100*W$2/2))</f>
        <v>0.77362500000000001</v>
      </c>
      <c r="X21" s="7">
        <f t="shared" si="63"/>
        <v>0.78225</v>
      </c>
      <c r="Y21" s="7">
        <f t="shared" si="63"/>
        <v>0.79087499999999988</v>
      </c>
      <c r="Z21" s="7">
        <f t="shared" si="63"/>
        <v>0.79949999999999988</v>
      </c>
      <c r="AA21" s="7">
        <f t="shared" si="63"/>
        <v>0.80812499999999976</v>
      </c>
      <c r="AB21" s="7">
        <f t="shared" si="63"/>
        <v>0.81674999999999975</v>
      </c>
      <c r="AC21" s="7">
        <f t="shared" si="63"/>
        <v>0.82537499999999975</v>
      </c>
      <c r="AD21" s="7">
        <f t="shared" si="63"/>
        <v>0.83399999999999963</v>
      </c>
      <c r="AE21" s="7">
        <f t="shared" si="63"/>
        <v>0.84262499999999962</v>
      </c>
      <c r="AF21" s="7">
        <f t="shared" si="63"/>
        <v>0.85124999999999962</v>
      </c>
      <c r="AG21" s="7">
        <f t="shared" si="63"/>
        <v>0.8598749999999995</v>
      </c>
      <c r="AH21" s="7">
        <f t="shared" si="63"/>
        <v>0.86849999999999949</v>
      </c>
      <c r="AI21" s="7">
        <f t="shared" si="63"/>
        <v>0.87712499999999949</v>
      </c>
      <c r="AJ21" s="7">
        <f t="shared" si="63"/>
        <v>0.88574999999999937</v>
      </c>
      <c r="AK21" s="7">
        <f t="shared" si="63"/>
        <v>0.89437499999999936</v>
      </c>
      <c r="AL21" s="7">
        <f t="shared" si="63"/>
        <v>0.90299999999999925</v>
      </c>
      <c r="AM21" s="7">
        <f t="shared" si="63"/>
        <v>0.91162499999999924</v>
      </c>
      <c r="AN21" s="7">
        <f t="shared" si="63"/>
        <v>0.92024999999999924</v>
      </c>
      <c r="AO21" s="7">
        <f t="shared" si="63"/>
        <v>0.92887499999999912</v>
      </c>
      <c r="AP21" s="7">
        <f t="shared" si="63"/>
        <v>0.93749999999999911</v>
      </c>
      <c r="AQ21" s="8">
        <f t="shared" si="14"/>
        <v>1.19</v>
      </c>
    </row>
    <row r="22" spans="1:43" ht="14.25" customHeight="1">
      <c r="A22" s="4">
        <f t="shared" si="47"/>
        <v>1.4540000000000003E-2</v>
      </c>
      <c r="B22" s="2">
        <f t="shared" si="15"/>
        <v>9.5</v>
      </c>
      <c r="C22" s="7">
        <f t="shared" si="7"/>
        <v>0</v>
      </c>
      <c r="D22" s="7">
        <f t="shared" ref="D22:U22" si="64">IF($B22&gt;D$3,0,IF($B22=D$3,100+100*D$2/2,100*D$2/2))</f>
        <v>0</v>
      </c>
      <c r="E22" s="7">
        <f t="shared" si="64"/>
        <v>0</v>
      </c>
      <c r="F22" s="7">
        <f t="shared" si="64"/>
        <v>0</v>
      </c>
      <c r="G22" s="7">
        <f t="shared" si="64"/>
        <v>0</v>
      </c>
      <c r="H22" s="7">
        <f t="shared" si="64"/>
        <v>0</v>
      </c>
      <c r="I22" s="7">
        <f t="shared" si="64"/>
        <v>0</v>
      </c>
      <c r="J22" s="7">
        <f t="shared" si="64"/>
        <v>0</v>
      </c>
      <c r="K22" s="7">
        <f t="shared" si="64"/>
        <v>0</v>
      </c>
      <c r="L22" s="7">
        <f t="shared" si="64"/>
        <v>0</v>
      </c>
      <c r="M22" s="7">
        <f t="shared" si="64"/>
        <v>0</v>
      </c>
      <c r="N22" s="7">
        <f t="shared" si="64"/>
        <v>0</v>
      </c>
      <c r="O22" s="7">
        <f t="shared" si="64"/>
        <v>0</v>
      </c>
      <c r="P22" s="7">
        <f t="shared" si="64"/>
        <v>0</v>
      </c>
      <c r="Q22" s="7">
        <f t="shared" si="64"/>
        <v>0</v>
      </c>
      <c r="R22" s="7">
        <f t="shared" si="64"/>
        <v>0</v>
      </c>
      <c r="S22" s="7">
        <f t="shared" si="64"/>
        <v>0</v>
      </c>
      <c r="T22" s="7">
        <f t="shared" si="64"/>
        <v>0</v>
      </c>
      <c r="U22" s="7">
        <f t="shared" si="64"/>
        <v>100.727</v>
      </c>
      <c r="V22" s="7">
        <f t="shared" si="12"/>
        <v>0.81499999999999995</v>
      </c>
      <c r="W22" s="7">
        <f t="shared" ref="W22:AP22" si="65">IF($B22&gt;W$3,0,IF($B22=W$3,100+100*W$2/2,100*W$2/2))</f>
        <v>0.77362500000000001</v>
      </c>
      <c r="X22" s="7">
        <f t="shared" si="65"/>
        <v>0.78225</v>
      </c>
      <c r="Y22" s="7">
        <f t="shared" si="65"/>
        <v>0.79087499999999988</v>
      </c>
      <c r="Z22" s="7">
        <f t="shared" si="65"/>
        <v>0.79949999999999988</v>
      </c>
      <c r="AA22" s="7">
        <f t="shared" si="65"/>
        <v>0.80812499999999976</v>
      </c>
      <c r="AB22" s="7">
        <f t="shared" si="65"/>
        <v>0.81674999999999975</v>
      </c>
      <c r="AC22" s="7">
        <f t="shared" si="65"/>
        <v>0.82537499999999975</v>
      </c>
      <c r="AD22" s="7">
        <f t="shared" si="65"/>
        <v>0.83399999999999963</v>
      </c>
      <c r="AE22" s="7">
        <f t="shared" si="65"/>
        <v>0.84262499999999962</v>
      </c>
      <c r="AF22" s="7">
        <f t="shared" si="65"/>
        <v>0.85124999999999962</v>
      </c>
      <c r="AG22" s="7">
        <f t="shared" si="65"/>
        <v>0.8598749999999995</v>
      </c>
      <c r="AH22" s="7">
        <f t="shared" si="65"/>
        <v>0.86849999999999949</v>
      </c>
      <c r="AI22" s="7">
        <f t="shared" si="65"/>
        <v>0.87712499999999949</v>
      </c>
      <c r="AJ22" s="7">
        <f t="shared" si="65"/>
        <v>0.88574999999999937</v>
      </c>
      <c r="AK22" s="7">
        <f t="shared" si="65"/>
        <v>0.89437499999999936</v>
      </c>
      <c r="AL22" s="7">
        <f t="shared" si="65"/>
        <v>0.90299999999999925</v>
      </c>
      <c r="AM22" s="7">
        <f t="shared" si="65"/>
        <v>0.91162499999999924</v>
      </c>
      <c r="AN22" s="7">
        <f t="shared" si="65"/>
        <v>0.92024999999999924</v>
      </c>
      <c r="AO22" s="7">
        <f t="shared" si="65"/>
        <v>0.92887499999999912</v>
      </c>
      <c r="AP22" s="7">
        <f t="shared" si="65"/>
        <v>0.93749999999999911</v>
      </c>
      <c r="AQ22" s="8">
        <f t="shared" si="14"/>
        <v>1.19</v>
      </c>
    </row>
    <row r="23" spans="1:43" ht="14.25" customHeight="1">
      <c r="A23" s="3">
        <v>1.5299999999999999E-2</v>
      </c>
      <c r="B23" s="2">
        <f t="shared" si="15"/>
        <v>10</v>
      </c>
      <c r="C23" s="7">
        <f t="shared" si="7"/>
        <v>0</v>
      </c>
      <c r="D23" s="7">
        <f t="shared" ref="D23:U23" si="66">IF($B23&gt;D$3,0,IF($B23=D$3,100+100*D$2/2,100*D$2/2))</f>
        <v>0</v>
      </c>
      <c r="E23" s="7">
        <f t="shared" si="66"/>
        <v>0</v>
      </c>
      <c r="F23" s="7">
        <f t="shared" si="66"/>
        <v>0</v>
      </c>
      <c r="G23" s="7">
        <f t="shared" si="66"/>
        <v>0</v>
      </c>
      <c r="H23" s="7">
        <f t="shared" si="66"/>
        <v>0</v>
      </c>
      <c r="I23" s="7">
        <f t="shared" si="66"/>
        <v>0</v>
      </c>
      <c r="J23" s="7">
        <f t="shared" si="66"/>
        <v>0</v>
      </c>
      <c r="K23" s="7">
        <f t="shared" si="66"/>
        <v>0</v>
      </c>
      <c r="L23" s="7">
        <f t="shared" si="66"/>
        <v>0</v>
      </c>
      <c r="M23" s="7">
        <f t="shared" si="66"/>
        <v>0</v>
      </c>
      <c r="N23" s="7">
        <f t="shared" si="66"/>
        <v>0</v>
      </c>
      <c r="O23" s="7">
        <f t="shared" si="66"/>
        <v>0</v>
      </c>
      <c r="P23" s="7">
        <f t="shared" si="66"/>
        <v>0</v>
      </c>
      <c r="Q23" s="7">
        <f t="shared" si="66"/>
        <v>0</v>
      </c>
      <c r="R23" s="7">
        <f t="shared" si="66"/>
        <v>0</v>
      </c>
      <c r="S23" s="7">
        <f t="shared" si="66"/>
        <v>0</v>
      </c>
      <c r="T23" s="7">
        <f t="shared" si="66"/>
        <v>0</v>
      </c>
      <c r="U23" s="7">
        <f t="shared" si="66"/>
        <v>0</v>
      </c>
      <c r="V23" s="7">
        <f>100+V22</f>
        <v>100.815</v>
      </c>
      <c r="W23" s="7">
        <f t="shared" ref="W23:AP23" si="67">IF($B23&gt;W$3,0,IF($B23=W$3,100+100*W$2/2,100*W$2/2))</f>
        <v>0.77362500000000001</v>
      </c>
      <c r="X23" s="7">
        <f t="shared" si="67"/>
        <v>0.78225</v>
      </c>
      <c r="Y23" s="7">
        <f t="shared" si="67"/>
        <v>0.79087499999999988</v>
      </c>
      <c r="Z23" s="7">
        <f t="shared" si="67"/>
        <v>0.79949999999999988</v>
      </c>
      <c r="AA23" s="7">
        <f t="shared" si="67"/>
        <v>0.80812499999999976</v>
      </c>
      <c r="AB23" s="7">
        <f t="shared" si="67"/>
        <v>0.81674999999999975</v>
      </c>
      <c r="AC23" s="7">
        <f t="shared" si="67"/>
        <v>0.82537499999999975</v>
      </c>
      <c r="AD23" s="7">
        <f t="shared" si="67"/>
        <v>0.83399999999999963</v>
      </c>
      <c r="AE23" s="7">
        <f t="shared" si="67"/>
        <v>0.84262499999999962</v>
      </c>
      <c r="AF23" s="7">
        <f t="shared" si="67"/>
        <v>0.85124999999999962</v>
      </c>
      <c r="AG23" s="7">
        <f t="shared" si="67"/>
        <v>0.8598749999999995</v>
      </c>
      <c r="AH23" s="7">
        <f t="shared" si="67"/>
        <v>0.86849999999999949</v>
      </c>
      <c r="AI23" s="7">
        <f t="shared" si="67"/>
        <v>0.87712499999999949</v>
      </c>
      <c r="AJ23" s="7">
        <f t="shared" si="67"/>
        <v>0.88574999999999937</v>
      </c>
      <c r="AK23" s="7">
        <f t="shared" si="67"/>
        <v>0.89437499999999936</v>
      </c>
      <c r="AL23" s="7">
        <f t="shared" si="67"/>
        <v>0.90299999999999925</v>
      </c>
      <c r="AM23" s="7">
        <f t="shared" si="67"/>
        <v>0.91162499999999924</v>
      </c>
      <c r="AN23" s="7">
        <f t="shared" si="67"/>
        <v>0.92024999999999924</v>
      </c>
      <c r="AO23" s="7">
        <f t="shared" si="67"/>
        <v>0.92887499999999912</v>
      </c>
      <c r="AP23" s="7">
        <f t="shared" si="67"/>
        <v>0.93749999999999911</v>
      </c>
      <c r="AQ23" s="8">
        <f t="shared" si="14"/>
        <v>1.19</v>
      </c>
    </row>
    <row r="24" spans="1:43" ht="14.25" customHeight="1">
      <c r="A24" s="4">
        <f t="shared" ref="A24:A62" si="68">($A$63-$A$23)/40+A23</f>
        <v>1.54725E-2</v>
      </c>
      <c r="B24" s="2">
        <f t="shared" si="15"/>
        <v>10.5</v>
      </c>
      <c r="C24" s="7">
        <f t="shared" si="7"/>
        <v>0</v>
      </c>
      <c r="D24" s="7">
        <f t="shared" ref="D24:AP24" si="69">IF($B24&gt;D$3,0,IF($B24=D$3,100+100*D$2/2,100*D$2/2))</f>
        <v>0</v>
      </c>
      <c r="E24" s="7">
        <f t="shared" si="69"/>
        <v>0</v>
      </c>
      <c r="F24" s="7">
        <f t="shared" si="69"/>
        <v>0</v>
      </c>
      <c r="G24" s="7">
        <f t="shared" si="69"/>
        <v>0</v>
      </c>
      <c r="H24" s="7">
        <f t="shared" si="69"/>
        <v>0</v>
      </c>
      <c r="I24" s="7">
        <f t="shared" si="69"/>
        <v>0</v>
      </c>
      <c r="J24" s="7">
        <f t="shared" si="69"/>
        <v>0</v>
      </c>
      <c r="K24" s="7">
        <f t="shared" si="69"/>
        <v>0</v>
      </c>
      <c r="L24" s="7">
        <f t="shared" si="69"/>
        <v>0</v>
      </c>
      <c r="M24" s="7">
        <f t="shared" si="69"/>
        <v>0</v>
      </c>
      <c r="N24" s="7">
        <f t="shared" si="69"/>
        <v>0</v>
      </c>
      <c r="O24" s="7">
        <f t="shared" si="69"/>
        <v>0</v>
      </c>
      <c r="P24" s="7">
        <f t="shared" si="69"/>
        <v>0</v>
      </c>
      <c r="Q24" s="7">
        <f t="shared" si="69"/>
        <v>0</v>
      </c>
      <c r="R24" s="7">
        <f t="shared" si="69"/>
        <v>0</v>
      </c>
      <c r="S24" s="7">
        <f t="shared" si="69"/>
        <v>0</v>
      </c>
      <c r="T24" s="7">
        <f t="shared" si="69"/>
        <v>0</v>
      </c>
      <c r="U24" s="7">
        <f t="shared" si="69"/>
        <v>0</v>
      </c>
      <c r="V24" s="7">
        <f t="shared" si="69"/>
        <v>0</v>
      </c>
      <c r="W24" s="7">
        <f t="shared" si="69"/>
        <v>100.773625</v>
      </c>
      <c r="X24" s="7">
        <f t="shared" si="69"/>
        <v>0.78225</v>
      </c>
      <c r="Y24" s="7">
        <f t="shared" si="69"/>
        <v>0.79087499999999988</v>
      </c>
      <c r="Z24" s="7">
        <f t="shared" si="69"/>
        <v>0.79949999999999988</v>
      </c>
      <c r="AA24" s="7">
        <f t="shared" si="69"/>
        <v>0.80812499999999976</v>
      </c>
      <c r="AB24" s="7">
        <f t="shared" si="69"/>
        <v>0.81674999999999975</v>
      </c>
      <c r="AC24" s="7">
        <f t="shared" si="69"/>
        <v>0.82537499999999975</v>
      </c>
      <c r="AD24" s="7">
        <f t="shared" si="69"/>
        <v>0.83399999999999963</v>
      </c>
      <c r="AE24" s="7">
        <f t="shared" si="69"/>
        <v>0.84262499999999962</v>
      </c>
      <c r="AF24" s="7">
        <f t="shared" si="69"/>
        <v>0.85124999999999962</v>
      </c>
      <c r="AG24" s="7">
        <f t="shared" si="69"/>
        <v>0.8598749999999995</v>
      </c>
      <c r="AH24" s="7">
        <f t="shared" si="69"/>
        <v>0.86849999999999949</v>
      </c>
      <c r="AI24" s="7">
        <f t="shared" si="69"/>
        <v>0.87712499999999949</v>
      </c>
      <c r="AJ24" s="7">
        <f t="shared" si="69"/>
        <v>0.88574999999999937</v>
      </c>
      <c r="AK24" s="7">
        <f t="shared" si="69"/>
        <v>0.89437499999999936</v>
      </c>
      <c r="AL24" s="7">
        <f t="shared" si="69"/>
        <v>0.90299999999999925</v>
      </c>
      <c r="AM24" s="7">
        <f t="shared" si="69"/>
        <v>0.91162499999999924</v>
      </c>
      <c r="AN24" s="7">
        <f t="shared" si="69"/>
        <v>0.92024999999999924</v>
      </c>
      <c r="AO24" s="7">
        <f t="shared" si="69"/>
        <v>0.92887499999999912</v>
      </c>
      <c r="AP24" s="7">
        <f t="shared" si="69"/>
        <v>0.93749999999999911</v>
      </c>
      <c r="AQ24" s="8">
        <f t="shared" si="14"/>
        <v>1.19</v>
      </c>
    </row>
    <row r="25" spans="1:43" ht="14.25" customHeight="1">
      <c r="A25" s="4">
        <f t="shared" si="68"/>
        <v>1.5644999999999999E-2</v>
      </c>
      <c r="B25" s="2">
        <f t="shared" si="15"/>
        <v>11</v>
      </c>
      <c r="C25" s="7">
        <f t="shared" si="7"/>
        <v>0</v>
      </c>
      <c r="D25" s="7">
        <f t="shared" ref="D25:AP25" si="70">IF($B25&gt;D$3,0,IF($B25=D$3,100+100*D$2/2,100*D$2/2))</f>
        <v>0</v>
      </c>
      <c r="E25" s="7">
        <f t="shared" si="70"/>
        <v>0</v>
      </c>
      <c r="F25" s="7">
        <f t="shared" si="70"/>
        <v>0</v>
      </c>
      <c r="G25" s="7">
        <f t="shared" si="70"/>
        <v>0</v>
      </c>
      <c r="H25" s="7">
        <f t="shared" si="70"/>
        <v>0</v>
      </c>
      <c r="I25" s="7">
        <f t="shared" si="70"/>
        <v>0</v>
      </c>
      <c r="J25" s="7">
        <f t="shared" si="70"/>
        <v>0</v>
      </c>
      <c r="K25" s="7">
        <f t="shared" si="70"/>
        <v>0</v>
      </c>
      <c r="L25" s="7">
        <f t="shared" si="70"/>
        <v>0</v>
      </c>
      <c r="M25" s="7">
        <f t="shared" si="70"/>
        <v>0</v>
      </c>
      <c r="N25" s="7">
        <f t="shared" si="70"/>
        <v>0</v>
      </c>
      <c r="O25" s="7">
        <f t="shared" si="70"/>
        <v>0</v>
      </c>
      <c r="P25" s="7">
        <f t="shared" si="70"/>
        <v>0</v>
      </c>
      <c r="Q25" s="7">
        <f t="shared" si="70"/>
        <v>0</v>
      </c>
      <c r="R25" s="7">
        <f t="shared" si="70"/>
        <v>0</v>
      </c>
      <c r="S25" s="7">
        <f t="shared" si="70"/>
        <v>0</v>
      </c>
      <c r="T25" s="7">
        <f t="shared" si="70"/>
        <v>0</v>
      </c>
      <c r="U25" s="7">
        <f t="shared" si="70"/>
        <v>0</v>
      </c>
      <c r="V25" s="7">
        <f t="shared" si="70"/>
        <v>0</v>
      </c>
      <c r="W25" s="7">
        <f t="shared" si="70"/>
        <v>0</v>
      </c>
      <c r="X25" s="7">
        <f t="shared" si="70"/>
        <v>100.78225</v>
      </c>
      <c r="Y25" s="7">
        <f t="shared" si="70"/>
        <v>0.79087499999999988</v>
      </c>
      <c r="Z25" s="7">
        <f t="shared" si="70"/>
        <v>0.79949999999999988</v>
      </c>
      <c r="AA25" s="7">
        <f t="shared" si="70"/>
        <v>0.80812499999999976</v>
      </c>
      <c r="AB25" s="7">
        <f t="shared" si="70"/>
        <v>0.81674999999999975</v>
      </c>
      <c r="AC25" s="7">
        <f t="shared" si="70"/>
        <v>0.82537499999999975</v>
      </c>
      <c r="AD25" s="7">
        <f t="shared" si="70"/>
        <v>0.83399999999999963</v>
      </c>
      <c r="AE25" s="7">
        <f t="shared" si="70"/>
        <v>0.84262499999999962</v>
      </c>
      <c r="AF25" s="7">
        <f t="shared" si="70"/>
        <v>0.85124999999999962</v>
      </c>
      <c r="AG25" s="7">
        <f t="shared" si="70"/>
        <v>0.8598749999999995</v>
      </c>
      <c r="AH25" s="7">
        <f t="shared" si="70"/>
        <v>0.86849999999999949</v>
      </c>
      <c r="AI25" s="7">
        <f t="shared" si="70"/>
        <v>0.87712499999999949</v>
      </c>
      <c r="AJ25" s="7">
        <f t="shared" si="70"/>
        <v>0.88574999999999937</v>
      </c>
      <c r="AK25" s="7">
        <f t="shared" si="70"/>
        <v>0.89437499999999936</v>
      </c>
      <c r="AL25" s="7">
        <f t="shared" si="70"/>
        <v>0.90299999999999925</v>
      </c>
      <c r="AM25" s="7">
        <f t="shared" si="70"/>
        <v>0.91162499999999924</v>
      </c>
      <c r="AN25" s="7">
        <f t="shared" si="70"/>
        <v>0.92024999999999924</v>
      </c>
      <c r="AO25" s="7">
        <f t="shared" si="70"/>
        <v>0.92887499999999912</v>
      </c>
      <c r="AP25" s="7">
        <f t="shared" si="70"/>
        <v>0.93749999999999911</v>
      </c>
      <c r="AQ25" s="8">
        <f t="shared" si="14"/>
        <v>1.19</v>
      </c>
    </row>
    <row r="26" spans="1:43" ht="14.25" customHeight="1">
      <c r="A26" s="4">
        <f t="shared" si="68"/>
        <v>1.5817499999999998E-2</v>
      </c>
      <c r="B26" s="2">
        <f t="shared" si="15"/>
        <v>11.5</v>
      </c>
      <c r="C26" s="7">
        <f t="shared" si="7"/>
        <v>0</v>
      </c>
      <c r="D26" s="7">
        <f t="shared" ref="D26:AP26" si="71">IF($B26&gt;D$3,0,IF($B26=D$3,100+100*D$2/2,100*D$2/2))</f>
        <v>0</v>
      </c>
      <c r="E26" s="7">
        <f t="shared" si="71"/>
        <v>0</v>
      </c>
      <c r="F26" s="7">
        <f t="shared" si="71"/>
        <v>0</v>
      </c>
      <c r="G26" s="7">
        <f t="shared" si="71"/>
        <v>0</v>
      </c>
      <c r="H26" s="7">
        <f t="shared" si="71"/>
        <v>0</v>
      </c>
      <c r="I26" s="7">
        <f t="shared" si="71"/>
        <v>0</v>
      </c>
      <c r="J26" s="7">
        <f t="shared" si="71"/>
        <v>0</v>
      </c>
      <c r="K26" s="7">
        <f t="shared" si="71"/>
        <v>0</v>
      </c>
      <c r="L26" s="7">
        <f t="shared" si="71"/>
        <v>0</v>
      </c>
      <c r="M26" s="7">
        <f t="shared" si="71"/>
        <v>0</v>
      </c>
      <c r="N26" s="7">
        <f t="shared" si="71"/>
        <v>0</v>
      </c>
      <c r="O26" s="7">
        <f t="shared" si="71"/>
        <v>0</v>
      </c>
      <c r="P26" s="7">
        <f t="shared" si="71"/>
        <v>0</v>
      </c>
      <c r="Q26" s="7">
        <f t="shared" si="71"/>
        <v>0</v>
      </c>
      <c r="R26" s="7">
        <f t="shared" si="71"/>
        <v>0</v>
      </c>
      <c r="S26" s="7">
        <f t="shared" si="71"/>
        <v>0</v>
      </c>
      <c r="T26" s="7">
        <f t="shared" si="71"/>
        <v>0</v>
      </c>
      <c r="U26" s="7">
        <f t="shared" si="71"/>
        <v>0</v>
      </c>
      <c r="V26" s="7">
        <f t="shared" si="71"/>
        <v>0</v>
      </c>
      <c r="W26" s="7">
        <f t="shared" si="71"/>
        <v>0</v>
      </c>
      <c r="X26" s="7">
        <f t="shared" si="71"/>
        <v>0</v>
      </c>
      <c r="Y26" s="7">
        <f t="shared" si="71"/>
        <v>100.790875</v>
      </c>
      <c r="Z26" s="7">
        <f t="shared" si="71"/>
        <v>0.79949999999999988</v>
      </c>
      <c r="AA26" s="7">
        <f t="shared" si="71"/>
        <v>0.80812499999999976</v>
      </c>
      <c r="AB26" s="7">
        <f t="shared" si="71"/>
        <v>0.81674999999999975</v>
      </c>
      <c r="AC26" s="7">
        <f t="shared" si="71"/>
        <v>0.82537499999999975</v>
      </c>
      <c r="AD26" s="7">
        <f t="shared" si="71"/>
        <v>0.83399999999999963</v>
      </c>
      <c r="AE26" s="7">
        <f t="shared" si="71"/>
        <v>0.84262499999999962</v>
      </c>
      <c r="AF26" s="7">
        <f t="shared" si="71"/>
        <v>0.85124999999999962</v>
      </c>
      <c r="AG26" s="7">
        <f t="shared" si="71"/>
        <v>0.8598749999999995</v>
      </c>
      <c r="AH26" s="7">
        <f t="shared" si="71"/>
        <v>0.86849999999999949</v>
      </c>
      <c r="AI26" s="7">
        <f t="shared" si="71"/>
        <v>0.87712499999999949</v>
      </c>
      <c r="AJ26" s="7">
        <f t="shared" si="71"/>
        <v>0.88574999999999937</v>
      </c>
      <c r="AK26" s="7">
        <f t="shared" si="71"/>
        <v>0.89437499999999936</v>
      </c>
      <c r="AL26" s="7">
        <f t="shared" si="71"/>
        <v>0.90299999999999925</v>
      </c>
      <c r="AM26" s="7">
        <f t="shared" si="71"/>
        <v>0.91162499999999924</v>
      </c>
      <c r="AN26" s="7">
        <f t="shared" si="71"/>
        <v>0.92024999999999924</v>
      </c>
      <c r="AO26" s="7">
        <f t="shared" si="71"/>
        <v>0.92887499999999912</v>
      </c>
      <c r="AP26" s="7">
        <f t="shared" si="71"/>
        <v>0.93749999999999911</v>
      </c>
      <c r="AQ26" s="8">
        <f t="shared" si="14"/>
        <v>1.19</v>
      </c>
    </row>
    <row r="27" spans="1:43" ht="14.25" customHeight="1">
      <c r="A27" s="4">
        <f t="shared" si="68"/>
        <v>1.5989999999999997E-2</v>
      </c>
      <c r="B27" s="2">
        <f t="shared" si="15"/>
        <v>12</v>
      </c>
      <c r="C27" s="7">
        <f t="shared" si="7"/>
        <v>0</v>
      </c>
      <c r="D27" s="7">
        <f t="shared" ref="D27:AP27" si="72">IF($B27&gt;D$3,0,IF($B27=D$3,100+100*D$2/2,100*D$2/2))</f>
        <v>0</v>
      </c>
      <c r="E27" s="7">
        <f t="shared" si="72"/>
        <v>0</v>
      </c>
      <c r="F27" s="7">
        <f t="shared" si="72"/>
        <v>0</v>
      </c>
      <c r="G27" s="7">
        <f t="shared" si="72"/>
        <v>0</v>
      </c>
      <c r="H27" s="7">
        <f t="shared" si="72"/>
        <v>0</v>
      </c>
      <c r="I27" s="7">
        <f t="shared" si="72"/>
        <v>0</v>
      </c>
      <c r="J27" s="7">
        <f t="shared" si="72"/>
        <v>0</v>
      </c>
      <c r="K27" s="7">
        <f t="shared" si="72"/>
        <v>0</v>
      </c>
      <c r="L27" s="7">
        <f t="shared" si="72"/>
        <v>0</v>
      </c>
      <c r="M27" s="7">
        <f t="shared" si="72"/>
        <v>0</v>
      </c>
      <c r="N27" s="7">
        <f t="shared" si="72"/>
        <v>0</v>
      </c>
      <c r="O27" s="7">
        <f t="shared" si="72"/>
        <v>0</v>
      </c>
      <c r="P27" s="7">
        <f t="shared" si="72"/>
        <v>0</v>
      </c>
      <c r="Q27" s="7">
        <f t="shared" si="72"/>
        <v>0</v>
      </c>
      <c r="R27" s="7">
        <f t="shared" si="72"/>
        <v>0</v>
      </c>
      <c r="S27" s="7">
        <f t="shared" si="72"/>
        <v>0</v>
      </c>
      <c r="T27" s="7">
        <f t="shared" si="72"/>
        <v>0</v>
      </c>
      <c r="U27" s="7">
        <f t="shared" si="72"/>
        <v>0</v>
      </c>
      <c r="V27" s="7">
        <f t="shared" si="72"/>
        <v>0</v>
      </c>
      <c r="W27" s="7">
        <f t="shared" si="72"/>
        <v>0</v>
      </c>
      <c r="X27" s="7">
        <f t="shared" si="72"/>
        <v>0</v>
      </c>
      <c r="Y27" s="7">
        <f t="shared" si="72"/>
        <v>0</v>
      </c>
      <c r="Z27" s="7">
        <f t="shared" si="72"/>
        <v>100.79949999999999</v>
      </c>
      <c r="AA27" s="7">
        <f t="shared" si="72"/>
        <v>0.80812499999999976</v>
      </c>
      <c r="AB27" s="7">
        <f t="shared" si="72"/>
        <v>0.81674999999999975</v>
      </c>
      <c r="AC27" s="7">
        <f t="shared" si="72"/>
        <v>0.82537499999999975</v>
      </c>
      <c r="AD27" s="7">
        <f t="shared" si="72"/>
        <v>0.83399999999999963</v>
      </c>
      <c r="AE27" s="7">
        <f t="shared" si="72"/>
        <v>0.84262499999999962</v>
      </c>
      <c r="AF27" s="7">
        <f t="shared" si="72"/>
        <v>0.85124999999999962</v>
      </c>
      <c r="AG27" s="7">
        <f t="shared" si="72"/>
        <v>0.8598749999999995</v>
      </c>
      <c r="AH27" s="7">
        <f t="shared" si="72"/>
        <v>0.86849999999999949</v>
      </c>
      <c r="AI27" s="7">
        <f t="shared" si="72"/>
        <v>0.87712499999999949</v>
      </c>
      <c r="AJ27" s="7">
        <f t="shared" si="72"/>
        <v>0.88574999999999937</v>
      </c>
      <c r="AK27" s="7">
        <f t="shared" si="72"/>
        <v>0.89437499999999936</v>
      </c>
      <c r="AL27" s="7">
        <f t="shared" si="72"/>
        <v>0.90299999999999925</v>
      </c>
      <c r="AM27" s="7">
        <f t="shared" si="72"/>
        <v>0.91162499999999924</v>
      </c>
      <c r="AN27" s="7">
        <f t="shared" si="72"/>
        <v>0.92024999999999924</v>
      </c>
      <c r="AO27" s="7">
        <f t="shared" si="72"/>
        <v>0.92887499999999912</v>
      </c>
      <c r="AP27" s="7">
        <f t="shared" si="72"/>
        <v>0.93749999999999911</v>
      </c>
      <c r="AQ27" s="8">
        <f t="shared" si="14"/>
        <v>1.19</v>
      </c>
    </row>
    <row r="28" spans="1:43" ht="14.25" customHeight="1">
      <c r="A28" s="4">
        <f t="shared" si="68"/>
        <v>1.6162499999999996E-2</v>
      </c>
      <c r="B28" s="2">
        <f t="shared" si="15"/>
        <v>12.5</v>
      </c>
      <c r="C28" s="7">
        <f t="shared" si="7"/>
        <v>0</v>
      </c>
      <c r="D28" s="7">
        <f t="shared" ref="D28:AP28" si="73">IF($B28&gt;D$3,0,IF($B28=D$3,100+100*D$2/2,100*D$2/2))</f>
        <v>0</v>
      </c>
      <c r="E28" s="7">
        <f t="shared" si="73"/>
        <v>0</v>
      </c>
      <c r="F28" s="7">
        <f t="shared" si="73"/>
        <v>0</v>
      </c>
      <c r="G28" s="7">
        <f t="shared" si="73"/>
        <v>0</v>
      </c>
      <c r="H28" s="7">
        <f t="shared" si="73"/>
        <v>0</v>
      </c>
      <c r="I28" s="7">
        <f t="shared" si="73"/>
        <v>0</v>
      </c>
      <c r="J28" s="7">
        <f t="shared" si="73"/>
        <v>0</v>
      </c>
      <c r="K28" s="7">
        <f t="shared" si="73"/>
        <v>0</v>
      </c>
      <c r="L28" s="7">
        <f t="shared" si="73"/>
        <v>0</v>
      </c>
      <c r="M28" s="7">
        <f t="shared" si="73"/>
        <v>0</v>
      </c>
      <c r="N28" s="7">
        <f t="shared" si="73"/>
        <v>0</v>
      </c>
      <c r="O28" s="7">
        <f t="shared" si="73"/>
        <v>0</v>
      </c>
      <c r="P28" s="7">
        <f t="shared" si="73"/>
        <v>0</v>
      </c>
      <c r="Q28" s="7">
        <f t="shared" si="73"/>
        <v>0</v>
      </c>
      <c r="R28" s="7">
        <f t="shared" si="73"/>
        <v>0</v>
      </c>
      <c r="S28" s="7">
        <f t="shared" si="73"/>
        <v>0</v>
      </c>
      <c r="T28" s="7">
        <f t="shared" si="73"/>
        <v>0</v>
      </c>
      <c r="U28" s="7">
        <f t="shared" si="73"/>
        <v>0</v>
      </c>
      <c r="V28" s="7">
        <f t="shared" si="73"/>
        <v>0</v>
      </c>
      <c r="W28" s="7">
        <f t="shared" si="73"/>
        <v>0</v>
      </c>
      <c r="X28" s="7">
        <f t="shared" si="73"/>
        <v>0</v>
      </c>
      <c r="Y28" s="7">
        <f t="shared" si="73"/>
        <v>0</v>
      </c>
      <c r="Z28" s="7">
        <f t="shared" si="73"/>
        <v>0</v>
      </c>
      <c r="AA28" s="7">
        <f t="shared" si="73"/>
        <v>100.808125</v>
      </c>
      <c r="AB28" s="7">
        <f t="shared" si="73"/>
        <v>0.81674999999999975</v>
      </c>
      <c r="AC28" s="7">
        <f t="shared" si="73"/>
        <v>0.82537499999999975</v>
      </c>
      <c r="AD28" s="7">
        <f t="shared" si="73"/>
        <v>0.83399999999999963</v>
      </c>
      <c r="AE28" s="7">
        <f t="shared" si="73"/>
        <v>0.84262499999999962</v>
      </c>
      <c r="AF28" s="7">
        <f t="shared" si="73"/>
        <v>0.85124999999999962</v>
      </c>
      <c r="AG28" s="7">
        <f t="shared" si="73"/>
        <v>0.8598749999999995</v>
      </c>
      <c r="AH28" s="7">
        <f t="shared" si="73"/>
        <v>0.86849999999999949</v>
      </c>
      <c r="AI28" s="7">
        <f t="shared" si="73"/>
        <v>0.87712499999999949</v>
      </c>
      <c r="AJ28" s="7">
        <f t="shared" si="73"/>
        <v>0.88574999999999937</v>
      </c>
      <c r="AK28" s="7">
        <f t="shared" si="73"/>
        <v>0.89437499999999936</v>
      </c>
      <c r="AL28" s="7">
        <f t="shared" si="73"/>
        <v>0.90299999999999925</v>
      </c>
      <c r="AM28" s="7">
        <f t="shared" si="73"/>
        <v>0.91162499999999924</v>
      </c>
      <c r="AN28" s="7">
        <f t="shared" si="73"/>
        <v>0.92024999999999924</v>
      </c>
      <c r="AO28" s="7">
        <f t="shared" si="73"/>
        <v>0.92887499999999912</v>
      </c>
      <c r="AP28" s="7">
        <f t="shared" si="73"/>
        <v>0.93749999999999911</v>
      </c>
      <c r="AQ28" s="8">
        <f t="shared" si="14"/>
        <v>1.19</v>
      </c>
    </row>
    <row r="29" spans="1:43" ht="14.25" customHeight="1">
      <c r="A29" s="4">
        <f t="shared" si="68"/>
        <v>1.6334999999999995E-2</v>
      </c>
      <c r="B29" s="2">
        <f t="shared" si="15"/>
        <v>13</v>
      </c>
      <c r="C29" s="7">
        <f t="shared" si="7"/>
        <v>0</v>
      </c>
      <c r="D29" s="7">
        <f t="shared" ref="D29:AP29" si="74">IF($B29&gt;D$3,0,IF($B29=D$3,100+100*D$2/2,100*D$2/2))</f>
        <v>0</v>
      </c>
      <c r="E29" s="7">
        <f t="shared" si="74"/>
        <v>0</v>
      </c>
      <c r="F29" s="7">
        <f t="shared" si="74"/>
        <v>0</v>
      </c>
      <c r="G29" s="7">
        <f t="shared" si="74"/>
        <v>0</v>
      </c>
      <c r="H29" s="7">
        <f t="shared" si="74"/>
        <v>0</v>
      </c>
      <c r="I29" s="7">
        <f t="shared" si="74"/>
        <v>0</v>
      </c>
      <c r="J29" s="7">
        <f t="shared" si="74"/>
        <v>0</v>
      </c>
      <c r="K29" s="7">
        <f t="shared" si="74"/>
        <v>0</v>
      </c>
      <c r="L29" s="7">
        <f t="shared" si="74"/>
        <v>0</v>
      </c>
      <c r="M29" s="7">
        <f t="shared" si="74"/>
        <v>0</v>
      </c>
      <c r="N29" s="7">
        <f t="shared" si="74"/>
        <v>0</v>
      </c>
      <c r="O29" s="7">
        <f t="shared" si="74"/>
        <v>0</v>
      </c>
      <c r="P29" s="7">
        <f t="shared" si="74"/>
        <v>0</v>
      </c>
      <c r="Q29" s="7">
        <f t="shared" si="74"/>
        <v>0</v>
      </c>
      <c r="R29" s="7">
        <f t="shared" si="74"/>
        <v>0</v>
      </c>
      <c r="S29" s="7">
        <f t="shared" si="74"/>
        <v>0</v>
      </c>
      <c r="T29" s="7">
        <f t="shared" si="74"/>
        <v>0</v>
      </c>
      <c r="U29" s="7">
        <f t="shared" si="74"/>
        <v>0</v>
      </c>
      <c r="V29" s="7">
        <f t="shared" si="74"/>
        <v>0</v>
      </c>
      <c r="W29" s="7">
        <f t="shared" si="74"/>
        <v>0</v>
      </c>
      <c r="X29" s="7">
        <f t="shared" si="74"/>
        <v>0</v>
      </c>
      <c r="Y29" s="7">
        <f t="shared" si="74"/>
        <v>0</v>
      </c>
      <c r="Z29" s="7">
        <f t="shared" si="74"/>
        <v>0</v>
      </c>
      <c r="AA29" s="7">
        <f t="shared" si="74"/>
        <v>0</v>
      </c>
      <c r="AB29" s="7">
        <f t="shared" si="74"/>
        <v>100.81675</v>
      </c>
      <c r="AC29" s="7">
        <f t="shared" si="74"/>
        <v>0.82537499999999975</v>
      </c>
      <c r="AD29" s="7">
        <f t="shared" si="74"/>
        <v>0.83399999999999963</v>
      </c>
      <c r="AE29" s="7">
        <f t="shared" si="74"/>
        <v>0.84262499999999962</v>
      </c>
      <c r="AF29" s="7">
        <f t="shared" si="74"/>
        <v>0.85124999999999962</v>
      </c>
      <c r="AG29" s="7">
        <f t="shared" si="74"/>
        <v>0.8598749999999995</v>
      </c>
      <c r="AH29" s="7">
        <f t="shared" si="74"/>
        <v>0.86849999999999949</v>
      </c>
      <c r="AI29" s="7">
        <f t="shared" si="74"/>
        <v>0.87712499999999949</v>
      </c>
      <c r="AJ29" s="7">
        <f t="shared" si="74"/>
        <v>0.88574999999999937</v>
      </c>
      <c r="AK29" s="7">
        <f t="shared" si="74"/>
        <v>0.89437499999999936</v>
      </c>
      <c r="AL29" s="7">
        <f t="shared" si="74"/>
        <v>0.90299999999999925</v>
      </c>
      <c r="AM29" s="7">
        <f t="shared" si="74"/>
        <v>0.91162499999999924</v>
      </c>
      <c r="AN29" s="7">
        <f t="shared" si="74"/>
        <v>0.92024999999999924</v>
      </c>
      <c r="AO29" s="7">
        <f t="shared" si="74"/>
        <v>0.92887499999999912</v>
      </c>
      <c r="AP29" s="7">
        <f t="shared" si="74"/>
        <v>0.93749999999999911</v>
      </c>
      <c r="AQ29" s="8">
        <f t="shared" si="14"/>
        <v>1.19</v>
      </c>
    </row>
    <row r="30" spans="1:43" ht="14.25" customHeight="1">
      <c r="A30" s="4">
        <f t="shared" si="68"/>
        <v>1.6507499999999994E-2</v>
      </c>
      <c r="B30" s="2">
        <f t="shared" si="15"/>
        <v>13.5</v>
      </c>
      <c r="C30" s="7">
        <f t="shared" si="7"/>
        <v>0</v>
      </c>
      <c r="D30" s="7">
        <f t="shared" ref="D30:AP30" si="75">IF($B30&gt;D$3,0,IF($B30=D$3,100+100*D$2/2,100*D$2/2))</f>
        <v>0</v>
      </c>
      <c r="E30" s="7">
        <f t="shared" si="75"/>
        <v>0</v>
      </c>
      <c r="F30" s="7">
        <f t="shared" si="75"/>
        <v>0</v>
      </c>
      <c r="G30" s="7">
        <f t="shared" si="75"/>
        <v>0</v>
      </c>
      <c r="H30" s="7">
        <f t="shared" si="75"/>
        <v>0</v>
      </c>
      <c r="I30" s="7">
        <f t="shared" si="75"/>
        <v>0</v>
      </c>
      <c r="J30" s="7">
        <f t="shared" si="75"/>
        <v>0</v>
      </c>
      <c r="K30" s="7">
        <f t="shared" si="75"/>
        <v>0</v>
      </c>
      <c r="L30" s="7">
        <f t="shared" si="75"/>
        <v>0</v>
      </c>
      <c r="M30" s="7">
        <f t="shared" si="75"/>
        <v>0</v>
      </c>
      <c r="N30" s="7">
        <f t="shared" si="75"/>
        <v>0</v>
      </c>
      <c r="O30" s="7">
        <f t="shared" si="75"/>
        <v>0</v>
      </c>
      <c r="P30" s="7">
        <f t="shared" si="75"/>
        <v>0</v>
      </c>
      <c r="Q30" s="7">
        <f t="shared" si="75"/>
        <v>0</v>
      </c>
      <c r="R30" s="7">
        <f t="shared" si="75"/>
        <v>0</v>
      </c>
      <c r="S30" s="7">
        <f t="shared" si="75"/>
        <v>0</v>
      </c>
      <c r="T30" s="7">
        <f t="shared" si="75"/>
        <v>0</v>
      </c>
      <c r="U30" s="7">
        <f t="shared" si="75"/>
        <v>0</v>
      </c>
      <c r="V30" s="7">
        <f t="shared" si="75"/>
        <v>0</v>
      </c>
      <c r="W30" s="7">
        <f t="shared" si="75"/>
        <v>0</v>
      </c>
      <c r="X30" s="7">
        <f t="shared" si="75"/>
        <v>0</v>
      </c>
      <c r="Y30" s="7">
        <f t="shared" si="75"/>
        <v>0</v>
      </c>
      <c r="Z30" s="7">
        <f t="shared" si="75"/>
        <v>0</v>
      </c>
      <c r="AA30" s="7">
        <f t="shared" si="75"/>
        <v>0</v>
      </c>
      <c r="AB30" s="7">
        <f t="shared" si="75"/>
        <v>0</v>
      </c>
      <c r="AC30" s="7">
        <f t="shared" si="75"/>
        <v>100.82537499999999</v>
      </c>
      <c r="AD30" s="7">
        <f t="shared" si="75"/>
        <v>0.83399999999999963</v>
      </c>
      <c r="AE30" s="7">
        <f t="shared" si="75"/>
        <v>0.84262499999999962</v>
      </c>
      <c r="AF30" s="7">
        <f t="shared" si="75"/>
        <v>0.85124999999999962</v>
      </c>
      <c r="AG30" s="7">
        <f t="shared" si="75"/>
        <v>0.8598749999999995</v>
      </c>
      <c r="AH30" s="7">
        <f t="shared" si="75"/>
        <v>0.86849999999999949</v>
      </c>
      <c r="AI30" s="7">
        <f t="shared" si="75"/>
        <v>0.87712499999999949</v>
      </c>
      <c r="AJ30" s="7">
        <f t="shared" si="75"/>
        <v>0.88574999999999937</v>
      </c>
      <c r="AK30" s="7">
        <f t="shared" si="75"/>
        <v>0.89437499999999936</v>
      </c>
      <c r="AL30" s="7">
        <f t="shared" si="75"/>
        <v>0.90299999999999925</v>
      </c>
      <c r="AM30" s="7">
        <f t="shared" si="75"/>
        <v>0.91162499999999924</v>
      </c>
      <c r="AN30" s="7">
        <f t="shared" si="75"/>
        <v>0.92024999999999924</v>
      </c>
      <c r="AO30" s="7">
        <f t="shared" si="75"/>
        <v>0.92887499999999912</v>
      </c>
      <c r="AP30" s="7">
        <f t="shared" si="75"/>
        <v>0.93749999999999911</v>
      </c>
      <c r="AQ30" s="8">
        <f t="shared" si="14"/>
        <v>1.19</v>
      </c>
    </row>
    <row r="31" spans="1:43" ht="14.25" customHeight="1">
      <c r="A31" s="4">
        <f t="shared" si="68"/>
        <v>1.6679999999999993E-2</v>
      </c>
      <c r="B31" s="2">
        <f t="shared" si="15"/>
        <v>14</v>
      </c>
      <c r="C31" s="7">
        <f t="shared" si="7"/>
        <v>0</v>
      </c>
      <c r="D31" s="7">
        <f t="shared" ref="D31:AP31" si="76">IF($B31&gt;D$3,0,IF($B31=D$3,100+100*D$2/2,100*D$2/2))</f>
        <v>0</v>
      </c>
      <c r="E31" s="7">
        <f t="shared" si="76"/>
        <v>0</v>
      </c>
      <c r="F31" s="7">
        <f t="shared" si="76"/>
        <v>0</v>
      </c>
      <c r="G31" s="7">
        <f t="shared" si="76"/>
        <v>0</v>
      </c>
      <c r="H31" s="7">
        <f t="shared" si="76"/>
        <v>0</v>
      </c>
      <c r="I31" s="7">
        <f t="shared" si="76"/>
        <v>0</v>
      </c>
      <c r="J31" s="7">
        <f t="shared" si="76"/>
        <v>0</v>
      </c>
      <c r="K31" s="7">
        <f t="shared" si="76"/>
        <v>0</v>
      </c>
      <c r="L31" s="7">
        <f t="shared" si="76"/>
        <v>0</v>
      </c>
      <c r="M31" s="7">
        <f t="shared" si="76"/>
        <v>0</v>
      </c>
      <c r="N31" s="7">
        <f t="shared" si="76"/>
        <v>0</v>
      </c>
      <c r="O31" s="7">
        <f t="shared" si="76"/>
        <v>0</v>
      </c>
      <c r="P31" s="7">
        <f t="shared" si="76"/>
        <v>0</v>
      </c>
      <c r="Q31" s="7">
        <f t="shared" si="76"/>
        <v>0</v>
      </c>
      <c r="R31" s="7">
        <f t="shared" si="76"/>
        <v>0</v>
      </c>
      <c r="S31" s="7">
        <f t="shared" si="76"/>
        <v>0</v>
      </c>
      <c r="T31" s="7">
        <f t="shared" si="76"/>
        <v>0</v>
      </c>
      <c r="U31" s="7">
        <f t="shared" si="76"/>
        <v>0</v>
      </c>
      <c r="V31" s="7">
        <f t="shared" si="76"/>
        <v>0</v>
      </c>
      <c r="W31" s="7">
        <f t="shared" si="76"/>
        <v>0</v>
      </c>
      <c r="X31" s="7">
        <f t="shared" si="76"/>
        <v>0</v>
      </c>
      <c r="Y31" s="7">
        <f t="shared" si="76"/>
        <v>0</v>
      </c>
      <c r="Z31" s="7">
        <f t="shared" si="76"/>
        <v>0</v>
      </c>
      <c r="AA31" s="7">
        <f t="shared" si="76"/>
        <v>0</v>
      </c>
      <c r="AB31" s="7">
        <f t="shared" si="76"/>
        <v>0</v>
      </c>
      <c r="AC31" s="7">
        <f t="shared" si="76"/>
        <v>0</v>
      </c>
      <c r="AD31" s="7">
        <f t="shared" si="76"/>
        <v>100.834</v>
      </c>
      <c r="AE31" s="7">
        <f t="shared" si="76"/>
        <v>0.84262499999999962</v>
      </c>
      <c r="AF31" s="7">
        <f t="shared" si="76"/>
        <v>0.85124999999999962</v>
      </c>
      <c r="AG31" s="7">
        <f t="shared" si="76"/>
        <v>0.8598749999999995</v>
      </c>
      <c r="AH31" s="7">
        <f t="shared" si="76"/>
        <v>0.86849999999999949</v>
      </c>
      <c r="AI31" s="7">
        <f t="shared" si="76"/>
        <v>0.87712499999999949</v>
      </c>
      <c r="AJ31" s="7">
        <f t="shared" si="76"/>
        <v>0.88574999999999937</v>
      </c>
      <c r="AK31" s="7">
        <f t="shared" si="76"/>
        <v>0.89437499999999936</v>
      </c>
      <c r="AL31" s="7">
        <f t="shared" si="76"/>
        <v>0.90299999999999925</v>
      </c>
      <c r="AM31" s="7">
        <f t="shared" si="76"/>
        <v>0.91162499999999924</v>
      </c>
      <c r="AN31" s="7">
        <f t="shared" si="76"/>
        <v>0.92024999999999924</v>
      </c>
      <c r="AO31" s="7">
        <f t="shared" si="76"/>
        <v>0.92887499999999912</v>
      </c>
      <c r="AP31" s="7">
        <f t="shared" si="76"/>
        <v>0.93749999999999911</v>
      </c>
      <c r="AQ31" s="8">
        <f t="shared" si="14"/>
        <v>1.19</v>
      </c>
    </row>
    <row r="32" spans="1:43" ht="14.25" customHeight="1">
      <c r="A32" s="4">
        <f t="shared" si="68"/>
        <v>1.6852499999999992E-2</v>
      </c>
      <c r="B32" s="2">
        <f t="shared" si="15"/>
        <v>14.5</v>
      </c>
      <c r="C32" s="7">
        <f t="shared" si="7"/>
        <v>0</v>
      </c>
      <c r="D32" s="7">
        <f t="shared" ref="D32:AP32" si="77">IF($B32&gt;D$3,0,IF($B32=D$3,100+100*D$2/2,100*D$2/2))</f>
        <v>0</v>
      </c>
      <c r="E32" s="7">
        <f t="shared" si="77"/>
        <v>0</v>
      </c>
      <c r="F32" s="7">
        <f t="shared" si="77"/>
        <v>0</v>
      </c>
      <c r="G32" s="7">
        <f t="shared" si="77"/>
        <v>0</v>
      </c>
      <c r="H32" s="7">
        <f t="shared" si="77"/>
        <v>0</v>
      </c>
      <c r="I32" s="7">
        <f t="shared" si="77"/>
        <v>0</v>
      </c>
      <c r="J32" s="7">
        <f t="shared" si="77"/>
        <v>0</v>
      </c>
      <c r="K32" s="7">
        <f t="shared" si="77"/>
        <v>0</v>
      </c>
      <c r="L32" s="7">
        <f t="shared" si="77"/>
        <v>0</v>
      </c>
      <c r="M32" s="7">
        <f t="shared" si="77"/>
        <v>0</v>
      </c>
      <c r="N32" s="7">
        <f t="shared" si="77"/>
        <v>0</v>
      </c>
      <c r="O32" s="7">
        <f t="shared" si="77"/>
        <v>0</v>
      </c>
      <c r="P32" s="7">
        <f t="shared" si="77"/>
        <v>0</v>
      </c>
      <c r="Q32" s="7">
        <f t="shared" si="77"/>
        <v>0</v>
      </c>
      <c r="R32" s="7">
        <f t="shared" si="77"/>
        <v>0</v>
      </c>
      <c r="S32" s="7">
        <f t="shared" si="77"/>
        <v>0</v>
      </c>
      <c r="T32" s="7">
        <f t="shared" si="77"/>
        <v>0</v>
      </c>
      <c r="U32" s="7">
        <f t="shared" si="77"/>
        <v>0</v>
      </c>
      <c r="V32" s="7">
        <f t="shared" si="77"/>
        <v>0</v>
      </c>
      <c r="W32" s="7">
        <f t="shared" si="77"/>
        <v>0</v>
      </c>
      <c r="X32" s="7">
        <f t="shared" si="77"/>
        <v>0</v>
      </c>
      <c r="Y32" s="7">
        <f t="shared" si="77"/>
        <v>0</v>
      </c>
      <c r="Z32" s="7">
        <f t="shared" si="77"/>
        <v>0</v>
      </c>
      <c r="AA32" s="7">
        <f t="shared" si="77"/>
        <v>0</v>
      </c>
      <c r="AB32" s="7">
        <f t="shared" si="77"/>
        <v>0</v>
      </c>
      <c r="AC32" s="7">
        <f t="shared" si="77"/>
        <v>0</v>
      </c>
      <c r="AD32" s="7">
        <f t="shared" si="77"/>
        <v>0</v>
      </c>
      <c r="AE32" s="7">
        <f t="shared" si="77"/>
        <v>100.842625</v>
      </c>
      <c r="AF32" s="7">
        <f t="shared" si="77"/>
        <v>0.85124999999999962</v>
      </c>
      <c r="AG32" s="7">
        <f t="shared" si="77"/>
        <v>0.8598749999999995</v>
      </c>
      <c r="AH32" s="7">
        <f t="shared" si="77"/>
        <v>0.86849999999999949</v>
      </c>
      <c r="AI32" s="7">
        <f t="shared" si="77"/>
        <v>0.87712499999999949</v>
      </c>
      <c r="AJ32" s="7">
        <f t="shared" si="77"/>
        <v>0.88574999999999937</v>
      </c>
      <c r="AK32" s="7">
        <f t="shared" si="77"/>
        <v>0.89437499999999936</v>
      </c>
      <c r="AL32" s="7">
        <f t="shared" si="77"/>
        <v>0.90299999999999925</v>
      </c>
      <c r="AM32" s="7">
        <f t="shared" si="77"/>
        <v>0.91162499999999924</v>
      </c>
      <c r="AN32" s="7">
        <f t="shared" si="77"/>
        <v>0.92024999999999924</v>
      </c>
      <c r="AO32" s="7">
        <f t="shared" si="77"/>
        <v>0.92887499999999912</v>
      </c>
      <c r="AP32" s="7">
        <f t="shared" si="77"/>
        <v>0.93749999999999911</v>
      </c>
      <c r="AQ32" s="8">
        <f t="shared" si="14"/>
        <v>1.19</v>
      </c>
    </row>
    <row r="33" spans="1:51" ht="14.25" customHeight="1">
      <c r="A33" s="4">
        <f t="shared" si="68"/>
        <v>1.7024999999999992E-2</v>
      </c>
      <c r="B33" s="2">
        <f t="shared" si="15"/>
        <v>15</v>
      </c>
      <c r="C33" s="7">
        <f t="shared" si="7"/>
        <v>0</v>
      </c>
      <c r="D33" s="7">
        <f t="shared" ref="D33:AP33" si="78">IF($B33&gt;D$3,0,IF($B33=D$3,100+100*D$2/2,100*D$2/2))</f>
        <v>0</v>
      </c>
      <c r="E33" s="7">
        <f t="shared" si="78"/>
        <v>0</v>
      </c>
      <c r="F33" s="7">
        <f t="shared" si="78"/>
        <v>0</v>
      </c>
      <c r="G33" s="7">
        <f t="shared" si="78"/>
        <v>0</v>
      </c>
      <c r="H33" s="7">
        <f t="shared" si="78"/>
        <v>0</v>
      </c>
      <c r="I33" s="7">
        <f t="shared" si="78"/>
        <v>0</v>
      </c>
      <c r="J33" s="7">
        <f t="shared" si="78"/>
        <v>0</v>
      </c>
      <c r="K33" s="7">
        <f t="shared" si="78"/>
        <v>0</v>
      </c>
      <c r="L33" s="7">
        <f t="shared" si="78"/>
        <v>0</v>
      </c>
      <c r="M33" s="7">
        <f t="shared" si="78"/>
        <v>0</v>
      </c>
      <c r="N33" s="7">
        <f t="shared" si="78"/>
        <v>0</v>
      </c>
      <c r="O33" s="7">
        <f t="shared" si="78"/>
        <v>0</v>
      </c>
      <c r="P33" s="7">
        <f t="shared" si="78"/>
        <v>0</v>
      </c>
      <c r="Q33" s="7">
        <f t="shared" si="78"/>
        <v>0</v>
      </c>
      <c r="R33" s="7">
        <f t="shared" si="78"/>
        <v>0</v>
      </c>
      <c r="S33" s="7">
        <f t="shared" si="78"/>
        <v>0</v>
      </c>
      <c r="T33" s="7">
        <f t="shared" si="78"/>
        <v>0</v>
      </c>
      <c r="U33" s="7">
        <f t="shared" si="78"/>
        <v>0</v>
      </c>
      <c r="V33" s="7">
        <f t="shared" si="78"/>
        <v>0</v>
      </c>
      <c r="W33" s="7">
        <f t="shared" si="78"/>
        <v>0</v>
      </c>
      <c r="X33" s="7">
        <f t="shared" si="78"/>
        <v>0</v>
      </c>
      <c r="Y33" s="7">
        <f t="shared" si="78"/>
        <v>0</v>
      </c>
      <c r="Z33" s="7">
        <f t="shared" si="78"/>
        <v>0</v>
      </c>
      <c r="AA33" s="7">
        <f t="shared" si="78"/>
        <v>0</v>
      </c>
      <c r="AB33" s="7">
        <f t="shared" si="78"/>
        <v>0</v>
      </c>
      <c r="AC33" s="7">
        <f t="shared" si="78"/>
        <v>0</v>
      </c>
      <c r="AD33" s="7">
        <f t="shared" si="78"/>
        <v>0</v>
      </c>
      <c r="AE33" s="7">
        <f t="shared" si="78"/>
        <v>0</v>
      </c>
      <c r="AF33" s="7">
        <f t="shared" si="78"/>
        <v>100.85124999999999</v>
      </c>
      <c r="AG33" s="7">
        <f t="shared" si="78"/>
        <v>0.8598749999999995</v>
      </c>
      <c r="AH33" s="7">
        <f t="shared" si="78"/>
        <v>0.86849999999999949</v>
      </c>
      <c r="AI33" s="7">
        <f t="shared" si="78"/>
        <v>0.87712499999999949</v>
      </c>
      <c r="AJ33" s="7">
        <f t="shared" si="78"/>
        <v>0.88574999999999937</v>
      </c>
      <c r="AK33" s="7">
        <f t="shared" si="78"/>
        <v>0.89437499999999936</v>
      </c>
      <c r="AL33" s="7">
        <f t="shared" si="78"/>
        <v>0.90299999999999925</v>
      </c>
      <c r="AM33" s="7">
        <f t="shared" si="78"/>
        <v>0.91162499999999924</v>
      </c>
      <c r="AN33" s="7">
        <f t="shared" si="78"/>
        <v>0.92024999999999924</v>
      </c>
      <c r="AO33" s="7">
        <f t="shared" si="78"/>
        <v>0.92887499999999912</v>
      </c>
      <c r="AP33" s="7">
        <f t="shared" si="78"/>
        <v>0.93749999999999911</v>
      </c>
      <c r="AQ33" s="8">
        <f t="shared" si="14"/>
        <v>1.19</v>
      </c>
    </row>
    <row r="34" spans="1:51" ht="14.25" customHeight="1">
      <c r="A34" s="4">
        <f t="shared" si="68"/>
        <v>1.7197499999999991E-2</v>
      </c>
      <c r="B34" s="2">
        <f t="shared" si="15"/>
        <v>15.5</v>
      </c>
      <c r="C34" s="7">
        <f t="shared" si="7"/>
        <v>0</v>
      </c>
      <c r="D34" s="7">
        <f t="shared" ref="D34:AP34" si="79">IF($B34&gt;D$3,0,IF($B34=D$3,100+100*D$2/2,100*D$2/2))</f>
        <v>0</v>
      </c>
      <c r="E34" s="7">
        <f t="shared" si="79"/>
        <v>0</v>
      </c>
      <c r="F34" s="7">
        <f t="shared" si="79"/>
        <v>0</v>
      </c>
      <c r="G34" s="7">
        <f t="shared" si="79"/>
        <v>0</v>
      </c>
      <c r="H34" s="7">
        <f t="shared" si="79"/>
        <v>0</v>
      </c>
      <c r="I34" s="7">
        <f t="shared" si="79"/>
        <v>0</v>
      </c>
      <c r="J34" s="7">
        <f t="shared" si="79"/>
        <v>0</v>
      </c>
      <c r="K34" s="7">
        <f t="shared" si="79"/>
        <v>0</v>
      </c>
      <c r="L34" s="7">
        <f t="shared" si="79"/>
        <v>0</v>
      </c>
      <c r="M34" s="7">
        <f t="shared" si="79"/>
        <v>0</v>
      </c>
      <c r="N34" s="7">
        <f t="shared" si="79"/>
        <v>0</v>
      </c>
      <c r="O34" s="7">
        <f t="shared" si="79"/>
        <v>0</v>
      </c>
      <c r="P34" s="7">
        <f t="shared" si="79"/>
        <v>0</v>
      </c>
      <c r="Q34" s="7">
        <f t="shared" si="79"/>
        <v>0</v>
      </c>
      <c r="R34" s="7">
        <f t="shared" si="79"/>
        <v>0</v>
      </c>
      <c r="S34" s="7">
        <f t="shared" si="79"/>
        <v>0</v>
      </c>
      <c r="T34" s="7">
        <f t="shared" si="79"/>
        <v>0</v>
      </c>
      <c r="U34" s="7">
        <f t="shared" si="79"/>
        <v>0</v>
      </c>
      <c r="V34" s="7">
        <f t="shared" si="79"/>
        <v>0</v>
      </c>
      <c r="W34" s="7">
        <f t="shared" si="79"/>
        <v>0</v>
      </c>
      <c r="X34" s="7">
        <f t="shared" si="79"/>
        <v>0</v>
      </c>
      <c r="Y34" s="7">
        <f t="shared" si="79"/>
        <v>0</v>
      </c>
      <c r="Z34" s="7">
        <f t="shared" si="79"/>
        <v>0</v>
      </c>
      <c r="AA34" s="7">
        <f t="shared" si="79"/>
        <v>0</v>
      </c>
      <c r="AB34" s="7">
        <f t="shared" si="79"/>
        <v>0</v>
      </c>
      <c r="AC34" s="7">
        <f t="shared" si="79"/>
        <v>0</v>
      </c>
      <c r="AD34" s="7">
        <f t="shared" si="79"/>
        <v>0</v>
      </c>
      <c r="AE34" s="7">
        <f t="shared" si="79"/>
        <v>0</v>
      </c>
      <c r="AF34" s="7">
        <f t="shared" si="79"/>
        <v>0</v>
      </c>
      <c r="AG34" s="7">
        <f t="shared" si="79"/>
        <v>100.859875</v>
      </c>
      <c r="AH34" s="7">
        <f t="shared" si="79"/>
        <v>0.86849999999999949</v>
      </c>
      <c r="AI34" s="7">
        <f t="shared" si="79"/>
        <v>0.87712499999999949</v>
      </c>
      <c r="AJ34" s="7">
        <f t="shared" si="79"/>
        <v>0.88574999999999937</v>
      </c>
      <c r="AK34" s="7">
        <f t="shared" si="79"/>
        <v>0.89437499999999936</v>
      </c>
      <c r="AL34" s="7">
        <f t="shared" si="79"/>
        <v>0.90299999999999925</v>
      </c>
      <c r="AM34" s="7">
        <f t="shared" si="79"/>
        <v>0.91162499999999924</v>
      </c>
      <c r="AN34" s="7">
        <f t="shared" si="79"/>
        <v>0.92024999999999924</v>
      </c>
      <c r="AO34" s="7">
        <f t="shared" si="79"/>
        <v>0.92887499999999912</v>
      </c>
      <c r="AP34" s="7">
        <f t="shared" si="79"/>
        <v>0.93749999999999911</v>
      </c>
      <c r="AQ34" s="8">
        <f t="shared" si="14"/>
        <v>1.19</v>
      </c>
    </row>
    <row r="35" spans="1:51" ht="14.25" customHeight="1">
      <c r="A35" s="4">
        <f t="shared" si="68"/>
        <v>1.736999999999999E-2</v>
      </c>
      <c r="B35" s="2">
        <f t="shared" si="15"/>
        <v>16</v>
      </c>
      <c r="C35" s="7">
        <f t="shared" si="7"/>
        <v>0</v>
      </c>
      <c r="D35" s="7">
        <f t="shared" ref="D35:AP35" si="80">IF($B35&gt;D$3,0,IF($B35=D$3,100+100*D$2/2,100*D$2/2))</f>
        <v>0</v>
      </c>
      <c r="E35" s="7">
        <f t="shared" si="80"/>
        <v>0</v>
      </c>
      <c r="F35" s="7">
        <f t="shared" si="80"/>
        <v>0</v>
      </c>
      <c r="G35" s="7">
        <f t="shared" si="80"/>
        <v>0</v>
      </c>
      <c r="H35" s="7">
        <f t="shared" si="80"/>
        <v>0</v>
      </c>
      <c r="I35" s="7">
        <f t="shared" si="80"/>
        <v>0</v>
      </c>
      <c r="J35" s="7">
        <f t="shared" si="80"/>
        <v>0</v>
      </c>
      <c r="K35" s="7">
        <f t="shared" si="80"/>
        <v>0</v>
      </c>
      <c r="L35" s="7">
        <f t="shared" si="80"/>
        <v>0</v>
      </c>
      <c r="M35" s="7">
        <f t="shared" si="80"/>
        <v>0</v>
      </c>
      <c r="N35" s="7">
        <f t="shared" si="80"/>
        <v>0</v>
      </c>
      <c r="O35" s="7">
        <f t="shared" si="80"/>
        <v>0</v>
      </c>
      <c r="P35" s="7">
        <f t="shared" si="80"/>
        <v>0</v>
      </c>
      <c r="Q35" s="7">
        <f t="shared" si="80"/>
        <v>0</v>
      </c>
      <c r="R35" s="7">
        <f t="shared" si="80"/>
        <v>0</v>
      </c>
      <c r="S35" s="7">
        <f t="shared" si="80"/>
        <v>0</v>
      </c>
      <c r="T35" s="7">
        <f t="shared" si="80"/>
        <v>0</v>
      </c>
      <c r="U35" s="7">
        <f t="shared" si="80"/>
        <v>0</v>
      </c>
      <c r="V35" s="7">
        <f t="shared" si="80"/>
        <v>0</v>
      </c>
      <c r="W35" s="7">
        <f t="shared" si="80"/>
        <v>0</v>
      </c>
      <c r="X35" s="7">
        <f t="shared" si="80"/>
        <v>0</v>
      </c>
      <c r="Y35" s="7">
        <f t="shared" si="80"/>
        <v>0</v>
      </c>
      <c r="Z35" s="7">
        <f t="shared" si="80"/>
        <v>0</v>
      </c>
      <c r="AA35" s="7">
        <f t="shared" si="80"/>
        <v>0</v>
      </c>
      <c r="AB35" s="7">
        <f t="shared" si="80"/>
        <v>0</v>
      </c>
      <c r="AC35" s="7">
        <f t="shared" si="80"/>
        <v>0</v>
      </c>
      <c r="AD35" s="7">
        <f t="shared" si="80"/>
        <v>0</v>
      </c>
      <c r="AE35" s="7">
        <f t="shared" si="80"/>
        <v>0</v>
      </c>
      <c r="AF35" s="7">
        <f t="shared" si="80"/>
        <v>0</v>
      </c>
      <c r="AG35" s="7">
        <f t="shared" si="80"/>
        <v>0</v>
      </c>
      <c r="AH35" s="7">
        <f t="shared" si="80"/>
        <v>100.8685</v>
      </c>
      <c r="AI35" s="7">
        <f t="shared" si="80"/>
        <v>0.87712499999999949</v>
      </c>
      <c r="AJ35" s="7">
        <f t="shared" si="80"/>
        <v>0.88574999999999937</v>
      </c>
      <c r="AK35" s="7">
        <f t="shared" si="80"/>
        <v>0.89437499999999936</v>
      </c>
      <c r="AL35" s="7">
        <f t="shared" si="80"/>
        <v>0.90299999999999925</v>
      </c>
      <c r="AM35" s="7">
        <f t="shared" si="80"/>
        <v>0.91162499999999924</v>
      </c>
      <c r="AN35" s="7">
        <f t="shared" si="80"/>
        <v>0.92024999999999924</v>
      </c>
      <c r="AO35" s="7">
        <f t="shared" si="80"/>
        <v>0.92887499999999912</v>
      </c>
      <c r="AP35" s="7">
        <f t="shared" si="80"/>
        <v>0.93749999999999911</v>
      </c>
      <c r="AQ35" s="8">
        <f t="shared" si="14"/>
        <v>1.19</v>
      </c>
    </row>
    <row r="36" spans="1:51" ht="14.25" customHeight="1">
      <c r="A36" s="4">
        <f t="shared" si="68"/>
        <v>1.7542499999999989E-2</v>
      </c>
      <c r="B36" s="2">
        <f t="shared" si="15"/>
        <v>16.5</v>
      </c>
      <c r="C36" s="7">
        <f t="shared" si="7"/>
        <v>0</v>
      </c>
      <c r="D36" s="7">
        <f t="shared" ref="D36:AP36" si="81">IF($B36&gt;D$3,0,IF($B36=D$3,100+100*D$2/2,100*D$2/2))</f>
        <v>0</v>
      </c>
      <c r="E36" s="7">
        <f t="shared" si="81"/>
        <v>0</v>
      </c>
      <c r="F36" s="7">
        <f t="shared" si="81"/>
        <v>0</v>
      </c>
      <c r="G36" s="7">
        <f t="shared" si="81"/>
        <v>0</v>
      </c>
      <c r="H36" s="7">
        <f t="shared" si="81"/>
        <v>0</v>
      </c>
      <c r="I36" s="7">
        <f t="shared" si="81"/>
        <v>0</v>
      </c>
      <c r="J36" s="7">
        <f t="shared" si="81"/>
        <v>0</v>
      </c>
      <c r="K36" s="7">
        <f t="shared" si="81"/>
        <v>0</v>
      </c>
      <c r="L36" s="7">
        <f t="shared" si="81"/>
        <v>0</v>
      </c>
      <c r="M36" s="7">
        <f t="shared" si="81"/>
        <v>0</v>
      </c>
      <c r="N36" s="7">
        <f t="shared" si="81"/>
        <v>0</v>
      </c>
      <c r="O36" s="7">
        <f t="shared" si="81"/>
        <v>0</v>
      </c>
      <c r="P36" s="7">
        <f t="shared" si="81"/>
        <v>0</v>
      </c>
      <c r="Q36" s="7">
        <f t="shared" si="81"/>
        <v>0</v>
      </c>
      <c r="R36" s="7">
        <f t="shared" si="81"/>
        <v>0</v>
      </c>
      <c r="S36" s="7">
        <f t="shared" si="81"/>
        <v>0</v>
      </c>
      <c r="T36" s="7">
        <f t="shared" si="81"/>
        <v>0</v>
      </c>
      <c r="U36" s="7">
        <f t="shared" si="81"/>
        <v>0</v>
      </c>
      <c r="V36" s="7">
        <f t="shared" si="81"/>
        <v>0</v>
      </c>
      <c r="W36" s="7">
        <f t="shared" si="81"/>
        <v>0</v>
      </c>
      <c r="X36" s="7">
        <f t="shared" si="81"/>
        <v>0</v>
      </c>
      <c r="Y36" s="7">
        <f t="shared" si="81"/>
        <v>0</v>
      </c>
      <c r="Z36" s="7">
        <f t="shared" si="81"/>
        <v>0</v>
      </c>
      <c r="AA36" s="7">
        <f t="shared" si="81"/>
        <v>0</v>
      </c>
      <c r="AB36" s="7">
        <f t="shared" si="81"/>
        <v>0</v>
      </c>
      <c r="AC36" s="7">
        <f t="shared" si="81"/>
        <v>0</v>
      </c>
      <c r="AD36" s="7">
        <f t="shared" si="81"/>
        <v>0</v>
      </c>
      <c r="AE36" s="7">
        <f t="shared" si="81"/>
        <v>0</v>
      </c>
      <c r="AF36" s="7">
        <f t="shared" si="81"/>
        <v>0</v>
      </c>
      <c r="AG36" s="7">
        <f t="shared" si="81"/>
        <v>0</v>
      </c>
      <c r="AH36" s="7">
        <f t="shared" si="81"/>
        <v>0</v>
      </c>
      <c r="AI36" s="7">
        <f t="shared" si="81"/>
        <v>100.87712500000001</v>
      </c>
      <c r="AJ36" s="7">
        <f t="shared" si="81"/>
        <v>0.88574999999999937</v>
      </c>
      <c r="AK36" s="7">
        <f t="shared" si="81"/>
        <v>0.89437499999999936</v>
      </c>
      <c r="AL36" s="7">
        <f t="shared" si="81"/>
        <v>0.90299999999999925</v>
      </c>
      <c r="AM36" s="7">
        <f t="shared" si="81"/>
        <v>0.91162499999999924</v>
      </c>
      <c r="AN36" s="7">
        <f t="shared" si="81"/>
        <v>0.92024999999999924</v>
      </c>
      <c r="AO36" s="7">
        <f t="shared" si="81"/>
        <v>0.92887499999999912</v>
      </c>
      <c r="AP36" s="7">
        <f t="shared" si="81"/>
        <v>0.93749999999999911</v>
      </c>
      <c r="AQ36" s="8">
        <f t="shared" si="14"/>
        <v>1.19</v>
      </c>
    </row>
    <row r="37" spans="1:51" ht="14.25" customHeight="1">
      <c r="A37" s="4">
        <f t="shared" si="68"/>
        <v>1.7714999999999988E-2</v>
      </c>
      <c r="B37" s="2">
        <f t="shared" si="15"/>
        <v>17</v>
      </c>
      <c r="C37" s="7">
        <f t="shared" si="7"/>
        <v>0</v>
      </c>
      <c r="D37" s="7">
        <f t="shared" ref="D37:AP37" si="82">IF($B37&gt;D$3,0,IF($B37=D$3,100+100*D$2/2,100*D$2/2))</f>
        <v>0</v>
      </c>
      <c r="E37" s="7">
        <f t="shared" si="82"/>
        <v>0</v>
      </c>
      <c r="F37" s="7">
        <f t="shared" si="82"/>
        <v>0</v>
      </c>
      <c r="G37" s="7">
        <f t="shared" si="82"/>
        <v>0</v>
      </c>
      <c r="H37" s="7">
        <f t="shared" si="82"/>
        <v>0</v>
      </c>
      <c r="I37" s="7">
        <f t="shared" si="82"/>
        <v>0</v>
      </c>
      <c r="J37" s="7">
        <f t="shared" si="82"/>
        <v>0</v>
      </c>
      <c r="K37" s="7">
        <f t="shared" si="82"/>
        <v>0</v>
      </c>
      <c r="L37" s="7">
        <f t="shared" si="82"/>
        <v>0</v>
      </c>
      <c r="M37" s="7">
        <f t="shared" si="82"/>
        <v>0</v>
      </c>
      <c r="N37" s="7">
        <f t="shared" si="82"/>
        <v>0</v>
      </c>
      <c r="O37" s="7">
        <f t="shared" si="82"/>
        <v>0</v>
      </c>
      <c r="P37" s="7">
        <f t="shared" si="82"/>
        <v>0</v>
      </c>
      <c r="Q37" s="7">
        <f t="shared" si="82"/>
        <v>0</v>
      </c>
      <c r="R37" s="7">
        <f t="shared" si="82"/>
        <v>0</v>
      </c>
      <c r="S37" s="7">
        <f t="shared" si="82"/>
        <v>0</v>
      </c>
      <c r="T37" s="7">
        <f t="shared" si="82"/>
        <v>0</v>
      </c>
      <c r="U37" s="7">
        <f t="shared" si="82"/>
        <v>0</v>
      </c>
      <c r="V37" s="7">
        <f t="shared" si="82"/>
        <v>0</v>
      </c>
      <c r="W37" s="7">
        <f t="shared" si="82"/>
        <v>0</v>
      </c>
      <c r="X37" s="7">
        <f t="shared" si="82"/>
        <v>0</v>
      </c>
      <c r="Y37" s="7">
        <f t="shared" si="82"/>
        <v>0</v>
      </c>
      <c r="Z37" s="7">
        <f t="shared" si="82"/>
        <v>0</v>
      </c>
      <c r="AA37" s="7">
        <f t="shared" si="82"/>
        <v>0</v>
      </c>
      <c r="AB37" s="7">
        <f t="shared" si="82"/>
        <v>0</v>
      </c>
      <c r="AC37" s="7">
        <f t="shared" si="82"/>
        <v>0</v>
      </c>
      <c r="AD37" s="7">
        <f t="shared" si="82"/>
        <v>0</v>
      </c>
      <c r="AE37" s="7">
        <f t="shared" si="82"/>
        <v>0</v>
      </c>
      <c r="AF37" s="7">
        <f t="shared" si="82"/>
        <v>0</v>
      </c>
      <c r="AG37" s="7">
        <f t="shared" si="82"/>
        <v>0</v>
      </c>
      <c r="AH37" s="7">
        <f t="shared" si="82"/>
        <v>0</v>
      </c>
      <c r="AI37" s="7">
        <f t="shared" si="82"/>
        <v>0</v>
      </c>
      <c r="AJ37" s="7">
        <f t="shared" si="82"/>
        <v>100.88575</v>
      </c>
      <c r="AK37" s="7">
        <f t="shared" si="82"/>
        <v>0.89437499999999936</v>
      </c>
      <c r="AL37" s="7">
        <f t="shared" si="82"/>
        <v>0.90299999999999925</v>
      </c>
      <c r="AM37" s="7">
        <f t="shared" si="82"/>
        <v>0.91162499999999924</v>
      </c>
      <c r="AN37" s="7">
        <f t="shared" si="82"/>
        <v>0.92024999999999924</v>
      </c>
      <c r="AO37" s="7">
        <f t="shared" si="82"/>
        <v>0.92887499999999912</v>
      </c>
      <c r="AP37" s="7">
        <f t="shared" si="82"/>
        <v>0.93749999999999911</v>
      </c>
      <c r="AQ37" s="8">
        <f t="shared" si="14"/>
        <v>1.19</v>
      </c>
    </row>
    <row r="38" spans="1:51" ht="14.25" customHeight="1">
      <c r="A38" s="4">
        <f t="shared" si="68"/>
        <v>1.7887499999999987E-2</v>
      </c>
      <c r="B38" s="2">
        <f t="shared" si="15"/>
        <v>17.5</v>
      </c>
      <c r="C38" s="7">
        <f t="shared" si="7"/>
        <v>0</v>
      </c>
      <c r="D38" s="7">
        <f t="shared" ref="D38:AP38" si="83">IF($B38&gt;D$3,0,IF($B38=D$3,100+100*D$2/2,100*D$2/2))</f>
        <v>0</v>
      </c>
      <c r="E38" s="7">
        <f t="shared" si="83"/>
        <v>0</v>
      </c>
      <c r="F38" s="7">
        <f t="shared" si="83"/>
        <v>0</v>
      </c>
      <c r="G38" s="7">
        <f t="shared" si="83"/>
        <v>0</v>
      </c>
      <c r="H38" s="7">
        <f t="shared" si="83"/>
        <v>0</v>
      </c>
      <c r="I38" s="7">
        <f t="shared" si="83"/>
        <v>0</v>
      </c>
      <c r="J38" s="7">
        <f t="shared" si="83"/>
        <v>0</v>
      </c>
      <c r="K38" s="7">
        <f t="shared" si="83"/>
        <v>0</v>
      </c>
      <c r="L38" s="7">
        <f t="shared" si="83"/>
        <v>0</v>
      </c>
      <c r="M38" s="7">
        <f t="shared" si="83"/>
        <v>0</v>
      </c>
      <c r="N38" s="7">
        <f t="shared" si="83"/>
        <v>0</v>
      </c>
      <c r="O38" s="7">
        <f t="shared" si="83"/>
        <v>0</v>
      </c>
      <c r="P38" s="7">
        <f t="shared" si="83"/>
        <v>0</v>
      </c>
      <c r="Q38" s="7">
        <f t="shared" si="83"/>
        <v>0</v>
      </c>
      <c r="R38" s="7">
        <f t="shared" si="83"/>
        <v>0</v>
      </c>
      <c r="S38" s="7">
        <f t="shared" si="83"/>
        <v>0</v>
      </c>
      <c r="T38" s="7">
        <f t="shared" si="83"/>
        <v>0</v>
      </c>
      <c r="U38" s="7">
        <f t="shared" si="83"/>
        <v>0</v>
      </c>
      <c r="V38" s="7">
        <f t="shared" si="83"/>
        <v>0</v>
      </c>
      <c r="W38" s="7">
        <f t="shared" si="83"/>
        <v>0</v>
      </c>
      <c r="X38" s="7">
        <f t="shared" si="83"/>
        <v>0</v>
      </c>
      <c r="Y38" s="7">
        <f t="shared" si="83"/>
        <v>0</v>
      </c>
      <c r="Z38" s="7">
        <f t="shared" si="83"/>
        <v>0</v>
      </c>
      <c r="AA38" s="7">
        <f t="shared" si="83"/>
        <v>0</v>
      </c>
      <c r="AB38" s="7">
        <f t="shared" si="83"/>
        <v>0</v>
      </c>
      <c r="AC38" s="7">
        <f t="shared" si="83"/>
        <v>0</v>
      </c>
      <c r="AD38" s="7">
        <f t="shared" si="83"/>
        <v>0</v>
      </c>
      <c r="AE38" s="7">
        <f t="shared" si="83"/>
        <v>0</v>
      </c>
      <c r="AF38" s="7">
        <f t="shared" si="83"/>
        <v>0</v>
      </c>
      <c r="AG38" s="7">
        <f t="shared" si="83"/>
        <v>0</v>
      </c>
      <c r="AH38" s="7">
        <f t="shared" si="83"/>
        <v>0</v>
      </c>
      <c r="AI38" s="7">
        <f t="shared" si="83"/>
        <v>0</v>
      </c>
      <c r="AJ38" s="7">
        <f t="shared" si="83"/>
        <v>0</v>
      </c>
      <c r="AK38" s="7">
        <f t="shared" si="83"/>
        <v>100.894375</v>
      </c>
      <c r="AL38" s="7">
        <f t="shared" si="83"/>
        <v>0.90299999999999925</v>
      </c>
      <c r="AM38" s="7">
        <f t="shared" si="83"/>
        <v>0.91162499999999924</v>
      </c>
      <c r="AN38" s="7">
        <f t="shared" si="83"/>
        <v>0.92024999999999924</v>
      </c>
      <c r="AO38" s="7">
        <f t="shared" si="83"/>
        <v>0.92887499999999912</v>
      </c>
      <c r="AP38" s="7">
        <f t="shared" si="83"/>
        <v>0.93749999999999911</v>
      </c>
      <c r="AQ38" s="8">
        <f t="shared" si="14"/>
        <v>1.19</v>
      </c>
    </row>
    <row r="39" spans="1:51" ht="14.25" customHeight="1">
      <c r="A39" s="4">
        <f t="shared" si="68"/>
        <v>1.8059999999999986E-2</v>
      </c>
      <c r="B39" s="2">
        <f t="shared" si="15"/>
        <v>18</v>
      </c>
      <c r="C39" s="7">
        <f t="shared" si="7"/>
        <v>0</v>
      </c>
      <c r="D39" s="7">
        <f t="shared" ref="D39:AP39" si="84">IF($B39&gt;D$3,0,IF($B39=D$3,100+100*D$2/2,100*D$2/2))</f>
        <v>0</v>
      </c>
      <c r="E39" s="7">
        <f t="shared" si="84"/>
        <v>0</v>
      </c>
      <c r="F39" s="7">
        <f t="shared" si="84"/>
        <v>0</v>
      </c>
      <c r="G39" s="7">
        <f t="shared" si="84"/>
        <v>0</v>
      </c>
      <c r="H39" s="7">
        <f t="shared" si="84"/>
        <v>0</v>
      </c>
      <c r="I39" s="7">
        <f t="shared" si="84"/>
        <v>0</v>
      </c>
      <c r="J39" s="7">
        <f t="shared" si="84"/>
        <v>0</v>
      </c>
      <c r="K39" s="7">
        <f t="shared" si="84"/>
        <v>0</v>
      </c>
      <c r="L39" s="7">
        <f t="shared" si="84"/>
        <v>0</v>
      </c>
      <c r="M39" s="7">
        <f t="shared" si="84"/>
        <v>0</v>
      </c>
      <c r="N39" s="7">
        <f t="shared" si="84"/>
        <v>0</v>
      </c>
      <c r="O39" s="7">
        <f t="shared" si="84"/>
        <v>0</v>
      </c>
      <c r="P39" s="7">
        <f t="shared" si="84"/>
        <v>0</v>
      </c>
      <c r="Q39" s="7">
        <f t="shared" si="84"/>
        <v>0</v>
      </c>
      <c r="R39" s="7">
        <f t="shared" si="84"/>
        <v>0</v>
      </c>
      <c r="S39" s="7">
        <f t="shared" si="84"/>
        <v>0</v>
      </c>
      <c r="T39" s="7">
        <f t="shared" si="84"/>
        <v>0</v>
      </c>
      <c r="U39" s="7">
        <f t="shared" si="84"/>
        <v>0</v>
      </c>
      <c r="V39" s="7">
        <f t="shared" si="84"/>
        <v>0</v>
      </c>
      <c r="W39" s="7">
        <f t="shared" si="84"/>
        <v>0</v>
      </c>
      <c r="X39" s="7">
        <f t="shared" si="84"/>
        <v>0</v>
      </c>
      <c r="Y39" s="7">
        <f t="shared" si="84"/>
        <v>0</v>
      </c>
      <c r="Z39" s="7">
        <f t="shared" si="84"/>
        <v>0</v>
      </c>
      <c r="AA39" s="7">
        <f t="shared" si="84"/>
        <v>0</v>
      </c>
      <c r="AB39" s="7">
        <f t="shared" si="84"/>
        <v>0</v>
      </c>
      <c r="AC39" s="7">
        <f t="shared" si="84"/>
        <v>0</v>
      </c>
      <c r="AD39" s="7">
        <f t="shared" si="84"/>
        <v>0</v>
      </c>
      <c r="AE39" s="7">
        <f t="shared" si="84"/>
        <v>0</v>
      </c>
      <c r="AF39" s="7">
        <f t="shared" si="84"/>
        <v>0</v>
      </c>
      <c r="AG39" s="7">
        <f t="shared" si="84"/>
        <v>0</v>
      </c>
      <c r="AH39" s="7">
        <f t="shared" si="84"/>
        <v>0</v>
      </c>
      <c r="AI39" s="7">
        <f t="shared" si="84"/>
        <v>0</v>
      </c>
      <c r="AJ39" s="7">
        <f t="shared" si="84"/>
        <v>0</v>
      </c>
      <c r="AK39" s="7">
        <f t="shared" si="84"/>
        <v>0</v>
      </c>
      <c r="AL39" s="7">
        <f t="shared" si="84"/>
        <v>100.90300000000001</v>
      </c>
      <c r="AM39" s="7">
        <f t="shared" si="84"/>
        <v>0.91162499999999924</v>
      </c>
      <c r="AN39" s="7">
        <f t="shared" si="84"/>
        <v>0.92024999999999924</v>
      </c>
      <c r="AO39" s="7">
        <f t="shared" si="84"/>
        <v>0.92887499999999912</v>
      </c>
      <c r="AP39" s="7">
        <f t="shared" si="84"/>
        <v>0.93749999999999911</v>
      </c>
      <c r="AQ39" s="8">
        <f t="shared" si="14"/>
        <v>1.19</v>
      </c>
    </row>
    <row r="40" spans="1:51" ht="14.25" customHeight="1">
      <c r="A40" s="4">
        <f t="shared" si="68"/>
        <v>1.8232499999999985E-2</v>
      </c>
      <c r="B40" s="2">
        <f t="shared" si="15"/>
        <v>18.5</v>
      </c>
      <c r="C40" s="7">
        <f t="shared" si="7"/>
        <v>0</v>
      </c>
      <c r="D40" s="7">
        <f t="shared" ref="D40:AP40" si="85">IF($B40&gt;D$3,0,IF($B40=D$3,100+100*D$2/2,100*D$2/2))</f>
        <v>0</v>
      </c>
      <c r="E40" s="7">
        <f t="shared" si="85"/>
        <v>0</v>
      </c>
      <c r="F40" s="7">
        <f t="shared" si="85"/>
        <v>0</v>
      </c>
      <c r="G40" s="7">
        <f t="shared" si="85"/>
        <v>0</v>
      </c>
      <c r="H40" s="7">
        <f t="shared" si="85"/>
        <v>0</v>
      </c>
      <c r="I40" s="7">
        <f t="shared" si="85"/>
        <v>0</v>
      </c>
      <c r="J40" s="7">
        <f t="shared" si="85"/>
        <v>0</v>
      </c>
      <c r="K40" s="7">
        <f t="shared" si="85"/>
        <v>0</v>
      </c>
      <c r="L40" s="7">
        <f t="shared" si="85"/>
        <v>0</v>
      </c>
      <c r="M40" s="7">
        <f t="shared" si="85"/>
        <v>0</v>
      </c>
      <c r="N40" s="7">
        <f t="shared" si="85"/>
        <v>0</v>
      </c>
      <c r="O40" s="7">
        <f t="shared" si="85"/>
        <v>0</v>
      </c>
      <c r="P40" s="7">
        <f t="shared" si="85"/>
        <v>0</v>
      </c>
      <c r="Q40" s="7">
        <f t="shared" si="85"/>
        <v>0</v>
      </c>
      <c r="R40" s="7">
        <f t="shared" si="85"/>
        <v>0</v>
      </c>
      <c r="S40" s="7">
        <f t="shared" si="85"/>
        <v>0</v>
      </c>
      <c r="T40" s="7">
        <f t="shared" si="85"/>
        <v>0</v>
      </c>
      <c r="U40" s="7">
        <f t="shared" si="85"/>
        <v>0</v>
      </c>
      <c r="V40" s="7">
        <f t="shared" si="85"/>
        <v>0</v>
      </c>
      <c r="W40" s="7">
        <f t="shared" si="85"/>
        <v>0</v>
      </c>
      <c r="X40" s="7">
        <f t="shared" si="85"/>
        <v>0</v>
      </c>
      <c r="Y40" s="7">
        <f t="shared" si="85"/>
        <v>0</v>
      </c>
      <c r="Z40" s="7">
        <f t="shared" si="85"/>
        <v>0</v>
      </c>
      <c r="AA40" s="7">
        <f t="shared" si="85"/>
        <v>0</v>
      </c>
      <c r="AB40" s="7">
        <f t="shared" si="85"/>
        <v>0</v>
      </c>
      <c r="AC40" s="7">
        <f t="shared" si="85"/>
        <v>0</v>
      </c>
      <c r="AD40" s="7">
        <f t="shared" si="85"/>
        <v>0</v>
      </c>
      <c r="AE40" s="7">
        <f t="shared" si="85"/>
        <v>0</v>
      </c>
      <c r="AF40" s="7">
        <f t="shared" si="85"/>
        <v>0</v>
      </c>
      <c r="AG40" s="7">
        <f t="shared" si="85"/>
        <v>0</v>
      </c>
      <c r="AH40" s="7">
        <f t="shared" si="85"/>
        <v>0</v>
      </c>
      <c r="AI40" s="7">
        <f t="shared" si="85"/>
        <v>0</v>
      </c>
      <c r="AJ40" s="7">
        <f t="shared" si="85"/>
        <v>0</v>
      </c>
      <c r="AK40" s="7">
        <f t="shared" si="85"/>
        <v>0</v>
      </c>
      <c r="AL40" s="7">
        <f t="shared" si="85"/>
        <v>0</v>
      </c>
      <c r="AM40" s="7">
        <f t="shared" si="85"/>
        <v>100.911625</v>
      </c>
      <c r="AN40" s="7">
        <f t="shared" si="85"/>
        <v>0.92024999999999924</v>
      </c>
      <c r="AO40" s="7">
        <f t="shared" si="85"/>
        <v>0.92887499999999912</v>
      </c>
      <c r="AP40" s="7">
        <f t="shared" si="85"/>
        <v>0.93749999999999911</v>
      </c>
      <c r="AQ40" s="8">
        <f t="shared" si="14"/>
        <v>1.19</v>
      </c>
    </row>
    <row r="41" spans="1:51" ht="14.25" customHeight="1">
      <c r="A41" s="4">
        <f t="shared" si="68"/>
        <v>1.8404999999999984E-2</v>
      </c>
      <c r="B41" s="2">
        <f t="shared" si="15"/>
        <v>19</v>
      </c>
      <c r="C41" s="7">
        <f t="shared" si="7"/>
        <v>0</v>
      </c>
      <c r="D41" s="7">
        <f t="shared" ref="D41:AP41" si="86">IF($B41&gt;D$3,0,IF($B41=D$3,100+100*D$2/2,100*D$2/2))</f>
        <v>0</v>
      </c>
      <c r="E41" s="7">
        <f t="shared" si="86"/>
        <v>0</v>
      </c>
      <c r="F41" s="7">
        <f t="shared" si="86"/>
        <v>0</v>
      </c>
      <c r="G41" s="7">
        <f t="shared" si="86"/>
        <v>0</v>
      </c>
      <c r="H41" s="7">
        <f t="shared" si="86"/>
        <v>0</v>
      </c>
      <c r="I41" s="7">
        <f t="shared" si="86"/>
        <v>0</v>
      </c>
      <c r="J41" s="7">
        <f t="shared" si="86"/>
        <v>0</v>
      </c>
      <c r="K41" s="7">
        <f t="shared" si="86"/>
        <v>0</v>
      </c>
      <c r="L41" s="7">
        <f t="shared" si="86"/>
        <v>0</v>
      </c>
      <c r="M41" s="7">
        <f t="shared" si="86"/>
        <v>0</v>
      </c>
      <c r="N41" s="7">
        <f t="shared" si="86"/>
        <v>0</v>
      </c>
      <c r="O41" s="7">
        <f t="shared" si="86"/>
        <v>0</v>
      </c>
      <c r="P41" s="7">
        <f t="shared" si="86"/>
        <v>0</v>
      </c>
      <c r="Q41" s="7">
        <f t="shared" si="86"/>
        <v>0</v>
      </c>
      <c r="R41" s="7">
        <f t="shared" si="86"/>
        <v>0</v>
      </c>
      <c r="S41" s="7">
        <f t="shared" si="86"/>
        <v>0</v>
      </c>
      <c r="T41" s="7">
        <f t="shared" si="86"/>
        <v>0</v>
      </c>
      <c r="U41" s="7">
        <f t="shared" si="86"/>
        <v>0</v>
      </c>
      <c r="V41" s="7">
        <f t="shared" si="86"/>
        <v>0</v>
      </c>
      <c r="W41" s="7">
        <f t="shared" si="86"/>
        <v>0</v>
      </c>
      <c r="X41" s="7">
        <f t="shared" si="86"/>
        <v>0</v>
      </c>
      <c r="Y41" s="7">
        <f t="shared" si="86"/>
        <v>0</v>
      </c>
      <c r="Z41" s="7">
        <f t="shared" si="86"/>
        <v>0</v>
      </c>
      <c r="AA41" s="7">
        <f t="shared" si="86"/>
        <v>0</v>
      </c>
      <c r="AB41" s="7">
        <f t="shared" si="86"/>
        <v>0</v>
      </c>
      <c r="AC41" s="7">
        <f t="shared" si="86"/>
        <v>0</v>
      </c>
      <c r="AD41" s="7">
        <f t="shared" si="86"/>
        <v>0</v>
      </c>
      <c r="AE41" s="7">
        <f t="shared" si="86"/>
        <v>0</v>
      </c>
      <c r="AF41" s="7">
        <f t="shared" si="86"/>
        <v>0</v>
      </c>
      <c r="AG41" s="7">
        <f t="shared" si="86"/>
        <v>0</v>
      </c>
      <c r="AH41" s="7">
        <f t="shared" si="86"/>
        <v>0</v>
      </c>
      <c r="AI41" s="7">
        <f t="shared" si="86"/>
        <v>0</v>
      </c>
      <c r="AJ41" s="7">
        <f t="shared" si="86"/>
        <v>0</v>
      </c>
      <c r="AK41" s="7">
        <f t="shared" si="86"/>
        <v>0</v>
      </c>
      <c r="AL41" s="7">
        <f t="shared" si="86"/>
        <v>0</v>
      </c>
      <c r="AM41" s="7">
        <f t="shared" si="86"/>
        <v>0</v>
      </c>
      <c r="AN41" s="7">
        <f t="shared" si="86"/>
        <v>100.92025</v>
      </c>
      <c r="AO41" s="7">
        <f t="shared" si="86"/>
        <v>0.92887499999999912</v>
      </c>
      <c r="AP41" s="7">
        <f t="shared" si="86"/>
        <v>0.93749999999999911</v>
      </c>
      <c r="AQ41" s="8">
        <f t="shared" si="14"/>
        <v>1.19</v>
      </c>
    </row>
    <row r="42" spans="1:51" ht="14.25" customHeight="1">
      <c r="A42" s="4">
        <f t="shared" si="68"/>
        <v>1.8577499999999983E-2</v>
      </c>
      <c r="B42" s="2">
        <f t="shared" si="15"/>
        <v>19.5</v>
      </c>
      <c r="C42" s="7">
        <f t="shared" si="7"/>
        <v>0</v>
      </c>
      <c r="D42" s="7">
        <f t="shared" ref="D42:AP42" si="87">IF($B42&gt;D$3,0,IF($B42=D$3,100+100*D$2/2,100*D$2/2))</f>
        <v>0</v>
      </c>
      <c r="E42" s="7">
        <f t="shared" si="87"/>
        <v>0</v>
      </c>
      <c r="F42" s="7">
        <f t="shared" si="87"/>
        <v>0</v>
      </c>
      <c r="G42" s="7">
        <f t="shared" si="87"/>
        <v>0</v>
      </c>
      <c r="H42" s="7">
        <f t="shared" si="87"/>
        <v>0</v>
      </c>
      <c r="I42" s="7">
        <f t="shared" si="87"/>
        <v>0</v>
      </c>
      <c r="J42" s="7">
        <f t="shared" si="87"/>
        <v>0</v>
      </c>
      <c r="K42" s="7">
        <f t="shared" si="87"/>
        <v>0</v>
      </c>
      <c r="L42" s="7">
        <f t="shared" si="87"/>
        <v>0</v>
      </c>
      <c r="M42" s="7">
        <f t="shared" si="87"/>
        <v>0</v>
      </c>
      <c r="N42" s="7">
        <f t="shared" si="87"/>
        <v>0</v>
      </c>
      <c r="O42" s="7">
        <f t="shared" si="87"/>
        <v>0</v>
      </c>
      <c r="P42" s="7">
        <f t="shared" si="87"/>
        <v>0</v>
      </c>
      <c r="Q42" s="7">
        <f t="shared" si="87"/>
        <v>0</v>
      </c>
      <c r="R42" s="7">
        <f t="shared" si="87"/>
        <v>0</v>
      </c>
      <c r="S42" s="7">
        <f t="shared" si="87"/>
        <v>0</v>
      </c>
      <c r="T42" s="7">
        <f t="shared" si="87"/>
        <v>0</v>
      </c>
      <c r="U42" s="7">
        <f t="shared" si="87"/>
        <v>0</v>
      </c>
      <c r="V42" s="7">
        <f t="shared" si="87"/>
        <v>0</v>
      </c>
      <c r="W42" s="7">
        <f t="shared" si="87"/>
        <v>0</v>
      </c>
      <c r="X42" s="7">
        <f t="shared" si="87"/>
        <v>0</v>
      </c>
      <c r="Y42" s="7">
        <f t="shared" si="87"/>
        <v>0</v>
      </c>
      <c r="Z42" s="7">
        <f t="shared" si="87"/>
        <v>0</v>
      </c>
      <c r="AA42" s="7">
        <f t="shared" si="87"/>
        <v>0</v>
      </c>
      <c r="AB42" s="7">
        <f t="shared" si="87"/>
        <v>0</v>
      </c>
      <c r="AC42" s="7">
        <f t="shared" si="87"/>
        <v>0</v>
      </c>
      <c r="AD42" s="7">
        <f t="shared" si="87"/>
        <v>0</v>
      </c>
      <c r="AE42" s="7">
        <f t="shared" si="87"/>
        <v>0</v>
      </c>
      <c r="AF42" s="7">
        <f t="shared" si="87"/>
        <v>0</v>
      </c>
      <c r="AG42" s="7">
        <f t="shared" si="87"/>
        <v>0</v>
      </c>
      <c r="AH42" s="7">
        <f t="shared" si="87"/>
        <v>0</v>
      </c>
      <c r="AI42" s="7">
        <f t="shared" si="87"/>
        <v>0</v>
      </c>
      <c r="AJ42" s="7">
        <f t="shared" si="87"/>
        <v>0</v>
      </c>
      <c r="AK42" s="7">
        <f t="shared" si="87"/>
        <v>0</v>
      </c>
      <c r="AL42" s="7">
        <f t="shared" si="87"/>
        <v>0</v>
      </c>
      <c r="AM42" s="7">
        <f t="shared" si="87"/>
        <v>0</v>
      </c>
      <c r="AN42" s="7">
        <f t="shared" si="87"/>
        <v>0</v>
      </c>
      <c r="AO42" s="7">
        <f t="shared" si="87"/>
        <v>100.92887500000001</v>
      </c>
      <c r="AP42" s="7">
        <f t="shared" si="87"/>
        <v>0.93749999999999911</v>
      </c>
      <c r="AQ42" s="8">
        <f t="shared" si="14"/>
        <v>1.19</v>
      </c>
    </row>
    <row r="43" spans="1:51" ht="14.25" customHeight="1">
      <c r="A43" s="4">
        <f t="shared" si="68"/>
        <v>1.8749999999999982E-2</v>
      </c>
      <c r="B43" s="2">
        <f t="shared" si="15"/>
        <v>20</v>
      </c>
      <c r="C43" s="7">
        <f t="shared" si="7"/>
        <v>0</v>
      </c>
      <c r="D43" s="7">
        <f t="shared" ref="D43:AP43" si="88">IF($B43&gt;D$3,0,IF($B43=D$3,100+100*D$2/2,100*D$2/2))</f>
        <v>0</v>
      </c>
      <c r="E43" s="7">
        <f t="shared" si="88"/>
        <v>0</v>
      </c>
      <c r="F43" s="7">
        <f t="shared" si="88"/>
        <v>0</v>
      </c>
      <c r="G43" s="7">
        <f t="shared" si="88"/>
        <v>0</v>
      </c>
      <c r="H43" s="7">
        <f t="shared" si="88"/>
        <v>0</v>
      </c>
      <c r="I43" s="7">
        <f t="shared" si="88"/>
        <v>0</v>
      </c>
      <c r="J43" s="7">
        <f t="shared" si="88"/>
        <v>0</v>
      </c>
      <c r="K43" s="7">
        <f t="shared" si="88"/>
        <v>0</v>
      </c>
      <c r="L43" s="7">
        <f t="shared" si="88"/>
        <v>0</v>
      </c>
      <c r="M43" s="7">
        <f t="shared" si="88"/>
        <v>0</v>
      </c>
      <c r="N43" s="7">
        <f t="shared" si="88"/>
        <v>0</v>
      </c>
      <c r="O43" s="7">
        <f t="shared" si="88"/>
        <v>0</v>
      </c>
      <c r="P43" s="7">
        <f t="shared" si="88"/>
        <v>0</v>
      </c>
      <c r="Q43" s="7">
        <f t="shared" si="88"/>
        <v>0</v>
      </c>
      <c r="R43" s="7">
        <f t="shared" si="88"/>
        <v>0</v>
      </c>
      <c r="S43" s="7">
        <f t="shared" si="88"/>
        <v>0</v>
      </c>
      <c r="T43" s="7">
        <f t="shared" si="88"/>
        <v>0</v>
      </c>
      <c r="U43" s="7">
        <f t="shared" si="88"/>
        <v>0</v>
      </c>
      <c r="V43" s="7">
        <f t="shared" si="88"/>
        <v>0</v>
      </c>
      <c r="W43" s="7">
        <f t="shared" si="88"/>
        <v>0</v>
      </c>
      <c r="X43" s="7">
        <f t="shared" si="88"/>
        <v>0</v>
      </c>
      <c r="Y43" s="7">
        <f t="shared" si="88"/>
        <v>0</v>
      </c>
      <c r="Z43" s="7">
        <f t="shared" si="88"/>
        <v>0</v>
      </c>
      <c r="AA43" s="7">
        <f t="shared" si="88"/>
        <v>0</v>
      </c>
      <c r="AB43" s="7">
        <f t="shared" si="88"/>
        <v>0</v>
      </c>
      <c r="AC43" s="7">
        <f t="shared" si="88"/>
        <v>0</v>
      </c>
      <c r="AD43" s="7">
        <f t="shared" si="88"/>
        <v>0</v>
      </c>
      <c r="AE43" s="7">
        <f t="shared" si="88"/>
        <v>0</v>
      </c>
      <c r="AF43" s="7">
        <f t="shared" si="88"/>
        <v>0</v>
      </c>
      <c r="AG43" s="7">
        <f t="shared" si="88"/>
        <v>0</v>
      </c>
      <c r="AH43" s="7">
        <f t="shared" si="88"/>
        <v>0</v>
      </c>
      <c r="AI43" s="7">
        <f t="shared" si="88"/>
        <v>0</v>
      </c>
      <c r="AJ43" s="7">
        <f t="shared" si="88"/>
        <v>0</v>
      </c>
      <c r="AK43" s="7">
        <f t="shared" si="88"/>
        <v>0</v>
      </c>
      <c r="AL43" s="7">
        <f t="shared" si="88"/>
        <v>0</v>
      </c>
      <c r="AM43" s="7">
        <f t="shared" si="88"/>
        <v>0</v>
      </c>
      <c r="AN43" s="7">
        <f t="shared" si="88"/>
        <v>0</v>
      </c>
      <c r="AO43" s="7">
        <f t="shared" si="88"/>
        <v>0</v>
      </c>
      <c r="AP43" s="7">
        <f t="shared" si="88"/>
        <v>100.9375</v>
      </c>
      <c r="AQ43" s="8">
        <f t="shared" si="14"/>
        <v>1.19</v>
      </c>
      <c r="AR43" s="7"/>
      <c r="AS43" s="7"/>
      <c r="AT43" s="7"/>
      <c r="AU43" s="7"/>
      <c r="AV43" s="7"/>
      <c r="AW43" s="7"/>
      <c r="AX43" s="7"/>
      <c r="AY43" s="7"/>
    </row>
    <row r="44" spans="1:51" ht="14.25" customHeight="1">
      <c r="A44" s="4">
        <f t="shared" si="68"/>
        <v>1.8922499999999981E-2</v>
      </c>
      <c r="B44" s="2">
        <f t="shared" si="15"/>
        <v>20.5</v>
      </c>
      <c r="C44" s="7">
        <f t="shared" si="7"/>
        <v>0</v>
      </c>
      <c r="D44" s="7">
        <f t="shared" ref="D44:AP44" si="89">IF($B44&gt;D$3,0,IF($B44=D$3,100+100*D$2/2,100*D$2/2))</f>
        <v>0</v>
      </c>
      <c r="E44" s="7">
        <f t="shared" si="89"/>
        <v>0</v>
      </c>
      <c r="F44" s="7">
        <f t="shared" si="89"/>
        <v>0</v>
      </c>
      <c r="G44" s="7">
        <f t="shared" si="89"/>
        <v>0</v>
      </c>
      <c r="H44" s="7">
        <f t="shared" si="89"/>
        <v>0</v>
      </c>
      <c r="I44" s="7">
        <f t="shared" si="89"/>
        <v>0</v>
      </c>
      <c r="J44" s="7">
        <f t="shared" si="89"/>
        <v>0</v>
      </c>
      <c r="K44" s="7">
        <f t="shared" si="89"/>
        <v>0</v>
      </c>
      <c r="L44" s="7">
        <f t="shared" si="89"/>
        <v>0</v>
      </c>
      <c r="M44" s="7">
        <f t="shared" si="89"/>
        <v>0</v>
      </c>
      <c r="N44" s="7">
        <f t="shared" si="89"/>
        <v>0</v>
      </c>
      <c r="O44" s="7">
        <f t="shared" si="89"/>
        <v>0</v>
      </c>
      <c r="P44" s="7">
        <f t="shared" si="89"/>
        <v>0</v>
      </c>
      <c r="Q44" s="7">
        <f t="shared" si="89"/>
        <v>0</v>
      </c>
      <c r="R44" s="7">
        <f t="shared" si="89"/>
        <v>0</v>
      </c>
      <c r="S44" s="7">
        <f t="shared" si="89"/>
        <v>0</v>
      </c>
      <c r="T44" s="7">
        <f t="shared" si="89"/>
        <v>0</v>
      </c>
      <c r="U44" s="7">
        <f t="shared" si="89"/>
        <v>0</v>
      </c>
      <c r="V44" s="7">
        <f t="shared" si="89"/>
        <v>0</v>
      </c>
      <c r="W44" s="7">
        <f t="shared" si="89"/>
        <v>0</v>
      </c>
      <c r="X44" s="7">
        <f t="shared" si="89"/>
        <v>0</v>
      </c>
      <c r="Y44" s="7">
        <f t="shared" si="89"/>
        <v>0</v>
      </c>
      <c r="Z44" s="7">
        <f t="shared" si="89"/>
        <v>0</v>
      </c>
      <c r="AA44" s="7">
        <f t="shared" si="89"/>
        <v>0</v>
      </c>
      <c r="AB44" s="7">
        <f t="shared" si="89"/>
        <v>0</v>
      </c>
      <c r="AC44" s="7">
        <f t="shared" si="89"/>
        <v>0</v>
      </c>
      <c r="AD44" s="7">
        <f t="shared" si="89"/>
        <v>0</v>
      </c>
      <c r="AE44" s="7">
        <f t="shared" si="89"/>
        <v>0</v>
      </c>
      <c r="AF44" s="7">
        <f t="shared" si="89"/>
        <v>0</v>
      </c>
      <c r="AG44" s="7">
        <f t="shared" si="89"/>
        <v>0</v>
      </c>
      <c r="AH44" s="7">
        <f t="shared" si="89"/>
        <v>0</v>
      </c>
      <c r="AI44" s="7">
        <f t="shared" si="89"/>
        <v>0</v>
      </c>
      <c r="AJ44" s="7">
        <f t="shared" si="89"/>
        <v>0</v>
      </c>
      <c r="AK44" s="7">
        <f t="shared" si="89"/>
        <v>0</v>
      </c>
      <c r="AL44" s="7">
        <f t="shared" si="89"/>
        <v>0</v>
      </c>
      <c r="AM44" s="7">
        <f t="shared" si="89"/>
        <v>0</v>
      </c>
      <c r="AN44" s="7">
        <f t="shared" si="89"/>
        <v>0</v>
      </c>
      <c r="AO44" s="7">
        <f t="shared" si="89"/>
        <v>0</v>
      </c>
      <c r="AP44" s="7">
        <f t="shared" si="89"/>
        <v>0</v>
      </c>
      <c r="AQ44" s="8">
        <f t="shared" si="14"/>
        <v>1.19</v>
      </c>
      <c r="AR44" s="7"/>
      <c r="AS44" s="7"/>
      <c r="AT44" s="7"/>
      <c r="AU44" s="7"/>
      <c r="AV44" s="7"/>
      <c r="AW44" s="7"/>
      <c r="AX44" s="7"/>
      <c r="AY44" s="7"/>
    </row>
    <row r="45" spans="1:51" ht="14.25" customHeight="1">
      <c r="A45" s="4">
        <f t="shared" si="68"/>
        <v>1.909499999999998E-2</v>
      </c>
      <c r="B45" s="2">
        <f t="shared" si="15"/>
        <v>21</v>
      </c>
      <c r="C45" s="7">
        <f t="shared" si="7"/>
        <v>0</v>
      </c>
      <c r="D45" s="7">
        <f t="shared" ref="D45:AP45" si="90">IF($B45&gt;D$3,0,IF($B45=D$3,100+100*D$2/2,100*D$2/2))</f>
        <v>0</v>
      </c>
      <c r="E45" s="7">
        <f t="shared" si="90"/>
        <v>0</v>
      </c>
      <c r="F45" s="7">
        <f t="shared" si="90"/>
        <v>0</v>
      </c>
      <c r="G45" s="7">
        <f t="shared" si="90"/>
        <v>0</v>
      </c>
      <c r="H45" s="7">
        <f t="shared" si="90"/>
        <v>0</v>
      </c>
      <c r="I45" s="7">
        <f t="shared" si="90"/>
        <v>0</v>
      </c>
      <c r="J45" s="7">
        <f t="shared" si="90"/>
        <v>0</v>
      </c>
      <c r="K45" s="7">
        <f t="shared" si="90"/>
        <v>0</v>
      </c>
      <c r="L45" s="7">
        <f t="shared" si="90"/>
        <v>0</v>
      </c>
      <c r="M45" s="7">
        <f t="shared" si="90"/>
        <v>0</v>
      </c>
      <c r="N45" s="7">
        <f t="shared" si="90"/>
        <v>0</v>
      </c>
      <c r="O45" s="7">
        <f t="shared" si="90"/>
        <v>0</v>
      </c>
      <c r="P45" s="7">
        <f t="shared" si="90"/>
        <v>0</v>
      </c>
      <c r="Q45" s="7">
        <f t="shared" si="90"/>
        <v>0</v>
      </c>
      <c r="R45" s="7">
        <f t="shared" si="90"/>
        <v>0</v>
      </c>
      <c r="S45" s="7">
        <f t="shared" si="90"/>
        <v>0</v>
      </c>
      <c r="T45" s="7">
        <f t="shared" si="90"/>
        <v>0</v>
      </c>
      <c r="U45" s="7">
        <f t="shared" si="90"/>
        <v>0</v>
      </c>
      <c r="V45" s="7">
        <f t="shared" si="90"/>
        <v>0</v>
      </c>
      <c r="W45" s="7">
        <f t="shared" si="90"/>
        <v>0</v>
      </c>
      <c r="X45" s="7">
        <f t="shared" si="90"/>
        <v>0</v>
      </c>
      <c r="Y45" s="7">
        <f t="shared" si="90"/>
        <v>0</v>
      </c>
      <c r="Z45" s="7">
        <f t="shared" si="90"/>
        <v>0</v>
      </c>
      <c r="AA45" s="7">
        <f t="shared" si="90"/>
        <v>0</v>
      </c>
      <c r="AB45" s="7">
        <f t="shared" si="90"/>
        <v>0</v>
      </c>
      <c r="AC45" s="7">
        <f t="shared" si="90"/>
        <v>0</v>
      </c>
      <c r="AD45" s="7">
        <f t="shared" si="90"/>
        <v>0</v>
      </c>
      <c r="AE45" s="7">
        <f t="shared" si="90"/>
        <v>0</v>
      </c>
      <c r="AF45" s="7">
        <f t="shared" si="90"/>
        <v>0</v>
      </c>
      <c r="AG45" s="7">
        <f t="shared" si="90"/>
        <v>0</v>
      </c>
      <c r="AH45" s="7">
        <f t="shared" si="90"/>
        <v>0</v>
      </c>
      <c r="AI45" s="7">
        <f t="shared" si="90"/>
        <v>0</v>
      </c>
      <c r="AJ45" s="7">
        <f t="shared" si="90"/>
        <v>0</v>
      </c>
      <c r="AK45" s="7">
        <f t="shared" si="90"/>
        <v>0</v>
      </c>
      <c r="AL45" s="7">
        <f t="shared" si="90"/>
        <v>0</v>
      </c>
      <c r="AM45" s="7">
        <f t="shared" si="90"/>
        <v>0</v>
      </c>
      <c r="AN45" s="7">
        <f t="shared" si="90"/>
        <v>0</v>
      </c>
      <c r="AO45" s="7">
        <f t="shared" si="90"/>
        <v>0</v>
      </c>
      <c r="AP45" s="7">
        <f t="shared" si="90"/>
        <v>0</v>
      </c>
      <c r="AQ45" s="8">
        <f t="shared" si="14"/>
        <v>1.19</v>
      </c>
      <c r="AR45" s="7"/>
      <c r="AS45" s="7"/>
      <c r="AT45" s="7"/>
      <c r="AU45" s="7"/>
      <c r="AV45" s="7"/>
      <c r="AW45" s="7"/>
      <c r="AX45" s="7"/>
      <c r="AY45" s="7"/>
    </row>
    <row r="46" spans="1:51" ht="14.25" customHeight="1">
      <c r="A46" s="4">
        <f t="shared" si="68"/>
        <v>1.9267499999999979E-2</v>
      </c>
      <c r="B46" s="2">
        <f t="shared" si="15"/>
        <v>21.5</v>
      </c>
      <c r="C46" s="7">
        <f t="shared" si="7"/>
        <v>0</v>
      </c>
      <c r="D46" s="7">
        <f t="shared" ref="D46:AP46" si="91">IF($B46&gt;D$3,0,IF($B46=D$3,100+100*D$2/2,100*D$2/2))</f>
        <v>0</v>
      </c>
      <c r="E46" s="7">
        <f t="shared" si="91"/>
        <v>0</v>
      </c>
      <c r="F46" s="7">
        <f t="shared" si="91"/>
        <v>0</v>
      </c>
      <c r="G46" s="7">
        <f t="shared" si="91"/>
        <v>0</v>
      </c>
      <c r="H46" s="7">
        <f t="shared" si="91"/>
        <v>0</v>
      </c>
      <c r="I46" s="7">
        <f t="shared" si="91"/>
        <v>0</v>
      </c>
      <c r="J46" s="7">
        <f t="shared" si="91"/>
        <v>0</v>
      </c>
      <c r="K46" s="7">
        <f t="shared" si="91"/>
        <v>0</v>
      </c>
      <c r="L46" s="7">
        <f t="shared" si="91"/>
        <v>0</v>
      </c>
      <c r="M46" s="7">
        <f t="shared" si="91"/>
        <v>0</v>
      </c>
      <c r="N46" s="7">
        <f t="shared" si="91"/>
        <v>0</v>
      </c>
      <c r="O46" s="7">
        <f t="shared" si="91"/>
        <v>0</v>
      </c>
      <c r="P46" s="7">
        <f t="shared" si="91"/>
        <v>0</v>
      </c>
      <c r="Q46" s="7">
        <f t="shared" si="91"/>
        <v>0</v>
      </c>
      <c r="R46" s="7">
        <f t="shared" si="91"/>
        <v>0</v>
      </c>
      <c r="S46" s="7">
        <f t="shared" si="91"/>
        <v>0</v>
      </c>
      <c r="T46" s="7">
        <f t="shared" si="91"/>
        <v>0</v>
      </c>
      <c r="U46" s="7">
        <f t="shared" si="91"/>
        <v>0</v>
      </c>
      <c r="V46" s="7">
        <f t="shared" si="91"/>
        <v>0</v>
      </c>
      <c r="W46" s="7">
        <f t="shared" si="91"/>
        <v>0</v>
      </c>
      <c r="X46" s="7">
        <f t="shared" si="91"/>
        <v>0</v>
      </c>
      <c r="Y46" s="7">
        <f t="shared" si="91"/>
        <v>0</v>
      </c>
      <c r="Z46" s="7">
        <f t="shared" si="91"/>
        <v>0</v>
      </c>
      <c r="AA46" s="7">
        <f t="shared" si="91"/>
        <v>0</v>
      </c>
      <c r="AB46" s="7">
        <f t="shared" si="91"/>
        <v>0</v>
      </c>
      <c r="AC46" s="7">
        <f t="shared" si="91"/>
        <v>0</v>
      </c>
      <c r="AD46" s="7">
        <f t="shared" si="91"/>
        <v>0</v>
      </c>
      <c r="AE46" s="7">
        <f t="shared" si="91"/>
        <v>0</v>
      </c>
      <c r="AF46" s="7">
        <f t="shared" si="91"/>
        <v>0</v>
      </c>
      <c r="AG46" s="7">
        <f t="shared" si="91"/>
        <v>0</v>
      </c>
      <c r="AH46" s="7">
        <f t="shared" si="91"/>
        <v>0</v>
      </c>
      <c r="AI46" s="7">
        <f t="shared" si="91"/>
        <v>0</v>
      </c>
      <c r="AJ46" s="7">
        <f t="shared" si="91"/>
        <v>0</v>
      </c>
      <c r="AK46" s="7">
        <f t="shared" si="91"/>
        <v>0</v>
      </c>
      <c r="AL46" s="7">
        <f t="shared" si="91"/>
        <v>0</v>
      </c>
      <c r="AM46" s="7">
        <f t="shared" si="91"/>
        <v>0</v>
      </c>
      <c r="AN46" s="7">
        <f t="shared" si="91"/>
        <v>0</v>
      </c>
      <c r="AO46" s="7">
        <f t="shared" si="91"/>
        <v>0</v>
      </c>
      <c r="AP46" s="7">
        <f t="shared" si="91"/>
        <v>0</v>
      </c>
      <c r="AQ46" s="8">
        <f t="shared" si="14"/>
        <v>1.19</v>
      </c>
      <c r="AR46" s="7"/>
      <c r="AS46" s="7"/>
      <c r="AT46" s="7"/>
      <c r="AU46" s="7"/>
      <c r="AV46" s="7"/>
      <c r="AW46" s="7"/>
      <c r="AX46" s="7"/>
      <c r="AY46" s="7"/>
    </row>
    <row r="47" spans="1:51" ht="14.25" customHeight="1">
      <c r="A47" s="4">
        <f t="shared" si="68"/>
        <v>1.9439999999999978E-2</v>
      </c>
      <c r="B47" s="2">
        <f t="shared" si="15"/>
        <v>22</v>
      </c>
      <c r="C47" s="7">
        <f t="shared" si="7"/>
        <v>0</v>
      </c>
      <c r="D47" s="7">
        <f t="shared" ref="D47:AP47" si="92">IF($B47&gt;D$3,0,IF($B47=D$3,100+100*D$2/2,100*D$2/2))</f>
        <v>0</v>
      </c>
      <c r="E47" s="7">
        <f t="shared" si="92"/>
        <v>0</v>
      </c>
      <c r="F47" s="7">
        <f t="shared" si="92"/>
        <v>0</v>
      </c>
      <c r="G47" s="7">
        <f t="shared" si="92"/>
        <v>0</v>
      </c>
      <c r="H47" s="7">
        <f t="shared" si="92"/>
        <v>0</v>
      </c>
      <c r="I47" s="7">
        <f t="shared" si="92"/>
        <v>0</v>
      </c>
      <c r="J47" s="7">
        <f t="shared" si="92"/>
        <v>0</v>
      </c>
      <c r="K47" s="7">
        <f t="shared" si="92"/>
        <v>0</v>
      </c>
      <c r="L47" s="7">
        <f t="shared" si="92"/>
        <v>0</v>
      </c>
      <c r="M47" s="7">
        <f t="shared" si="92"/>
        <v>0</v>
      </c>
      <c r="N47" s="7">
        <f t="shared" si="92"/>
        <v>0</v>
      </c>
      <c r="O47" s="7">
        <f t="shared" si="92"/>
        <v>0</v>
      </c>
      <c r="P47" s="7">
        <f t="shared" si="92"/>
        <v>0</v>
      </c>
      <c r="Q47" s="7">
        <f t="shared" si="92"/>
        <v>0</v>
      </c>
      <c r="R47" s="7">
        <f t="shared" si="92"/>
        <v>0</v>
      </c>
      <c r="S47" s="7">
        <f t="shared" si="92"/>
        <v>0</v>
      </c>
      <c r="T47" s="7">
        <f t="shared" si="92"/>
        <v>0</v>
      </c>
      <c r="U47" s="7">
        <f t="shared" si="92"/>
        <v>0</v>
      </c>
      <c r="V47" s="7">
        <f t="shared" si="92"/>
        <v>0</v>
      </c>
      <c r="W47" s="7">
        <f t="shared" si="92"/>
        <v>0</v>
      </c>
      <c r="X47" s="7">
        <f t="shared" si="92"/>
        <v>0</v>
      </c>
      <c r="Y47" s="7">
        <f t="shared" si="92"/>
        <v>0</v>
      </c>
      <c r="Z47" s="7">
        <f t="shared" si="92"/>
        <v>0</v>
      </c>
      <c r="AA47" s="7">
        <f t="shared" si="92"/>
        <v>0</v>
      </c>
      <c r="AB47" s="7">
        <f t="shared" si="92"/>
        <v>0</v>
      </c>
      <c r="AC47" s="7">
        <f t="shared" si="92"/>
        <v>0</v>
      </c>
      <c r="AD47" s="7">
        <f t="shared" si="92"/>
        <v>0</v>
      </c>
      <c r="AE47" s="7">
        <f t="shared" si="92"/>
        <v>0</v>
      </c>
      <c r="AF47" s="7">
        <f t="shared" si="92"/>
        <v>0</v>
      </c>
      <c r="AG47" s="7">
        <f t="shared" si="92"/>
        <v>0</v>
      </c>
      <c r="AH47" s="7">
        <f t="shared" si="92"/>
        <v>0</v>
      </c>
      <c r="AI47" s="7">
        <f t="shared" si="92"/>
        <v>0</v>
      </c>
      <c r="AJ47" s="7">
        <f t="shared" si="92"/>
        <v>0</v>
      </c>
      <c r="AK47" s="7">
        <f t="shared" si="92"/>
        <v>0</v>
      </c>
      <c r="AL47" s="7">
        <f t="shared" si="92"/>
        <v>0</v>
      </c>
      <c r="AM47" s="7">
        <f t="shared" si="92"/>
        <v>0</v>
      </c>
      <c r="AN47" s="7">
        <f t="shared" si="92"/>
        <v>0</v>
      </c>
      <c r="AO47" s="7">
        <f t="shared" si="92"/>
        <v>0</v>
      </c>
      <c r="AP47" s="7">
        <f t="shared" si="92"/>
        <v>0</v>
      </c>
      <c r="AQ47" s="8">
        <f t="shared" si="14"/>
        <v>1.19</v>
      </c>
      <c r="AR47" s="7"/>
      <c r="AS47" s="7"/>
      <c r="AT47" s="7"/>
      <c r="AU47" s="7"/>
      <c r="AV47" s="7"/>
      <c r="AW47" s="7"/>
      <c r="AX47" s="7"/>
      <c r="AY47" s="7"/>
    </row>
    <row r="48" spans="1:51" ht="14.25" customHeight="1">
      <c r="A48" s="4">
        <f t="shared" si="68"/>
        <v>1.9612499999999977E-2</v>
      </c>
      <c r="B48" s="2">
        <f t="shared" si="15"/>
        <v>22.5</v>
      </c>
      <c r="C48" s="7">
        <f t="shared" si="7"/>
        <v>0</v>
      </c>
      <c r="D48" s="7">
        <f t="shared" ref="D48:AP48" si="93">IF($B48&gt;D$3,0,IF($B48=D$3,100+100*D$2/2,100*D$2/2))</f>
        <v>0</v>
      </c>
      <c r="E48" s="7">
        <f t="shared" si="93"/>
        <v>0</v>
      </c>
      <c r="F48" s="7">
        <f t="shared" si="93"/>
        <v>0</v>
      </c>
      <c r="G48" s="7">
        <f t="shared" si="93"/>
        <v>0</v>
      </c>
      <c r="H48" s="7">
        <f t="shared" si="93"/>
        <v>0</v>
      </c>
      <c r="I48" s="7">
        <f t="shared" si="93"/>
        <v>0</v>
      </c>
      <c r="J48" s="7">
        <f t="shared" si="93"/>
        <v>0</v>
      </c>
      <c r="K48" s="7">
        <f t="shared" si="93"/>
        <v>0</v>
      </c>
      <c r="L48" s="7">
        <f t="shared" si="93"/>
        <v>0</v>
      </c>
      <c r="M48" s="7">
        <f t="shared" si="93"/>
        <v>0</v>
      </c>
      <c r="N48" s="7">
        <f t="shared" si="93"/>
        <v>0</v>
      </c>
      <c r="O48" s="7">
        <f t="shared" si="93"/>
        <v>0</v>
      </c>
      <c r="P48" s="7">
        <f t="shared" si="93"/>
        <v>0</v>
      </c>
      <c r="Q48" s="7">
        <f t="shared" si="93"/>
        <v>0</v>
      </c>
      <c r="R48" s="7">
        <f t="shared" si="93"/>
        <v>0</v>
      </c>
      <c r="S48" s="7">
        <f t="shared" si="93"/>
        <v>0</v>
      </c>
      <c r="T48" s="7">
        <f t="shared" si="93"/>
        <v>0</v>
      </c>
      <c r="U48" s="7">
        <f t="shared" si="93"/>
        <v>0</v>
      </c>
      <c r="V48" s="7">
        <f t="shared" si="93"/>
        <v>0</v>
      </c>
      <c r="W48" s="7">
        <f t="shared" si="93"/>
        <v>0</v>
      </c>
      <c r="X48" s="7">
        <f t="shared" si="93"/>
        <v>0</v>
      </c>
      <c r="Y48" s="7">
        <f t="shared" si="93"/>
        <v>0</v>
      </c>
      <c r="Z48" s="7">
        <f t="shared" si="93"/>
        <v>0</v>
      </c>
      <c r="AA48" s="7">
        <f t="shared" si="93"/>
        <v>0</v>
      </c>
      <c r="AB48" s="7">
        <f t="shared" si="93"/>
        <v>0</v>
      </c>
      <c r="AC48" s="7">
        <f t="shared" si="93"/>
        <v>0</v>
      </c>
      <c r="AD48" s="7">
        <f t="shared" si="93"/>
        <v>0</v>
      </c>
      <c r="AE48" s="7">
        <f t="shared" si="93"/>
        <v>0</v>
      </c>
      <c r="AF48" s="7">
        <f t="shared" si="93"/>
        <v>0</v>
      </c>
      <c r="AG48" s="7">
        <f t="shared" si="93"/>
        <v>0</v>
      </c>
      <c r="AH48" s="7">
        <f t="shared" si="93"/>
        <v>0</v>
      </c>
      <c r="AI48" s="7">
        <f t="shared" si="93"/>
        <v>0</v>
      </c>
      <c r="AJ48" s="7">
        <f t="shared" si="93"/>
        <v>0</v>
      </c>
      <c r="AK48" s="7">
        <f t="shared" si="93"/>
        <v>0</v>
      </c>
      <c r="AL48" s="7">
        <f t="shared" si="93"/>
        <v>0</v>
      </c>
      <c r="AM48" s="7">
        <f t="shared" si="93"/>
        <v>0</v>
      </c>
      <c r="AN48" s="7">
        <f t="shared" si="93"/>
        <v>0</v>
      </c>
      <c r="AO48" s="7">
        <f t="shared" si="93"/>
        <v>0</v>
      </c>
      <c r="AP48" s="7">
        <f t="shared" si="93"/>
        <v>0</v>
      </c>
      <c r="AQ48" s="8">
        <f t="shared" si="14"/>
        <v>1.19</v>
      </c>
      <c r="AR48" s="7"/>
      <c r="AS48" s="7"/>
      <c r="AT48" s="7"/>
      <c r="AU48" s="7"/>
      <c r="AV48" s="7"/>
      <c r="AW48" s="7"/>
      <c r="AX48" s="7"/>
      <c r="AY48" s="7"/>
    </row>
    <row r="49" spans="1:51" ht="14.25" customHeight="1">
      <c r="A49" s="4">
        <f t="shared" si="68"/>
        <v>1.9784999999999976E-2</v>
      </c>
      <c r="B49" s="2">
        <f t="shared" si="15"/>
        <v>23</v>
      </c>
      <c r="C49" s="7">
        <f t="shared" si="7"/>
        <v>0</v>
      </c>
      <c r="D49" s="7">
        <f t="shared" ref="D49:AP49" si="94">IF($B49&gt;D$3,0,IF($B49=D$3,100+100*D$2/2,100*D$2/2))</f>
        <v>0</v>
      </c>
      <c r="E49" s="7">
        <f t="shared" si="94"/>
        <v>0</v>
      </c>
      <c r="F49" s="7">
        <f t="shared" si="94"/>
        <v>0</v>
      </c>
      <c r="G49" s="7">
        <f t="shared" si="94"/>
        <v>0</v>
      </c>
      <c r="H49" s="7">
        <f t="shared" si="94"/>
        <v>0</v>
      </c>
      <c r="I49" s="7">
        <f t="shared" si="94"/>
        <v>0</v>
      </c>
      <c r="J49" s="7">
        <f t="shared" si="94"/>
        <v>0</v>
      </c>
      <c r="K49" s="7">
        <f t="shared" si="94"/>
        <v>0</v>
      </c>
      <c r="L49" s="7">
        <f t="shared" si="94"/>
        <v>0</v>
      </c>
      <c r="M49" s="7">
        <f t="shared" si="94"/>
        <v>0</v>
      </c>
      <c r="N49" s="7">
        <f t="shared" si="94"/>
        <v>0</v>
      </c>
      <c r="O49" s="7">
        <f t="shared" si="94"/>
        <v>0</v>
      </c>
      <c r="P49" s="7">
        <f t="shared" si="94"/>
        <v>0</v>
      </c>
      <c r="Q49" s="7">
        <f t="shared" si="94"/>
        <v>0</v>
      </c>
      <c r="R49" s="7">
        <f t="shared" si="94"/>
        <v>0</v>
      </c>
      <c r="S49" s="7">
        <f t="shared" si="94"/>
        <v>0</v>
      </c>
      <c r="T49" s="7">
        <f t="shared" si="94"/>
        <v>0</v>
      </c>
      <c r="U49" s="7">
        <f t="shared" si="94"/>
        <v>0</v>
      </c>
      <c r="V49" s="7">
        <f t="shared" si="94"/>
        <v>0</v>
      </c>
      <c r="W49" s="7">
        <f t="shared" si="94"/>
        <v>0</v>
      </c>
      <c r="X49" s="7">
        <f t="shared" si="94"/>
        <v>0</v>
      </c>
      <c r="Y49" s="7">
        <f t="shared" si="94"/>
        <v>0</v>
      </c>
      <c r="Z49" s="7">
        <f t="shared" si="94"/>
        <v>0</v>
      </c>
      <c r="AA49" s="7">
        <f t="shared" si="94"/>
        <v>0</v>
      </c>
      <c r="AB49" s="7">
        <f t="shared" si="94"/>
        <v>0</v>
      </c>
      <c r="AC49" s="7">
        <f t="shared" si="94"/>
        <v>0</v>
      </c>
      <c r="AD49" s="7">
        <f t="shared" si="94"/>
        <v>0</v>
      </c>
      <c r="AE49" s="7">
        <f t="shared" si="94"/>
        <v>0</v>
      </c>
      <c r="AF49" s="7">
        <f t="shared" si="94"/>
        <v>0</v>
      </c>
      <c r="AG49" s="7">
        <f t="shared" si="94"/>
        <v>0</v>
      </c>
      <c r="AH49" s="7">
        <f t="shared" si="94"/>
        <v>0</v>
      </c>
      <c r="AI49" s="7">
        <f t="shared" si="94"/>
        <v>0</v>
      </c>
      <c r="AJ49" s="7">
        <f t="shared" si="94"/>
        <v>0</v>
      </c>
      <c r="AK49" s="7">
        <f t="shared" si="94"/>
        <v>0</v>
      </c>
      <c r="AL49" s="7">
        <f t="shared" si="94"/>
        <v>0</v>
      </c>
      <c r="AM49" s="7">
        <f t="shared" si="94"/>
        <v>0</v>
      </c>
      <c r="AN49" s="7">
        <f t="shared" si="94"/>
        <v>0</v>
      </c>
      <c r="AO49" s="7">
        <f t="shared" si="94"/>
        <v>0</v>
      </c>
      <c r="AP49" s="7">
        <f t="shared" si="94"/>
        <v>0</v>
      </c>
      <c r="AQ49" s="8">
        <f t="shared" si="14"/>
        <v>1.19</v>
      </c>
      <c r="AR49" s="7"/>
      <c r="AS49" s="7"/>
      <c r="AT49" s="7"/>
      <c r="AU49" s="7"/>
      <c r="AV49" s="7"/>
      <c r="AW49" s="7"/>
      <c r="AX49" s="7"/>
      <c r="AY49" s="7"/>
    </row>
    <row r="50" spans="1:51" ht="14.25" customHeight="1">
      <c r="A50" s="4">
        <f t="shared" si="68"/>
        <v>1.9957499999999975E-2</v>
      </c>
      <c r="B50" s="2">
        <f t="shared" si="15"/>
        <v>23.5</v>
      </c>
      <c r="C50" s="7">
        <f t="shared" si="7"/>
        <v>0</v>
      </c>
      <c r="D50" s="7">
        <f t="shared" ref="D50:AP50" si="95">IF($B50&gt;D$3,0,IF($B50=D$3,100+100*D$2/2,100*D$2/2))</f>
        <v>0</v>
      </c>
      <c r="E50" s="7">
        <f t="shared" si="95"/>
        <v>0</v>
      </c>
      <c r="F50" s="7">
        <f t="shared" si="95"/>
        <v>0</v>
      </c>
      <c r="G50" s="7">
        <f t="shared" si="95"/>
        <v>0</v>
      </c>
      <c r="H50" s="7">
        <f t="shared" si="95"/>
        <v>0</v>
      </c>
      <c r="I50" s="7">
        <f t="shared" si="95"/>
        <v>0</v>
      </c>
      <c r="J50" s="7">
        <f t="shared" si="95"/>
        <v>0</v>
      </c>
      <c r="K50" s="7">
        <f t="shared" si="95"/>
        <v>0</v>
      </c>
      <c r="L50" s="7">
        <f t="shared" si="95"/>
        <v>0</v>
      </c>
      <c r="M50" s="7">
        <f t="shared" si="95"/>
        <v>0</v>
      </c>
      <c r="N50" s="7">
        <f t="shared" si="95"/>
        <v>0</v>
      </c>
      <c r="O50" s="7">
        <f t="shared" si="95"/>
        <v>0</v>
      </c>
      <c r="P50" s="7">
        <f t="shared" si="95"/>
        <v>0</v>
      </c>
      <c r="Q50" s="7">
        <f t="shared" si="95"/>
        <v>0</v>
      </c>
      <c r="R50" s="7">
        <f t="shared" si="95"/>
        <v>0</v>
      </c>
      <c r="S50" s="7">
        <f t="shared" si="95"/>
        <v>0</v>
      </c>
      <c r="T50" s="7">
        <f t="shared" si="95"/>
        <v>0</v>
      </c>
      <c r="U50" s="7">
        <f t="shared" si="95"/>
        <v>0</v>
      </c>
      <c r="V50" s="7">
        <f t="shared" si="95"/>
        <v>0</v>
      </c>
      <c r="W50" s="7">
        <f t="shared" si="95"/>
        <v>0</v>
      </c>
      <c r="X50" s="7">
        <f t="shared" si="95"/>
        <v>0</v>
      </c>
      <c r="Y50" s="7">
        <f t="shared" si="95"/>
        <v>0</v>
      </c>
      <c r="Z50" s="7">
        <f t="shared" si="95"/>
        <v>0</v>
      </c>
      <c r="AA50" s="7">
        <f t="shared" si="95"/>
        <v>0</v>
      </c>
      <c r="AB50" s="7">
        <f t="shared" si="95"/>
        <v>0</v>
      </c>
      <c r="AC50" s="7">
        <f t="shared" si="95"/>
        <v>0</v>
      </c>
      <c r="AD50" s="7">
        <f t="shared" si="95"/>
        <v>0</v>
      </c>
      <c r="AE50" s="7">
        <f t="shared" si="95"/>
        <v>0</v>
      </c>
      <c r="AF50" s="7">
        <f t="shared" si="95"/>
        <v>0</v>
      </c>
      <c r="AG50" s="7">
        <f t="shared" si="95"/>
        <v>0</v>
      </c>
      <c r="AH50" s="7">
        <f t="shared" si="95"/>
        <v>0</v>
      </c>
      <c r="AI50" s="7">
        <f t="shared" si="95"/>
        <v>0</v>
      </c>
      <c r="AJ50" s="7">
        <f t="shared" si="95"/>
        <v>0</v>
      </c>
      <c r="AK50" s="7">
        <f t="shared" si="95"/>
        <v>0</v>
      </c>
      <c r="AL50" s="7">
        <f t="shared" si="95"/>
        <v>0</v>
      </c>
      <c r="AM50" s="7">
        <f t="shared" si="95"/>
        <v>0</v>
      </c>
      <c r="AN50" s="7">
        <f t="shared" si="95"/>
        <v>0</v>
      </c>
      <c r="AO50" s="7">
        <f t="shared" si="95"/>
        <v>0</v>
      </c>
      <c r="AP50" s="7">
        <f t="shared" si="95"/>
        <v>0</v>
      </c>
      <c r="AQ50" s="8">
        <f t="shared" si="14"/>
        <v>1.19</v>
      </c>
      <c r="AR50" s="7"/>
      <c r="AS50" s="7"/>
      <c r="AT50" s="7"/>
      <c r="AU50" s="7"/>
      <c r="AV50" s="7"/>
      <c r="AW50" s="7"/>
      <c r="AX50" s="7"/>
      <c r="AY50" s="7"/>
    </row>
    <row r="51" spans="1:51" ht="14.25" customHeight="1">
      <c r="A51" s="4">
        <f t="shared" si="68"/>
        <v>2.0129999999999974E-2</v>
      </c>
      <c r="B51" s="2">
        <f t="shared" si="15"/>
        <v>24</v>
      </c>
      <c r="C51" s="7">
        <f t="shared" si="7"/>
        <v>0</v>
      </c>
      <c r="D51" s="7">
        <f t="shared" ref="D51:AP51" si="96">IF($B51&gt;D$3,0,IF($B51=D$3,100+100*D$2/2,100*D$2/2))</f>
        <v>0</v>
      </c>
      <c r="E51" s="7">
        <f t="shared" si="96"/>
        <v>0</v>
      </c>
      <c r="F51" s="7">
        <f t="shared" si="96"/>
        <v>0</v>
      </c>
      <c r="G51" s="7">
        <f t="shared" si="96"/>
        <v>0</v>
      </c>
      <c r="H51" s="7">
        <f t="shared" si="96"/>
        <v>0</v>
      </c>
      <c r="I51" s="7">
        <f t="shared" si="96"/>
        <v>0</v>
      </c>
      <c r="J51" s="7">
        <f t="shared" si="96"/>
        <v>0</v>
      </c>
      <c r="K51" s="7">
        <f t="shared" si="96"/>
        <v>0</v>
      </c>
      <c r="L51" s="7">
        <f t="shared" si="96"/>
        <v>0</v>
      </c>
      <c r="M51" s="7">
        <f t="shared" si="96"/>
        <v>0</v>
      </c>
      <c r="N51" s="7">
        <f t="shared" si="96"/>
        <v>0</v>
      </c>
      <c r="O51" s="7">
        <f t="shared" si="96"/>
        <v>0</v>
      </c>
      <c r="P51" s="7">
        <f t="shared" si="96"/>
        <v>0</v>
      </c>
      <c r="Q51" s="7">
        <f t="shared" si="96"/>
        <v>0</v>
      </c>
      <c r="R51" s="7">
        <f t="shared" si="96"/>
        <v>0</v>
      </c>
      <c r="S51" s="7">
        <f t="shared" si="96"/>
        <v>0</v>
      </c>
      <c r="T51" s="7">
        <f t="shared" si="96"/>
        <v>0</v>
      </c>
      <c r="U51" s="7">
        <f t="shared" si="96"/>
        <v>0</v>
      </c>
      <c r="V51" s="7">
        <f t="shared" si="96"/>
        <v>0</v>
      </c>
      <c r="W51" s="7">
        <f t="shared" si="96"/>
        <v>0</v>
      </c>
      <c r="X51" s="7">
        <f t="shared" si="96"/>
        <v>0</v>
      </c>
      <c r="Y51" s="7">
        <f t="shared" si="96"/>
        <v>0</v>
      </c>
      <c r="Z51" s="7">
        <f t="shared" si="96"/>
        <v>0</v>
      </c>
      <c r="AA51" s="7">
        <f t="shared" si="96"/>
        <v>0</v>
      </c>
      <c r="AB51" s="7">
        <f t="shared" si="96"/>
        <v>0</v>
      </c>
      <c r="AC51" s="7">
        <f t="shared" si="96"/>
        <v>0</v>
      </c>
      <c r="AD51" s="7">
        <f t="shared" si="96"/>
        <v>0</v>
      </c>
      <c r="AE51" s="7">
        <f t="shared" si="96"/>
        <v>0</v>
      </c>
      <c r="AF51" s="7">
        <f t="shared" si="96"/>
        <v>0</v>
      </c>
      <c r="AG51" s="7">
        <f t="shared" si="96"/>
        <v>0</v>
      </c>
      <c r="AH51" s="7">
        <f t="shared" si="96"/>
        <v>0</v>
      </c>
      <c r="AI51" s="7">
        <f t="shared" si="96"/>
        <v>0</v>
      </c>
      <c r="AJ51" s="7">
        <f t="shared" si="96"/>
        <v>0</v>
      </c>
      <c r="AK51" s="7">
        <f t="shared" si="96"/>
        <v>0</v>
      </c>
      <c r="AL51" s="7">
        <f t="shared" si="96"/>
        <v>0</v>
      </c>
      <c r="AM51" s="7">
        <f t="shared" si="96"/>
        <v>0</v>
      </c>
      <c r="AN51" s="7">
        <f t="shared" si="96"/>
        <v>0</v>
      </c>
      <c r="AO51" s="7">
        <f t="shared" si="96"/>
        <v>0</v>
      </c>
      <c r="AP51" s="7">
        <f t="shared" si="96"/>
        <v>0</v>
      </c>
      <c r="AQ51" s="8">
        <f t="shared" si="14"/>
        <v>1.19</v>
      </c>
      <c r="AR51" s="7"/>
      <c r="AS51" s="7"/>
      <c r="AT51" s="7"/>
      <c r="AU51" s="7"/>
      <c r="AV51" s="7"/>
      <c r="AW51" s="7"/>
      <c r="AX51" s="7"/>
      <c r="AY51" s="7"/>
    </row>
    <row r="52" spans="1:51" ht="14.25" customHeight="1">
      <c r="A52" s="4">
        <f t="shared" si="68"/>
        <v>2.0302499999999973E-2</v>
      </c>
      <c r="B52" s="2">
        <f t="shared" si="15"/>
        <v>24.5</v>
      </c>
      <c r="C52" s="7">
        <f t="shared" si="7"/>
        <v>0</v>
      </c>
      <c r="D52" s="7">
        <f t="shared" ref="D52:AP52" si="97">IF($B52&gt;D$3,0,IF($B52=D$3,100+100*D$2/2,100*D$2/2))</f>
        <v>0</v>
      </c>
      <c r="E52" s="7">
        <f t="shared" si="97"/>
        <v>0</v>
      </c>
      <c r="F52" s="7">
        <f t="shared" si="97"/>
        <v>0</v>
      </c>
      <c r="G52" s="7">
        <f t="shared" si="97"/>
        <v>0</v>
      </c>
      <c r="H52" s="7">
        <f t="shared" si="97"/>
        <v>0</v>
      </c>
      <c r="I52" s="7">
        <f t="shared" si="97"/>
        <v>0</v>
      </c>
      <c r="J52" s="7">
        <f t="shared" si="97"/>
        <v>0</v>
      </c>
      <c r="K52" s="7">
        <f t="shared" si="97"/>
        <v>0</v>
      </c>
      <c r="L52" s="7">
        <f t="shared" si="97"/>
        <v>0</v>
      </c>
      <c r="M52" s="7">
        <f t="shared" si="97"/>
        <v>0</v>
      </c>
      <c r="N52" s="7">
        <f t="shared" si="97"/>
        <v>0</v>
      </c>
      <c r="O52" s="7">
        <f t="shared" si="97"/>
        <v>0</v>
      </c>
      <c r="P52" s="7">
        <f t="shared" si="97"/>
        <v>0</v>
      </c>
      <c r="Q52" s="7">
        <f t="shared" si="97"/>
        <v>0</v>
      </c>
      <c r="R52" s="7">
        <f t="shared" si="97"/>
        <v>0</v>
      </c>
      <c r="S52" s="7">
        <f t="shared" si="97"/>
        <v>0</v>
      </c>
      <c r="T52" s="7">
        <f t="shared" si="97"/>
        <v>0</v>
      </c>
      <c r="U52" s="7">
        <f t="shared" si="97"/>
        <v>0</v>
      </c>
      <c r="V52" s="7">
        <f t="shared" si="97"/>
        <v>0</v>
      </c>
      <c r="W52" s="7">
        <f t="shared" si="97"/>
        <v>0</v>
      </c>
      <c r="X52" s="7">
        <f t="shared" si="97"/>
        <v>0</v>
      </c>
      <c r="Y52" s="7">
        <f t="shared" si="97"/>
        <v>0</v>
      </c>
      <c r="Z52" s="7">
        <f t="shared" si="97"/>
        <v>0</v>
      </c>
      <c r="AA52" s="7">
        <f t="shared" si="97"/>
        <v>0</v>
      </c>
      <c r="AB52" s="7">
        <f t="shared" si="97"/>
        <v>0</v>
      </c>
      <c r="AC52" s="7">
        <f t="shared" si="97"/>
        <v>0</v>
      </c>
      <c r="AD52" s="7">
        <f t="shared" si="97"/>
        <v>0</v>
      </c>
      <c r="AE52" s="7">
        <f t="shared" si="97"/>
        <v>0</v>
      </c>
      <c r="AF52" s="7">
        <f t="shared" si="97"/>
        <v>0</v>
      </c>
      <c r="AG52" s="7">
        <f t="shared" si="97"/>
        <v>0</v>
      </c>
      <c r="AH52" s="7">
        <f t="shared" si="97"/>
        <v>0</v>
      </c>
      <c r="AI52" s="7">
        <f t="shared" si="97"/>
        <v>0</v>
      </c>
      <c r="AJ52" s="7">
        <f t="shared" si="97"/>
        <v>0</v>
      </c>
      <c r="AK52" s="7">
        <f t="shared" si="97"/>
        <v>0</v>
      </c>
      <c r="AL52" s="7">
        <f t="shared" si="97"/>
        <v>0</v>
      </c>
      <c r="AM52" s="7">
        <f t="shared" si="97"/>
        <v>0</v>
      </c>
      <c r="AN52" s="7">
        <f t="shared" si="97"/>
        <v>0</v>
      </c>
      <c r="AO52" s="7">
        <f t="shared" si="97"/>
        <v>0</v>
      </c>
      <c r="AP52" s="7">
        <f t="shared" si="97"/>
        <v>0</v>
      </c>
      <c r="AQ52" s="8">
        <f t="shared" si="14"/>
        <v>1.19</v>
      </c>
      <c r="AR52" s="7"/>
      <c r="AS52" s="7"/>
      <c r="AT52" s="7"/>
      <c r="AU52" s="7"/>
      <c r="AV52" s="7"/>
      <c r="AW52" s="7"/>
      <c r="AX52" s="7"/>
      <c r="AY52" s="7"/>
    </row>
    <row r="53" spans="1:51" ht="14.25" customHeight="1">
      <c r="A53" s="4">
        <f t="shared" si="68"/>
        <v>2.0474999999999972E-2</v>
      </c>
      <c r="B53" s="2">
        <f t="shared" si="15"/>
        <v>25</v>
      </c>
      <c r="C53" s="7">
        <f t="shared" si="7"/>
        <v>0</v>
      </c>
      <c r="D53" s="7">
        <f t="shared" ref="D53:AP53" si="98">IF($B53&gt;D$3,0,IF($B53=D$3,100+100*D$2/2,100*D$2/2))</f>
        <v>0</v>
      </c>
      <c r="E53" s="7">
        <f t="shared" si="98"/>
        <v>0</v>
      </c>
      <c r="F53" s="7">
        <f t="shared" si="98"/>
        <v>0</v>
      </c>
      <c r="G53" s="7">
        <f t="shared" si="98"/>
        <v>0</v>
      </c>
      <c r="H53" s="7">
        <f t="shared" si="98"/>
        <v>0</v>
      </c>
      <c r="I53" s="7">
        <f t="shared" si="98"/>
        <v>0</v>
      </c>
      <c r="J53" s="7">
        <f t="shared" si="98"/>
        <v>0</v>
      </c>
      <c r="K53" s="7">
        <f t="shared" si="98"/>
        <v>0</v>
      </c>
      <c r="L53" s="7">
        <f t="shared" si="98"/>
        <v>0</v>
      </c>
      <c r="M53" s="7">
        <f t="shared" si="98"/>
        <v>0</v>
      </c>
      <c r="N53" s="7">
        <f t="shared" si="98"/>
        <v>0</v>
      </c>
      <c r="O53" s="7">
        <f t="shared" si="98"/>
        <v>0</v>
      </c>
      <c r="P53" s="7">
        <f t="shared" si="98"/>
        <v>0</v>
      </c>
      <c r="Q53" s="7">
        <f t="shared" si="98"/>
        <v>0</v>
      </c>
      <c r="R53" s="7">
        <f t="shared" si="98"/>
        <v>0</v>
      </c>
      <c r="S53" s="7">
        <f t="shared" si="98"/>
        <v>0</v>
      </c>
      <c r="T53" s="7">
        <f t="shared" si="98"/>
        <v>0</v>
      </c>
      <c r="U53" s="7">
        <f t="shared" si="98"/>
        <v>0</v>
      </c>
      <c r="V53" s="7">
        <f t="shared" si="98"/>
        <v>0</v>
      </c>
      <c r="W53" s="7">
        <f t="shared" si="98"/>
        <v>0</v>
      </c>
      <c r="X53" s="7">
        <f t="shared" si="98"/>
        <v>0</v>
      </c>
      <c r="Y53" s="7">
        <f t="shared" si="98"/>
        <v>0</v>
      </c>
      <c r="Z53" s="7">
        <f t="shared" si="98"/>
        <v>0</v>
      </c>
      <c r="AA53" s="7">
        <f t="shared" si="98"/>
        <v>0</v>
      </c>
      <c r="AB53" s="7">
        <f t="shared" si="98"/>
        <v>0</v>
      </c>
      <c r="AC53" s="7">
        <f t="shared" si="98"/>
        <v>0</v>
      </c>
      <c r="AD53" s="7">
        <f t="shared" si="98"/>
        <v>0</v>
      </c>
      <c r="AE53" s="7">
        <f t="shared" si="98"/>
        <v>0</v>
      </c>
      <c r="AF53" s="7">
        <f t="shared" si="98"/>
        <v>0</v>
      </c>
      <c r="AG53" s="7">
        <f t="shared" si="98"/>
        <v>0</v>
      </c>
      <c r="AH53" s="7">
        <f t="shared" si="98"/>
        <v>0</v>
      </c>
      <c r="AI53" s="7">
        <f t="shared" si="98"/>
        <v>0</v>
      </c>
      <c r="AJ53" s="7">
        <f t="shared" si="98"/>
        <v>0</v>
      </c>
      <c r="AK53" s="7">
        <f t="shared" si="98"/>
        <v>0</v>
      </c>
      <c r="AL53" s="7">
        <f t="shared" si="98"/>
        <v>0</v>
      </c>
      <c r="AM53" s="7">
        <f t="shared" si="98"/>
        <v>0</v>
      </c>
      <c r="AN53" s="7">
        <f t="shared" si="98"/>
        <v>0</v>
      </c>
      <c r="AO53" s="7">
        <f t="shared" si="98"/>
        <v>0</v>
      </c>
      <c r="AP53" s="7">
        <f t="shared" si="98"/>
        <v>0</v>
      </c>
      <c r="AQ53" s="8">
        <f t="shared" si="14"/>
        <v>1.19</v>
      </c>
      <c r="AR53" s="7"/>
      <c r="AS53" s="7"/>
      <c r="AT53" s="7"/>
      <c r="AU53" s="7"/>
      <c r="AV53" s="7"/>
      <c r="AW53" s="7"/>
      <c r="AX53" s="7"/>
      <c r="AY53" s="7"/>
    </row>
    <row r="54" spans="1:51" ht="14.25" customHeight="1">
      <c r="A54" s="4">
        <f t="shared" si="68"/>
        <v>2.0647499999999971E-2</v>
      </c>
      <c r="B54" s="2">
        <f t="shared" si="15"/>
        <v>25.5</v>
      </c>
      <c r="C54" s="7">
        <f t="shared" si="7"/>
        <v>0</v>
      </c>
      <c r="D54" s="7">
        <f t="shared" ref="D54:AP54" si="99">IF($B54&gt;D$3,0,IF($B54=D$3,100+100*D$2/2,100*D$2/2))</f>
        <v>0</v>
      </c>
      <c r="E54" s="7">
        <f t="shared" si="99"/>
        <v>0</v>
      </c>
      <c r="F54" s="7">
        <f t="shared" si="99"/>
        <v>0</v>
      </c>
      <c r="G54" s="7">
        <f t="shared" si="99"/>
        <v>0</v>
      </c>
      <c r="H54" s="7">
        <f t="shared" si="99"/>
        <v>0</v>
      </c>
      <c r="I54" s="7">
        <f t="shared" si="99"/>
        <v>0</v>
      </c>
      <c r="J54" s="7">
        <f t="shared" si="99"/>
        <v>0</v>
      </c>
      <c r="K54" s="7">
        <f t="shared" si="99"/>
        <v>0</v>
      </c>
      <c r="L54" s="7">
        <f t="shared" si="99"/>
        <v>0</v>
      </c>
      <c r="M54" s="7">
        <f t="shared" si="99"/>
        <v>0</v>
      </c>
      <c r="N54" s="7">
        <f t="shared" si="99"/>
        <v>0</v>
      </c>
      <c r="O54" s="7">
        <f t="shared" si="99"/>
        <v>0</v>
      </c>
      <c r="P54" s="7">
        <f t="shared" si="99"/>
        <v>0</v>
      </c>
      <c r="Q54" s="7">
        <f t="shared" si="99"/>
        <v>0</v>
      </c>
      <c r="R54" s="7">
        <f t="shared" si="99"/>
        <v>0</v>
      </c>
      <c r="S54" s="7">
        <f t="shared" si="99"/>
        <v>0</v>
      </c>
      <c r="T54" s="7">
        <f t="shared" si="99"/>
        <v>0</v>
      </c>
      <c r="U54" s="7">
        <f t="shared" si="99"/>
        <v>0</v>
      </c>
      <c r="V54" s="7">
        <f t="shared" si="99"/>
        <v>0</v>
      </c>
      <c r="W54" s="7">
        <f t="shared" si="99"/>
        <v>0</v>
      </c>
      <c r="X54" s="7">
        <f t="shared" si="99"/>
        <v>0</v>
      </c>
      <c r="Y54" s="7">
        <f t="shared" si="99"/>
        <v>0</v>
      </c>
      <c r="Z54" s="7">
        <f t="shared" si="99"/>
        <v>0</v>
      </c>
      <c r="AA54" s="7">
        <f t="shared" si="99"/>
        <v>0</v>
      </c>
      <c r="AB54" s="7">
        <f t="shared" si="99"/>
        <v>0</v>
      </c>
      <c r="AC54" s="7">
        <f t="shared" si="99"/>
        <v>0</v>
      </c>
      <c r="AD54" s="7">
        <f t="shared" si="99"/>
        <v>0</v>
      </c>
      <c r="AE54" s="7">
        <f t="shared" si="99"/>
        <v>0</v>
      </c>
      <c r="AF54" s="7">
        <f t="shared" si="99"/>
        <v>0</v>
      </c>
      <c r="AG54" s="7">
        <f t="shared" si="99"/>
        <v>0</v>
      </c>
      <c r="AH54" s="7">
        <f t="shared" si="99"/>
        <v>0</v>
      </c>
      <c r="AI54" s="7">
        <f t="shared" si="99"/>
        <v>0</v>
      </c>
      <c r="AJ54" s="7">
        <f t="shared" si="99"/>
        <v>0</v>
      </c>
      <c r="AK54" s="7">
        <f t="shared" si="99"/>
        <v>0</v>
      </c>
      <c r="AL54" s="7">
        <f t="shared" si="99"/>
        <v>0</v>
      </c>
      <c r="AM54" s="7">
        <f t="shared" si="99"/>
        <v>0</v>
      </c>
      <c r="AN54" s="7">
        <f t="shared" si="99"/>
        <v>0</v>
      </c>
      <c r="AO54" s="7">
        <f t="shared" si="99"/>
        <v>0</v>
      </c>
      <c r="AP54" s="7">
        <f t="shared" si="99"/>
        <v>0</v>
      </c>
      <c r="AQ54" s="8">
        <f t="shared" si="14"/>
        <v>1.19</v>
      </c>
      <c r="AR54" s="7"/>
      <c r="AS54" s="7"/>
      <c r="AT54" s="7"/>
      <c r="AU54" s="7"/>
      <c r="AV54" s="7"/>
      <c r="AW54" s="7"/>
      <c r="AX54" s="7"/>
      <c r="AY54" s="7"/>
    </row>
    <row r="55" spans="1:51" ht="14.25" customHeight="1">
      <c r="A55" s="4">
        <f t="shared" si="68"/>
        <v>2.081999999999997E-2</v>
      </c>
      <c r="B55" s="2">
        <f t="shared" si="15"/>
        <v>26</v>
      </c>
      <c r="C55" s="7">
        <f t="shared" si="7"/>
        <v>0</v>
      </c>
      <c r="D55" s="7">
        <f t="shared" ref="D55:AP55" si="100">IF($B55&gt;D$3,0,IF($B55=D$3,100+100*D$2/2,100*D$2/2))</f>
        <v>0</v>
      </c>
      <c r="E55" s="7">
        <f t="shared" si="100"/>
        <v>0</v>
      </c>
      <c r="F55" s="7">
        <f t="shared" si="100"/>
        <v>0</v>
      </c>
      <c r="G55" s="7">
        <f t="shared" si="100"/>
        <v>0</v>
      </c>
      <c r="H55" s="7">
        <f t="shared" si="100"/>
        <v>0</v>
      </c>
      <c r="I55" s="7">
        <f t="shared" si="100"/>
        <v>0</v>
      </c>
      <c r="J55" s="7">
        <f t="shared" si="100"/>
        <v>0</v>
      </c>
      <c r="K55" s="7">
        <f t="shared" si="100"/>
        <v>0</v>
      </c>
      <c r="L55" s="7">
        <f t="shared" si="100"/>
        <v>0</v>
      </c>
      <c r="M55" s="7">
        <f t="shared" si="100"/>
        <v>0</v>
      </c>
      <c r="N55" s="7">
        <f t="shared" si="100"/>
        <v>0</v>
      </c>
      <c r="O55" s="7">
        <f t="shared" si="100"/>
        <v>0</v>
      </c>
      <c r="P55" s="7">
        <f t="shared" si="100"/>
        <v>0</v>
      </c>
      <c r="Q55" s="7">
        <f t="shared" si="100"/>
        <v>0</v>
      </c>
      <c r="R55" s="7">
        <f t="shared" si="100"/>
        <v>0</v>
      </c>
      <c r="S55" s="7">
        <f t="shared" si="100"/>
        <v>0</v>
      </c>
      <c r="T55" s="7">
        <f t="shared" si="100"/>
        <v>0</v>
      </c>
      <c r="U55" s="7">
        <f t="shared" si="100"/>
        <v>0</v>
      </c>
      <c r="V55" s="7">
        <f t="shared" si="100"/>
        <v>0</v>
      </c>
      <c r="W55" s="7">
        <f t="shared" si="100"/>
        <v>0</v>
      </c>
      <c r="X55" s="7">
        <f t="shared" si="100"/>
        <v>0</v>
      </c>
      <c r="Y55" s="7">
        <f t="shared" si="100"/>
        <v>0</v>
      </c>
      <c r="Z55" s="7">
        <f t="shared" si="100"/>
        <v>0</v>
      </c>
      <c r="AA55" s="7">
        <f t="shared" si="100"/>
        <v>0</v>
      </c>
      <c r="AB55" s="7">
        <f t="shared" si="100"/>
        <v>0</v>
      </c>
      <c r="AC55" s="7">
        <f t="shared" si="100"/>
        <v>0</v>
      </c>
      <c r="AD55" s="7">
        <f t="shared" si="100"/>
        <v>0</v>
      </c>
      <c r="AE55" s="7">
        <f t="shared" si="100"/>
        <v>0</v>
      </c>
      <c r="AF55" s="7">
        <f t="shared" si="100"/>
        <v>0</v>
      </c>
      <c r="AG55" s="7">
        <f t="shared" si="100"/>
        <v>0</v>
      </c>
      <c r="AH55" s="7">
        <f t="shared" si="100"/>
        <v>0</v>
      </c>
      <c r="AI55" s="7">
        <f t="shared" si="100"/>
        <v>0</v>
      </c>
      <c r="AJ55" s="7">
        <f t="shared" si="100"/>
        <v>0</v>
      </c>
      <c r="AK55" s="7">
        <f t="shared" si="100"/>
        <v>0</v>
      </c>
      <c r="AL55" s="7">
        <f t="shared" si="100"/>
        <v>0</v>
      </c>
      <c r="AM55" s="7">
        <f t="shared" si="100"/>
        <v>0</v>
      </c>
      <c r="AN55" s="7">
        <f t="shared" si="100"/>
        <v>0</v>
      </c>
      <c r="AO55" s="7">
        <f t="shared" si="100"/>
        <v>0</v>
      </c>
      <c r="AP55" s="7">
        <f t="shared" si="100"/>
        <v>0</v>
      </c>
      <c r="AQ55" s="8">
        <f t="shared" si="14"/>
        <v>1.19</v>
      </c>
      <c r="AR55" s="7"/>
      <c r="AS55" s="7"/>
      <c r="AT55" s="7"/>
      <c r="AU55" s="7"/>
      <c r="AV55" s="7"/>
      <c r="AW55" s="7"/>
      <c r="AX55" s="7"/>
      <c r="AY55" s="7"/>
    </row>
    <row r="56" spans="1:51" ht="14.25" customHeight="1">
      <c r="A56" s="4">
        <f t="shared" si="68"/>
        <v>2.099249999999997E-2</v>
      </c>
      <c r="B56" s="2">
        <f t="shared" si="15"/>
        <v>26.5</v>
      </c>
      <c r="C56" s="7">
        <f t="shared" si="7"/>
        <v>0</v>
      </c>
      <c r="D56" s="7">
        <f t="shared" ref="D56:AP56" si="101">IF($B56&gt;D$3,0,IF($B56=D$3,100+100*D$2/2,100*D$2/2))</f>
        <v>0</v>
      </c>
      <c r="E56" s="7">
        <f t="shared" si="101"/>
        <v>0</v>
      </c>
      <c r="F56" s="7">
        <f t="shared" si="101"/>
        <v>0</v>
      </c>
      <c r="G56" s="7">
        <f t="shared" si="101"/>
        <v>0</v>
      </c>
      <c r="H56" s="7">
        <f t="shared" si="101"/>
        <v>0</v>
      </c>
      <c r="I56" s="7">
        <f t="shared" si="101"/>
        <v>0</v>
      </c>
      <c r="J56" s="7">
        <f t="shared" si="101"/>
        <v>0</v>
      </c>
      <c r="K56" s="7">
        <f t="shared" si="101"/>
        <v>0</v>
      </c>
      <c r="L56" s="7">
        <f t="shared" si="101"/>
        <v>0</v>
      </c>
      <c r="M56" s="7">
        <f t="shared" si="101"/>
        <v>0</v>
      </c>
      <c r="N56" s="7">
        <f t="shared" si="101"/>
        <v>0</v>
      </c>
      <c r="O56" s="7">
        <f t="shared" si="101"/>
        <v>0</v>
      </c>
      <c r="P56" s="7">
        <f t="shared" si="101"/>
        <v>0</v>
      </c>
      <c r="Q56" s="7">
        <f t="shared" si="101"/>
        <v>0</v>
      </c>
      <c r="R56" s="7">
        <f t="shared" si="101"/>
        <v>0</v>
      </c>
      <c r="S56" s="7">
        <f t="shared" si="101"/>
        <v>0</v>
      </c>
      <c r="T56" s="7">
        <f t="shared" si="101"/>
        <v>0</v>
      </c>
      <c r="U56" s="7">
        <f t="shared" si="101"/>
        <v>0</v>
      </c>
      <c r="V56" s="7">
        <f t="shared" si="101"/>
        <v>0</v>
      </c>
      <c r="W56" s="7">
        <f t="shared" si="101"/>
        <v>0</v>
      </c>
      <c r="X56" s="7">
        <f t="shared" si="101"/>
        <v>0</v>
      </c>
      <c r="Y56" s="7">
        <f t="shared" si="101"/>
        <v>0</v>
      </c>
      <c r="Z56" s="7">
        <f t="shared" si="101"/>
        <v>0</v>
      </c>
      <c r="AA56" s="7">
        <f t="shared" si="101"/>
        <v>0</v>
      </c>
      <c r="AB56" s="7">
        <f t="shared" si="101"/>
        <v>0</v>
      </c>
      <c r="AC56" s="7">
        <f t="shared" si="101"/>
        <v>0</v>
      </c>
      <c r="AD56" s="7">
        <f t="shared" si="101"/>
        <v>0</v>
      </c>
      <c r="AE56" s="7">
        <f t="shared" si="101"/>
        <v>0</v>
      </c>
      <c r="AF56" s="7">
        <f t="shared" si="101"/>
        <v>0</v>
      </c>
      <c r="AG56" s="7">
        <f t="shared" si="101"/>
        <v>0</v>
      </c>
      <c r="AH56" s="7">
        <f t="shared" si="101"/>
        <v>0</v>
      </c>
      <c r="AI56" s="7">
        <f t="shared" si="101"/>
        <v>0</v>
      </c>
      <c r="AJ56" s="7">
        <f t="shared" si="101"/>
        <v>0</v>
      </c>
      <c r="AK56" s="7">
        <f t="shared" si="101"/>
        <v>0</v>
      </c>
      <c r="AL56" s="7">
        <f t="shared" si="101"/>
        <v>0</v>
      </c>
      <c r="AM56" s="7">
        <f t="shared" si="101"/>
        <v>0</v>
      </c>
      <c r="AN56" s="7">
        <f t="shared" si="101"/>
        <v>0</v>
      </c>
      <c r="AO56" s="7">
        <f t="shared" si="101"/>
        <v>0</v>
      </c>
      <c r="AP56" s="7">
        <f t="shared" si="101"/>
        <v>0</v>
      </c>
      <c r="AQ56" s="8">
        <f t="shared" si="14"/>
        <v>1.19</v>
      </c>
      <c r="AR56" s="7"/>
      <c r="AS56" s="7"/>
      <c r="AT56" s="7"/>
      <c r="AU56" s="7"/>
      <c r="AV56" s="7"/>
      <c r="AW56" s="7"/>
      <c r="AX56" s="7"/>
      <c r="AY56" s="7"/>
    </row>
    <row r="57" spans="1:51" ht="14.25" customHeight="1">
      <c r="A57" s="4">
        <f t="shared" si="68"/>
        <v>2.1164999999999969E-2</v>
      </c>
      <c r="B57" s="2">
        <f t="shared" si="15"/>
        <v>27</v>
      </c>
      <c r="C57" s="7">
        <f t="shared" si="7"/>
        <v>0</v>
      </c>
      <c r="D57" s="7">
        <f t="shared" ref="D57:AP57" si="102">IF($B57&gt;D$3,0,IF($B57=D$3,100+100*D$2/2,100*D$2/2))</f>
        <v>0</v>
      </c>
      <c r="E57" s="7">
        <f t="shared" si="102"/>
        <v>0</v>
      </c>
      <c r="F57" s="7">
        <f t="shared" si="102"/>
        <v>0</v>
      </c>
      <c r="G57" s="7">
        <f t="shared" si="102"/>
        <v>0</v>
      </c>
      <c r="H57" s="7">
        <f t="shared" si="102"/>
        <v>0</v>
      </c>
      <c r="I57" s="7">
        <f t="shared" si="102"/>
        <v>0</v>
      </c>
      <c r="J57" s="7">
        <f t="shared" si="102"/>
        <v>0</v>
      </c>
      <c r="K57" s="7">
        <f t="shared" si="102"/>
        <v>0</v>
      </c>
      <c r="L57" s="7">
        <f t="shared" si="102"/>
        <v>0</v>
      </c>
      <c r="M57" s="7">
        <f t="shared" si="102"/>
        <v>0</v>
      </c>
      <c r="N57" s="7">
        <f t="shared" si="102"/>
        <v>0</v>
      </c>
      <c r="O57" s="7">
        <f t="shared" si="102"/>
        <v>0</v>
      </c>
      <c r="P57" s="7">
        <f t="shared" si="102"/>
        <v>0</v>
      </c>
      <c r="Q57" s="7">
        <f t="shared" si="102"/>
        <v>0</v>
      </c>
      <c r="R57" s="7">
        <f t="shared" si="102"/>
        <v>0</v>
      </c>
      <c r="S57" s="7">
        <f t="shared" si="102"/>
        <v>0</v>
      </c>
      <c r="T57" s="7">
        <f t="shared" si="102"/>
        <v>0</v>
      </c>
      <c r="U57" s="7">
        <f t="shared" si="102"/>
        <v>0</v>
      </c>
      <c r="V57" s="7">
        <f t="shared" si="102"/>
        <v>0</v>
      </c>
      <c r="W57" s="7">
        <f t="shared" si="102"/>
        <v>0</v>
      </c>
      <c r="X57" s="7">
        <f t="shared" si="102"/>
        <v>0</v>
      </c>
      <c r="Y57" s="7">
        <f t="shared" si="102"/>
        <v>0</v>
      </c>
      <c r="Z57" s="7">
        <f t="shared" si="102"/>
        <v>0</v>
      </c>
      <c r="AA57" s="7">
        <f t="shared" si="102"/>
        <v>0</v>
      </c>
      <c r="AB57" s="7">
        <f t="shared" si="102"/>
        <v>0</v>
      </c>
      <c r="AC57" s="7">
        <f t="shared" si="102"/>
        <v>0</v>
      </c>
      <c r="AD57" s="7">
        <f t="shared" si="102"/>
        <v>0</v>
      </c>
      <c r="AE57" s="7">
        <f t="shared" si="102"/>
        <v>0</v>
      </c>
      <c r="AF57" s="7">
        <f t="shared" si="102"/>
        <v>0</v>
      </c>
      <c r="AG57" s="7">
        <f t="shared" si="102"/>
        <v>0</v>
      </c>
      <c r="AH57" s="7">
        <f t="shared" si="102"/>
        <v>0</v>
      </c>
      <c r="AI57" s="7">
        <f t="shared" si="102"/>
        <v>0</v>
      </c>
      <c r="AJ57" s="7">
        <f t="shared" si="102"/>
        <v>0</v>
      </c>
      <c r="AK57" s="7">
        <f t="shared" si="102"/>
        <v>0</v>
      </c>
      <c r="AL57" s="7">
        <f t="shared" si="102"/>
        <v>0</v>
      </c>
      <c r="AM57" s="7">
        <f t="shared" si="102"/>
        <v>0</v>
      </c>
      <c r="AN57" s="7">
        <f t="shared" si="102"/>
        <v>0</v>
      </c>
      <c r="AO57" s="7">
        <f t="shared" si="102"/>
        <v>0</v>
      </c>
      <c r="AP57" s="7">
        <f t="shared" si="102"/>
        <v>0</v>
      </c>
      <c r="AQ57" s="8">
        <f t="shared" si="14"/>
        <v>1.19</v>
      </c>
      <c r="AR57" s="7"/>
      <c r="AS57" s="7"/>
      <c r="AT57" s="7"/>
      <c r="AU57" s="7"/>
      <c r="AV57" s="7"/>
      <c r="AW57" s="7"/>
      <c r="AX57" s="7"/>
      <c r="AY57" s="7"/>
    </row>
    <row r="58" spans="1:51" ht="14.25" customHeight="1">
      <c r="A58" s="4">
        <f t="shared" si="68"/>
        <v>2.1337499999999968E-2</v>
      </c>
      <c r="B58" s="2">
        <f t="shared" si="15"/>
        <v>27.5</v>
      </c>
      <c r="C58" s="7">
        <f t="shared" si="7"/>
        <v>0</v>
      </c>
      <c r="D58" s="7">
        <f t="shared" ref="D58:AP58" si="103">IF($B58&gt;D$3,0,IF($B58=D$3,100+100*D$2/2,100*D$2/2))</f>
        <v>0</v>
      </c>
      <c r="E58" s="7">
        <f t="shared" si="103"/>
        <v>0</v>
      </c>
      <c r="F58" s="7">
        <f t="shared" si="103"/>
        <v>0</v>
      </c>
      <c r="G58" s="7">
        <f t="shared" si="103"/>
        <v>0</v>
      </c>
      <c r="H58" s="7">
        <f t="shared" si="103"/>
        <v>0</v>
      </c>
      <c r="I58" s="7">
        <f t="shared" si="103"/>
        <v>0</v>
      </c>
      <c r="J58" s="7">
        <f t="shared" si="103"/>
        <v>0</v>
      </c>
      <c r="K58" s="7">
        <f t="shared" si="103"/>
        <v>0</v>
      </c>
      <c r="L58" s="7">
        <f t="shared" si="103"/>
        <v>0</v>
      </c>
      <c r="M58" s="7">
        <f t="shared" si="103"/>
        <v>0</v>
      </c>
      <c r="N58" s="7">
        <f t="shared" si="103"/>
        <v>0</v>
      </c>
      <c r="O58" s="7">
        <f t="shared" si="103"/>
        <v>0</v>
      </c>
      <c r="P58" s="7">
        <f t="shared" si="103"/>
        <v>0</v>
      </c>
      <c r="Q58" s="7">
        <f t="shared" si="103"/>
        <v>0</v>
      </c>
      <c r="R58" s="7">
        <f t="shared" si="103"/>
        <v>0</v>
      </c>
      <c r="S58" s="7">
        <f t="shared" si="103"/>
        <v>0</v>
      </c>
      <c r="T58" s="7">
        <f t="shared" si="103"/>
        <v>0</v>
      </c>
      <c r="U58" s="7">
        <f t="shared" si="103"/>
        <v>0</v>
      </c>
      <c r="V58" s="7">
        <f t="shared" si="103"/>
        <v>0</v>
      </c>
      <c r="W58" s="7">
        <f t="shared" si="103"/>
        <v>0</v>
      </c>
      <c r="X58" s="7">
        <f t="shared" si="103"/>
        <v>0</v>
      </c>
      <c r="Y58" s="7">
        <f t="shared" si="103"/>
        <v>0</v>
      </c>
      <c r="Z58" s="7">
        <f t="shared" si="103"/>
        <v>0</v>
      </c>
      <c r="AA58" s="7">
        <f t="shared" si="103"/>
        <v>0</v>
      </c>
      <c r="AB58" s="7">
        <f t="shared" si="103"/>
        <v>0</v>
      </c>
      <c r="AC58" s="7">
        <f t="shared" si="103"/>
        <v>0</v>
      </c>
      <c r="AD58" s="7">
        <f t="shared" si="103"/>
        <v>0</v>
      </c>
      <c r="AE58" s="7">
        <f t="shared" si="103"/>
        <v>0</v>
      </c>
      <c r="AF58" s="7">
        <f t="shared" si="103"/>
        <v>0</v>
      </c>
      <c r="AG58" s="7">
        <f t="shared" si="103"/>
        <v>0</v>
      </c>
      <c r="AH58" s="7">
        <f t="shared" si="103"/>
        <v>0</v>
      </c>
      <c r="AI58" s="7">
        <f t="shared" si="103"/>
        <v>0</v>
      </c>
      <c r="AJ58" s="7">
        <f t="shared" si="103"/>
        <v>0</v>
      </c>
      <c r="AK58" s="7">
        <f t="shared" si="103"/>
        <v>0</v>
      </c>
      <c r="AL58" s="7">
        <f t="shared" si="103"/>
        <v>0</v>
      </c>
      <c r="AM58" s="7">
        <f t="shared" si="103"/>
        <v>0</v>
      </c>
      <c r="AN58" s="7">
        <f t="shared" si="103"/>
        <v>0</v>
      </c>
      <c r="AO58" s="7">
        <f t="shared" si="103"/>
        <v>0</v>
      </c>
      <c r="AP58" s="7">
        <f t="shared" si="103"/>
        <v>0</v>
      </c>
      <c r="AQ58" s="8">
        <f t="shared" si="14"/>
        <v>1.19</v>
      </c>
      <c r="AR58" s="7"/>
      <c r="AS58" s="7"/>
      <c r="AT58" s="7"/>
      <c r="AU58" s="7"/>
      <c r="AV58" s="7"/>
      <c r="AW58" s="7"/>
      <c r="AX58" s="7"/>
      <c r="AY58" s="7"/>
    </row>
    <row r="59" spans="1:51" ht="14.25" customHeight="1">
      <c r="A59" s="4">
        <f t="shared" si="68"/>
        <v>2.1509999999999967E-2</v>
      </c>
      <c r="B59" s="2">
        <f t="shared" si="15"/>
        <v>28</v>
      </c>
      <c r="C59" s="7">
        <f t="shared" si="7"/>
        <v>0</v>
      </c>
      <c r="D59" s="7">
        <f t="shared" ref="D59:AP59" si="104">IF($B59&gt;D$3,0,IF($B59=D$3,100+100*D$2/2,100*D$2/2))</f>
        <v>0</v>
      </c>
      <c r="E59" s="7">
        <f t="shared" si="104"/>
        <v>0</v>
      </c>
      <c r="F59" s="7">
        <f t="shared" si="104"/>
        <v>0</v>
      </c>
      <c r="G59" s="7">
        <f t="shared" si="104"/>
        <v>0</v>
      </c>
      <c r="H59" s="7">
        <f t="shared" si="104"/>
        <v>0</v>
      </c>
      <c r="I59" s="7">
        <f t="shared" si="104"/>
        <v>0</v>
      </c>
      <c r="J59" s="7">
        <f t="shared" si="104"/>
        <v>0</v>
      </c>
      <c r="K59" s="7">
        <f t="shared" si="104"/>
        <v>0</v>
      </c>
      <c r="L59" s="7">
        <f t="shared" si="104"/>
        <v>0</v>
      </c>
      <c r="M59" s="7">
        <f t="shared" si="104"/>
        <v>0</v>
      </c>
      <c r="N59" s="7">
        <f t="shared" si="104"/>
        <v>0</v>
      </c>
      <c r="O59" s="7">
        <f t="shared" si="104"/>
        <v>0</v>
      </c>
      <c r="P59" s="7">
        <f t="shared" si="104"/>
        <v>0</v>
      </c>
      <c r="Q59" s="7">
        <f t="shared" si="104"/>
        <v>0</v>
      </c>
      <c r="R59" s="7">
        <f t="shared" si="104"/>
        <v>0</v>
      </c>
      <c r="S59" s="7">
        <f t="shared" si="104"/>
        <v>0</v>
      </c>
      <c r="T59" s="7">
        <f t="shared" si="104"/>
        <v>0</v>
      </c>
      <c r="U59" s="7">
        <f t="shared" si="104"/>
        <v>0</v>
      </c>
      <c r="V59" s="7">
        <f t="shared" si="104"/>
        <v>0</v>
      </c>
      <c r="W59" s="7">
        <f t="shared" si="104"/>
        <v>0</v>
      </c>
      <c r="X59" s="7">
        <f t="shared" si="104"/>
        <v>0</v>
      </c>
      <c r="Y59" s="7">
        <f t="shared" si="104"/>
        <v>0</v>
      </c>
      <c r="Z59" s="7">
        <f t="shared" si="104"/>
        <v>0</v>
      </c>
      <c r="AA59" s="7">
        <f t="shared" si="104"/>
        <v>0</v>
      </c>
      <c r="AB59" s="7">
        <f t="shared" si="104"/>
        <v>0</v>
      </c>
      <c r="AC59" s="7">
        <f t="shared" si="104"/>
        <v>0</v>
      </c>
      <c r="AD59" s="7">
        <f t="shared" si="104"/>
        <v>0</v>
      </c>
      <c r="AE59" s="7">
        <f t="shared" si="104"/>
        <v>0</v>
      </c>
      <c r="AF59" s="7">
        <f t="shared" si="104"/>
        <v>0</v>
      </c>
      <c r="AG59" s="7">
        <f t="shared" si="104"/>
        <v>0</v>
      </c>
      <c r="AH59" s="7">
        <f t="shared" si="104"/>
        <v>0</v>
      </c>
      <c r="AI59" s="7">
        <f t="shared" si="104"/>
        <v>0</v>
      </c>
      <c r="AJ59" s="7">
        <f t="shared" si="104"/>
        <v>0</v>
      </c>
      <c r="AK59" s="7">
        <f t="shared" si="104"/>
        <v>0</v>
      </c>
      <c r="AL59" s="7">
        <f t="shared" si="104"/>
        <v>0</v>
      </c>
      <c r="AM59" s="7">
        <f t="shared" si="104"/>
        <v>0</v>
      </c>
      <c r="AN59" s="7">
        <f t="shared" si="104"/>
        <v>0</v>
      </c>
      <c r="AO59" s="7">
        <f t="shared" si="104"/>
        <v>0</v>
      </c>
      <c r="AP59" s="7">
        <f t="shared" si="104"/>
        <v>0</v>
      </c>
      <c r="AQ59" s="8">
        <f t="shared" si="14"/>
        <v>1.19</v>
      </c>
      <c r="AR59" s="7"/>
      <c r="AS59" s="7"/>
      <c r="AT59" s="7"/>
      <c r="AU59" s="7"/>
      <c r="AV59" s="7"/>
      <c r="AW59" s="7"/>
      <c r="AX59" s="7"/>
      <c r="AY59" s="7"/>
    </row>
    <row r="60" spans="1:51" ht="14.25" customHeight="1">
      <c r="A60" s="4">
        <f t="shared" si="68"/>
        <v>2.1682499999999966E-2</v>
      </c>
      <c r="B60" s="2">
        <f t="shared" si="15"/>
        <v>28.5</v>
      </c>
      <c r="C60" s="7">
        <f t="shared" si="7"/>
        <v>0</v>
      </c>
      <c r="D60" s="7">
        <f t="shared" ref="D60:AP60" si="105">IF($B60&gt;D$3,0,IF($B60=D$3,100+100*D$2/2,100*D$2/2))</f>
        <v>0</v>
      </c>
      <c r="E60" s="7">
        <f t="shared" si="105"/>
        <v>0</v>
      </c>
      <c r="F60" s="7">
        <f t="shared" si="105"/>
        <v>0</v>
      </c>
      <c r="G60" s="7">
        <f t="shared" si="105"/>
        <v>0</v>
      </c>
      <c r="H60" s="7">
        <f t="shared" si="105"/>
        <v>0</v>
      </c>
      <c r="I60" s="7">
        <f t="shared" si="105"/>
        <v>0</v>
      </c>
      <c r="J60" s="7">
        <f t="shared" si="105"/>
        <v>0</v>
      </c>
      <c r="K60" s="7">
        <f t="shared" si="105"/>
        <v>0</v>
      </c>
      <c r="L60" s="7">
        <f t="shared" si="105"/>
        <v>0</v>
      </c>
      <c r="M60" s="7">
        <f t="shared" si="105"/>
        <v>0</v>
      </c>
      <c r="N60" s="7">
        <f t="shared" si="105"/>
        <v>0</v>
      </c>
      <c r="O60" s="7">
        <f t="shared" si="105"/>
        <v>0</v>
      </c>
      <c r="P60" s="7">
        <f t="shared" si="105"/>
        <v>0</v>
      </c>
      <c r="Q60" s="7">
        <f t="shared" si="105"/>
        <v>0</v>
      </c>
      <c r="R60" s="7">
        <f t="shared" si="105"/>
        <v>0</v>
      </c>
      <c r="S60" s="7">
        <f t="shared" si="105"/>
        <v>0</v>
      </c>
      <c r="T60" s="7">
        <f t="shared" si="105"/>
        <v>0</v>
      </c>
      <c r="U60" s="7">
        <f t="shared" si="105"/>
        <v>0</v>
      </c>
      <c r="V60" s="7">
        <f t="shared" si="105"/>
        <v>0</v>
      </c>
      <c r="W60" s="7">
        <f t="shared" si="105"/>
        <v>0</v>
      </c>
      <c r="X60" s="7">
        <f t="shared" si="105"/>
        <v>0</v>
      </c>
      <c r="Y60" s="7">
        <f t="shared" si="105"/>
        <v>0</v>
      </c>
      <c r="Z60" s="7">
        <f t="shared" si="105"/>
        <v>0</v>
      </c>
      <c r="AA60" s="7">
        <f t="shared" si="105"/>
        <v>0</v>
      </c>
      <c r="AB60" s="7">
        <f t="shared" si="105"/>
        <v>0</v>
      </c>
      <c r="AC60" s="7">
        <f t="shared" si="105"/>
        <v>0</v>
      </c>
      <c r="AD60" s="7">
        <f t="shared" si="105"/>
        <v>0</v>
      </c>
      <c r="AE60" s="7">
        <f t="shared" si="105"/>
        <v>0</v>
      </c>
      <c r="AF60" s="7">
        <f t="shared" si="105"/>
        <v>0</v>
      </c>
      <c r="AG60" s="7">
        <f t="shared" si="105"/>
        <v>0</v>
      </c>
      <c r="AH60" s="7">
        <f t="shared" si="105"/>
        <v>0</v>
      </c>
      <c r="AI60" s="7">
        <f t="shared" si="105"/>
        <v>0</v>
      </c>
      <c r="AJ60" s="7">
        <f t="shared" si="105"/>
        <v>0</v>
      </c>
      <c r="AK60" s="7">
        <f t="shared" si="105"/>
        <v>0</v>
      </c>
      <c r="AL60" s="7">
        <f t="shared" si="105"/>
        <v>0</v>
      </c>
      <c r="AM60" s="7">
        <f t="shared" si="105"/>
        <v>0</v>
      </c>
      <c r="AN60" s="7">
        <f t="shared" si="105"/>
        <v>0</v>
      </c>
      <c r="AO60" s="7">
        <f t="shared" si="105"/>
        <v>0</v>
      </c>
      <c r="AP60" s="7">
        <f t="shared" si="105"/>
        <v>0</v>
      </c>
      <c r="AQ60" s="8">
        <f t="shared" si="14"/>
        <v>1.19</v>
      </c>
      <c r="AR60" s="7"/>
      <c r="AS60" s="7"/>
      <c r="AT60" s="7"/>
      <c r="AU60" s="7"/>
      <c r="AV60" s="7"/>
      <c r="AW60" s="7"/>
      <c r="AX60" s="7"/>
      <c r="AY60" s="7"/>
    </row>
    <row r="61" spans="1:51" ht="14.25" customHeight="1">
      <c r="A61" s="4">
        <f t="shared" si="68"/>
        <v>2.1854999999999965E-2</v>
      </c>
      <c r="B61" s="2">
        <f t="shared" si="15"/>
        <v>29</v>
      </c>
      <c r="C61" s="7">
        <f t="shared" si="7"/>
        <v>0</v>
      </c>
      <c r="D61" s="7">
        <f t="shared" ref="D61:AP61" si="106">IF($B61&gt;D$3,0,IF($B61=D$3,100+100*D$2/2,100*D$2/2))</f>
        <v>0</v>
      </c>
      <c r="E61" s="7">
        <f t="shared" si="106"/>
        <v>0</v>
      </c>
      <c r="F61" s="7">
        <f t="shared" si="106"/>
        <v>0</v>
      </c>
      <c r="G61" s="7">
        <f t="shared" si="106"/>
        <v>0</v>
      </c>
      <c r="H61" s="7">
        <f t="shared" si="106"/>
        <v>0</v>
      </c>
      <c r="I61" s="7">
        <f t="shared" si="106"/>
        <v>0</v>
      </c>
      <c r="J61" s="7">
        <f t="shared" si="106"/>
        <v>0</v>
      </c>
      <c r="K61" s="7">
        <f t="shared" si="106"/>
        <v>0</v>
      </c>
      <c r="L61" s="7">
        <f t="shared" si="106"/>
        <v>0</v>
      </c>
      <c r="M61" s="7">
        <f t="shared" si="106"/>
        <v>0</v>
      </c>
      <c r="N61" s="7">
        <f t="shared" si="106"/>
        <v>0</v>
      </c>
      <c r="O61" s="7">
        <f t="shared" si="106"/>
        <v>0</v>
      </c>
      <c r="P61" s="7">
        <f t="shared" si="106"/>
        <v>0</v>
      </c>
      <c r="Q61" s="7">
        <f t="shared" si="106"/>
        <v>0</v>
      </c>
      <c r="R61" s="7">
        <f t="shared" si="106"/>
        <v>0</v>
      </c>
      <c r="S61" s="7">
        <f t="shared" si="106"/>
        <v>0</v>
      </c>
      <c r="T61" s="7">
        <f t="shared" si="106"/>
        <v>0</v>
      </c>
      <c r="U61" s="7">
        <f t="shared" si="106"/>
        <v>0</v>
      </c>
      <c r="V61" s="7">
        <f t="shared" si="106"/>
        <v>0</v>
      </c>
      <c r="W61" s="7">
        <f t="shared" si="106"/>
        <v>0</v>
      </c>
      <c r="X61" s="7">
        <f t="shared" si="106"/>
        <v>0</v>
      </c>
      <c r="Y61" s="7">
        <f t="shared" si="106"/>
        <v>0</v>
      </c>
      <c r="Z61" s="7">
        <f t="shared" si="106"/>
        <v>0</v>
      </c>
      <c r="AA61" s="7">
        <f t="shared" si="106"/>
        <v>0</v>
      </c>
      <c r="AB61" s="7">
        <f t="shared" si="106"/>
        <v>0</v>
      </c>
      <c r="AC61" s="7">
        <f t="shared" si="106"/>
        <v>0</v>
      </c>
      <c r="AD61" s="7">
        <f t="shared" si="106"/>
        <v>0</v>
      </c>
      <c r="AE61" s="7">
        <f t="shared" si="106"/>
        <v>0</v>
      </c>
      <c r="AF61" s="7">
        <f t="shared" si="106"/>
        <v>0</v>
      </c>
      <c r="AG61" s="7">
        <f t="shared" si="106"/>
        <v>0</v>
      </c>
      <c r="AH61" s="7">
        <f t="shared" si="106"/>
        <v>0</v>
      </c>
      <c r="AI61" s="7">
        <f t="shared" si="106"/>
        <v>0</v>
      </c>
      <c r="AJ61" s="7">
        <f t="shared" si="106"/>
        <v>0</v>
      </c>
      <c r="AK61" s="7">
        <f t="shared" si="106"/>
        <v>0</v>
      </c>
      <c r="AL61" s="7">
        <f t="shared" si="106"/>
        <v>0</v>
      </c>
      <c r="AM61" s="7">
        <f t="shared" si="106"/>
        <v>0</v>
      </c>
      <c r="AN61" s="7">
        <f t="shared" si="106"/>
        <v>0</v>
      </c>
      <c r="AO61" s="7">
        <f t="shared" si="106"/>
        <v>0</v>
      </c>
      <c r="AP61" s="7">
        <f t="shared" si="106"/>
        <v>0</v>
      </c>
      <c r="AQ61" s="8">
        <f t="shared" si="14"/>
        <v>1.19</v>
      </c>
      <c r="AR61" s="7"/>
      <c r="AS61" s="7"/>
      <c r="AT61" s="7"/>
      <c r="AU61" s="7"/>
      <c r="AV61" s="7"/>
      <c r="AW61" s="7"/>
      <c r="AX61" s="7"/>
      <c r="AY61" s="7"/>
    </row>
    <row r="62" spans="1:51" ht="14.25" customHeight="1">
      <c r="A62" s="4">
        <f t="shared" si="68"/>
        <v>2.2027499999999964E-2</v>
      </c>
      <c r="B62" s="2">
        <f t="shared" si="15"/>
        <v>29.5</v>
      </c>
      <c r="C62" s="7">
        <f t="shared" si="7"/>
        <v>0</v>
      </c>
      <c r="D62" s="7">
        <f t="shared" ref="D62:AP62" si="107">IF($B62&gt;D$3,0,IF($B62=D$3,100+100*D$2/2,100*D$2/2))</f>
        <v>0</v>
      </c>
      <c r="E62" s="7">
        <f t="shared" si="107"/>
        <v>0</v>
      </c>
      <c r="F62" s="7">
        <f t="shared" si="107"/>
        <v>0</v>
      </c>
      <c r="G62" s="7">
        <f t="shared" si="107"/>
        <v>0</v>
      </c>
      <c r="H62" s="7">
        <f t="shared" si="107"/>
        <v>0</v>
      </c>
      <c r="I62" s="7">
        <f t="shared" si="107"/>
        <v>0</v>
      </c>
      <c r="J62" s="7">
        <f t="shared" si="107"/>
        <v>0</v>
      </c>
      <c r="K62" s="7">
        <f t="shared" si="107"/>
        <v>0</v>
      </c>
      <c r="L62" s="7">
        <f t="shared" si="107"/>
        <v>0</v>
      </c>
      <c r="M62" s="7">
        <f t="shared" si="107"/>
        <v>0</v>
      </c>
      <c r="N62" s="7">
        <f t="shared" si="107"/>
        <v>0</v>
      </c>
      <c r="O62" s="7">
        <f t="shared" si="107"/>
        <v>0</v>
      </c>
      <c r="P62" s="7">
        <f t="shared" si="107"/>
        <v>0</v>
      </c>
      <c r="Q62" s="7">
        <f t="shared" si="107"/>
        <v>0</v>
      </c>
      <c r="R62" s="7">
        <f t="shared" si="107"/>
        <v>0</v>
      </c>
      <c r="S62" s="7">
        <f t="shared" si="107"/>
        <v>0</v>
      </c>
      <c r="T62" s="7">
        <f t="shared" si="107"/>
        <v>0</v>
      </c>
      <c r="U62" s="7">
        <f t="shared" si="107"/>
        <v>0</v>
      </c>
      <c r="V62" s="7">
        <f t="shared" si="107"/>
        <v>0</v>
      </c>
      <c r="W62" s="7">
        <f t="shared" si="107"/>
        <v>0</v>
      </c>
      <c r="X62" s="7">
        <f t="shared" si="107"/>
        <v>0</v>
      </c>
      <c r="Y62" s="7">
        <f t="shared" si="107"/>
        <v>0</v>
      </c>
      <c r="Z62" s="7">
        <f t="shared" si="107"/>
        <v>0</v>
      </c>
      <c r="AA62" s="7">
        <f t="shared" si="107"/>
        <v>0</v>
      </c>
      <c r="AB62" s="7">
        <f t="shared" si="107"/>
        <v>0</v>
      </c>
      <c r="AC62" s="7">
        <f t="shared" si="107"/>
        <v>0</v>
      </c>
      <c r="AD62" s="7">
        <f t="shared" si="107"/>
        <v>0</v>
      </c>
      <c r="AE62" s="7">
        <f t="shared" si="107"/>
        <v>0</v>
      </c>
      <c r="AF62" s="7">
        <f t="shared" si="107"/>
        <v>0</v>
      </c>
      <c r="AG62" s="7">
        <f t="shared" si="107"/>
        <v>0</v>
      </c>
      <c r="AH62" s="7">
        <f t="shared" si="107"/>
        <v>0</v>
      </c>
      <c r="AI62" s="7">
        <f t="shared" si="107"/>
        <v>0</v>
      </c>
      <c r="AJ62" s="7">
        <f t="shared" si="107"/>
        <v>0</v>
      </c>
      <c r="AK62" s="7">
        <f t="shared" si="107"/>
        <v>0</v>
      </c>
      <c r="AL62" s="7">
        <f t="shared" si="107"/>
        <v>0</v>
      </c>
      <c r="AM62" s="7">
        <f t="shared" si="107"/>
        <v>0</v>
      </c>
      <c r="AN62" s="7">
        <f t="shared" si="107"/>
        <v>0</v>
      </c>
      <c r="AO62" s="7">
        <f t="shared" si="107"/>
        <v>0</v>
      </c>
      <c r="AP62" s="7">
        <f t="shared" si="107"/>
        <v>0</v>
      </c>
      <c r="AQ62" s="8">
        <f t="shared" si="14"/>
        <v>1.19</v>
      </c>
      <c r="AR62" s="7"/>
      <c r="AS62" s="7"/>
      <c r="AT62" s="7"/>
      <c r="AU62" s="7"/>
      <c r="AV62" s="7"/>
      <c r="AW62" s="7"/>
      <c r="AX62" s="7"/>
      <c r="AY62" s="7"/>
    </row>
    <row r="63" spans="1:51" ht="14.25" customHeight="1">
      <c r="A63" s="9">
        <v>2.2200000000000001E-2</v>
      </c>
      <c r="B63" s="2">
        <f t="shared" si="15"/>
        <v>30</v>
      </c>
      <c r="C63" s="7">
        <f t="shared" si="7"/>
        <v>0</v>
      </c>
      <c r="D63" s="7">
        <f t="shared" ref="D63:AP63" si="108">IF($B63&gt;D$3,0,IF($B63=D$3,100+100*D$2/2,100*D$2/2))</f>
        <v>0</v>
      </c>
      <c r="E63" s="7">
        <f t="shared" si="108"/>
        <v>0</v>
      </c>
      <c r="F63" s="7">
        <f t="shared" si="108"/>
        <v>0</v>
      </c>
      <c r="G63" s="7">
        <f t="shared" si="108"/>
        <v>0</v>
      </c>
      <c r="H63" s="7">
        <f t="shared" si="108"/>
        <v>0</v>
      </c>
      <c r="I63" s="7">
        <f t="shared" si="108"/>
        <v>0</v>
      </c>
      <c r="J63" s="7">
        <f t="shared" si="108"/>
        <v>0</v>
      </c>
      <c r="K63" s="7">
        <f t="shared" si="108"/>
        <v>0</v>
      </c>
      <c r="L63" s="7">
        <f t="shared" si="108"/>
        <v>0</v>
      </c>
      <c r="M63" s="7">
        <f t="shared" si="108"/>
        <v>0</v>
      </c>
      <c r="N63" s="7">
        <f t="shared" si="108"/>
        <v>0</v>
      </c>
      <c r="O63" s="7">
        <f t="shared" si="108"/>
        <v>0</v>
      </c>
      <c r="P63" s="7">
        <f t="shared" si="108"/>
        <v>0</v>
      </c>
      <c r="Q63" s="7">
        <f t="shared" si="108"/>
        <v>0</v>
      </c>
      <c r="R63" s="7">
        <f t="shared" si="108"/>
        <v>0</v>
      </c>
      <c r="S63" s="7">
        <f t="shared" si="108"/>
        <v>0</v>
      </c>
      <c r="T63" s="7">
        <f t="shared" si="108"/>
        <v>0</v>
      </c>
      <c r="U63" s="7">
        <f t="shared" si="108"/>
        <v>0</v>
      </c>
      <c r="V63" s="7">
        <f t="shared" si="108"/>
        <v>0</v>
      </c>
      <c r="W63" s="7">
        <f t="shared" si="108"/>
        <v>0</v>
      </c>
      <c r="X63" s="7">
        <f t="shared" si="108"/>
        <v>0</v>
      </c>
      <c r="Y63" s="7">
        <f t="shared" si="108"/>
        <v>0</v>
      </c>
      <c r="Z63" s="7">
        <f t="shared" si="108"/>
        <v>0</v>
      </c>
      <c r="AA63" s="7">
        <f t="shared" si="108"/>
        <v>0</v>
      </c>
      <c r="AB63" s="7">
        <f t="shared" si="108"/>
        <v>0</v>
      </c>
      <c r="AC63" s="7">
        <f t="shared" si="108"/>
        <v>0</v>
      </c>
      <c r="AD63" s="7">
        <f t="shared" si="108"/>
        <v>0</v>
      </c>
      <c r="AE63" s="7">
        <f t="shared" si="108"/>
        <v>0</v>
      </c>
      <c r="AF63" s="7">
        <f t="shared" si="108"/>
        <v>0</v>
      </c>
      <c r="AG63" s="7">
        <f t="shared" si="108"/>
        <v>0</v>
      </c>
      <c r="AH63" s="7">
        <f t="shared" si="108"/>
        <v>0</v>
      </c>
      <c r="AI63" s="7">
        <f t="shared" si="108"/>
        <v>0</v>
      </c>
      <c r="AJ63" s="7">
        <f t="shared" si="108"/>
        <v>0</v>
      </c>
      <c r="AK63" s="7">
        <f t="shared" si="108"/>
        <v>0</v>
      </c>
      <c r="AL63" s="7">
        <f t="shared" si="108"/>
        <v>0</v>
      </c>
      <c r="AM63" s="7">
        <f t="shared" si="108"/>
        <v>0</v>
      </c>
      <c r="AN63" s="7">
        <f t="shared" si="108"/>
        <v>0</v>
      </c>
      <c r="AO63" s="7">
        <f t="shared" si="108"/>
        <v>0</v>
      </c>
      <c r="AP63" s="7">
        <f t="shared" si="108"/>
        <v>0</v>
      </c>
      <c r="AQ63" s="7">
        <f>100+AQ62</f>
        <v>101.19</v>
      </c>
      <c r="AR63" s="7"/>
      <c r="AS63" s="7"/>
      <c r="AT63" s="7"/>
      <c r="AU63" s="7"/>
      <c r="AV63" s="7"/>
      <c r="AW63" s="7"/>
      <c r="AX63" s="7"/>
      <c r="AY63" s="7"/>
    </row>
    <row r="64" spans="1:51" ht="14.25" customHeight="1">
      <c r="A64" s="10"/>
      <c r="AQ64" s="8"/>
    </row>
    <row r="65" spans="1:43" ht="14.25" customHeight="1">
      <c r="A65" s="1" t="s">
        <v>3</v>
      </c>
      <c r="B65" s="3"/>
      <c r="C65" s="4">
        <f t="shared" ref="C65:D65" si="109">0.0004</f>
        <v>4.0000000000000002E-4</v>
      </c>
      <c r="D65" s="4">
        <f t="shared" si="109"/>
        <v>4.0000000000000002E-4</v>
      </c>
      <c r="E65" s="4">
        <f>(F65-D65)/2+D65</f>
        <v>9.5000000000000011E-4</v>
      </c>
      <c r="F65" s="4">
        <f>0.0015</f>
        <v>1.5E-3</v>
      </c>
      <c r="G65" s="4">
        <f t="shared" ref="G65:K65" si="110">($L$65-$F$65)/6+F65</f>
        <v>2.5333333333333336E-3</v>
      </c>
      <c r="H65" s="4">
        <f t="shared" si="110"/>
        <v>3.5666666666666668E-3</v>
      </c>
      <c r="I65" s="4">
        <f t="shared" si="110"/>
        <v>4.5999999999999999E-3</v>
      </c>
      <c r="J65" s="4">
        <f t="shared" si="110"/>
        <v>5.6333333333333331E-3</v>
      </c>
      <c r="K65" s="4">
        <f t="shared" si="110"/>
        <v>6.6666666666666662E-3</v>
      </c>
      <c r="L65" s="3">
        <v>7.7000000000000002E-3</v>
      </c>
      <c r="M65" s="4">
        <f t="shared" ref="M65:U65" si="111">($V$65-$L$65)/10+L65</f>
        <v>8.4600000000000005E-3</v>
      </c>
      <c r="N65" s="4">
        <f t="shared" si="111"/>
        <v>9.2200000000000008E-3</v>
      </c>
      <c r="O65" s="4">
        <f t="shared" si="111"/>
        <v>9.980000000000001E-3</v>
      </c>
      <c r="P65" s="4">
        <f t="shared" si="111"/>
        <v>1.0740000000000001E-2</v>
      </c>
      <c r="Q65" s="4">
        <f t="shared" si="111"/>
        <v>1.1500000000000002E-2</v>
      </c>
      <c r="R65" s="4">
        <f t="shared" si="111"/>
        <v>1.2260000000000002E-2</v>
      </c>
      <c r="S65" s="4">
        <f t="shared" si="111"/>
        <v>1.3020000000000002E-2</v>
      </c>
      <c r="T65" s="4">
        <f t="shared" si="111"/>
        <v>1.3780000000000002E-2</v>
      </c>
      <c r="U65" s="4">
        <f t="shared" si="111"/>
        <v>1.4540000000000003E-2</v>
      </c>
      <c r="V65" s="3">
        <v>1.5299999999999999E-2</v>
      </c>
      <c r="W65" s="4">
        <f t="shared" ref="W65:AP65" si="112">($AQ$65-$V$65)/40+V65</f>
        <v>1.54725E-2</v>
      </c>
      <c r="X65" s="4">
        <f t="shared" si="112"/>
        <v>1.5644999999999999E-2</v>
      </c>
      <c r="Y65" s="4">
        <f t="shared" si="112"/>
        <v>1.5817499999999998E-2</v>
      </c>
      <c r="Z65" s="4">
        <f t="shared" si="112"/>
        <v>1.5989999999999997E-2</v>
      </c>
      <c r="AA65" s="4">
        <f t="shared" si="112"/>
        <v>1.6162499999999996E-2</v>
      </c>
      <c r="AB65" s="4">
        <f t="shared" si="112"/>
        <v>1.6334999999999995E-2</v>
      </c>
      <c r="AC65" s="4">
        <f t="shared" si="112"/>
        <v>1.6507499999999994E-2</v>
      </c>
      <c r="AD65" s="4">
        <f t="shared" si="112"/>
        <v>1.6679999999999993E-2</v>
      </c>
      <c r="AE65" s="4">
        <f t="shared" si="112"/>
        <v>1.6852499999999992E-2</v>
      </c>
      <c r="AF65" s="4">
        <f t="shared" si="112"/>
        <v>1.7024999999999992E-2</v>
      </c>
      <c r="AG65" s="4">
        <f t="shared" si="112"/>
        <v>1.7197499999999991E-2</v>
      </c>
      <c r="AH65" s="4">
        <f t="shared" si="112"/>
        <v>1.736999999999999E-2</v>
      </c>
      <c r="AI65" s="4">
        <f t="shared" si="112"/>
        <v>1.7542499999999989E-2</v>
      </c>
      <c r="AJ65" s="4">
        <f t="shared" si="112"/>
        <v>1.7714999999999988E-2</v>
      </c>
      <c r="AK65" s="4">
        <f t="shared" si="112"/>
        <v>1.7887499999999987E-2</v>
      </c>
      <c r="AL65" s="4">
        <f t="shared" si="112"/>
        <v>1.8059999999999986E-2</v>
      </c>
      <c r="AM65" s="4">
        <f t="shared" si="112"/>
        <v>1.8232499999999985E-2</v>
      </c>
      <c r="AN65" s="4">
        <f t="shared" si="112"/>
        <v>1.8404999999999984E-2</v>
      </c>
      <c r="AO65" s="4">
        <f t="shared" si="112"/>
        <v>1.8577499999999983E-2</v>
      </c>
      <c r="AP65" s="4">
        <f t="shared" si="112"/>
        <v>1.8749999999999982E-2</v>
      </c>
      <c r="AQ65" s="5">
        <v>2.2200000000000001E-2</v>
      </c>
    </row>
    <row r="66" spans="1:43" ht="14.25" customHeight="1">
      <c r="A66" s="3"/>
      <c r="B66" s="2" t="s">
        <v>4</v>
      </c>
      <c r="C66" s="2">
        <v>0.5</v>
      </c>
      <c r="D66" s="2">
        <f t="shared" ref="D66:AP66" si="113">C66+0.5</f>
        <v>1</v>
      </c>
      <c r="E66" s="2">
        <f t="shared" si="113"/>
        <v>1.5</v>
      </c>
      <c r="F66" s="2">
        <f t="shared" si="113"/>
        <v>2</v>
      </c>
      <c r="G66" s="2">
        <f t="shared" si="113"/>
        <v>2.5</v>
      </c>
      <c r="H66" s="2">
        <f t="shared" si="113"/>
        <v>3</v>
      </c>
      <c r="I66" s="2">
        <f t="shared" si="113"/>
        <v>3.5</v>
      </c>
      <c r="J66" s="2">
        <f t="shared" si="113"/>
        <v>4</v>
      </c>
      <c r="K66" s="2">
        <f t="shared" si="113"/>
        <v>4.5</v>
      </c>
      <c r="L66" s="2">
        <f t="shared" si="113"/>
        <v>5</v>
      </c>
      <c r="M66" s="2">
        <f t="shared" si="113"/>
        <v>5.5</v>
      </c>
      <c r="N66" s="2">
        <f t="shared" si="113"/>
        <v>6</v>
      </c>
      <c r="O66" s="2">
        <f t="shared" si="113"/>
        <v>6.5</v>
      </c>
      <c r="P66" s="2">
        <f t="shared" si="113"/>
        <v>7</v>
      </c>
      <c r="Q66" s="2">
        <f t="shared" si="113"/>
        <v>7.5</v>
      </c>
      <c r="R66" s="2">
        <f t="shared" si="113"/>
        <v>8</v>
      </c>
      <c r="S66" s="2">
        <f t="shared" si="113"/>
        <v>8.5</v>
      </c>
      <c r="T66" s="2">
        <f t="shared" si="113"/>
        <v>9</v>
      </c>
      <c r="U66" s="2">
        <f t="shared" si="113"/>
        <v>9.5</v>
      </c>
      <c r="V66" s="2">
        <f t="shared" si="113"/>
        <v>10</v>
      </c>
      <c r="W66" s="2">
        <f t="shared" si="113"/>
        <v>10.5</v>
      </c>
      <c r="X66" s="2">
        <f t="shared" si="113"/>
        <v>11</v>
      </c>
      <c r="Y66" s="2">
        <f t="shared" si="113"/>
        <v>11.5</v>
      </c>
      <c r="Z66" s="2">
        <f t="shared" si="113"/>
        <v>12</v>
      </c>
      <c r="AA66" s="2">
        <f t="shared" si="113"/>
        <v>12.5</v>
      </c>
      <c r="AB66" s="2">
        <f t="shared" si="113"/>
        <v>13</v>
      </c>
      <c r="AC66" s="2">
        <f t="shared" si="113"/>
        <v>13.5</v>
      </c>
      <c r="AD66" s="2">
        <f t="shared" si="113"/>
        <v>14</v>
      </c>
      <c r="AE66" s="2">
        <f t="shared" si="113"/>
        <v>14.5</v>
      </c>
      <c r="AF66" s="2">
        <f t="shared" si="113"/>
        <v>15</v>
      </c>
      <c r="AG66" s="2">
        <f t="shared" si="113"/>
        <v>15.5</v>
      </c>
      <c r="AH66" s="2">
        <f t="shared" si="113"/>
        <v>16</v>
      </c>
      <c r="AI66" s="2">
        <f t="shared" si="113"/>
        <v>16.5</v>
      </c>
      <c r="AJ66" s="2">
        <f t="shared" si="113"/>
        <v>17</v>
      </c>
      <c r="AK66" s="2">
        <f t="shared" si="113"/>
        <v>17.5</v>
      </c>
      <c r="AL66" s="2">
        <f t="shared" si="113"/>
        <v>18</v>
      </c>
      <c r="AM66" s="2">
        <f t="shared" si="113"/>
        <v>18.5</v>
      </c>
      <c r="AN66" s="2">
        <f t="shared" si="113"/>
        <v>19</v>
      </c>
      <c r="AO66" s="2">
        <f t="shared" si="113"/>
        <v>19.5</v>
      </c>
      <c r="AP66" s="2">
        <f t="shared" si="113"/>
        <v>20</v>
      </c>
      <c r="AQ66" s="2">
        <v>30</v>
      </c>
    </row>
    <row r="67" spans="1:43" ht="14.25" customHeight="1">
      <c r="A67" s="4">
        <f t="shared" ref="A67:A68" si="114">0.0004</f>
        <v>4.0000000000000002E-4</v>
      </c>
      <c r="B67" s="2">
        <v>0.5</v>
      </c>
      <c r="C67" s="7">
        <f t="shared" ref="C67:AQ67" si="115">C4/(1+$C$1/2)^($B67*2)</f>
        <v>100</v>
      </c>
      <c r="D67" s="7">
        <f t="shared" si="115"/>
        <v>0</v>
      </c>
      <c r="E67" s="7">
        <f t="shared" si="115"/>
        <v>4.7490501899620084E-2</v>
      </c>
      <c r="F67" s="7">
        <f t="shared" si="115"/>
        <v>6.4987002599480106E-2</v>
      </c>
      <c r="G67" s="7">
        <f t="shared" si="115"/>
        <v>0.12664133839898689</v>
      </c>
      <c r="H67" s="7">
        <f t="shared" si="115"/>
        <v>0.17829767379857364</v>
      </c>
      <c r="I67" s="7">
        <f t="shared" si="115"/>
        <v>0.22995400919816036</v>
      </c>
      <c r="J67" s="7">
        <f t="shared" si="115"/>
        <v>0.28161034459774714</v>
      </c>
      <c r="K67" s="7">
        <f t="shared" si="115"/>
        <v>0.33326667999733384</v>
      </c>
      <c r="L67" s="7">
        <f t="shared" si="115"/>
        <v>0.37492501499700059</v>
      </c>
      <c r="M67" s="7">
        <f t="shared" si="115"/>
        <v>0.42291541691661672</v>
      </c>
      <c r="N67" s="7">
        <f t="shared" si="115"/>
        <v>0.46090781843631279</v>
      </c>
      <c r="O67" s="7">
        <f t="shared" si="115"/>
        <v>0.49890021995600886</v>
      </c>
      <c r="P67" s="7">
        <f t="shared" si="115"/>
        <v>0.53689262147570493</v>
      </c>
      <c r="Q67" s="7">
        <f t="shared" si="115"/>
        <v>0.57488502299540101</v>
      </c>
      <c r="R67" s="7">
        <f t="shared" si="115"/>
        <v>0.61287742451509708</v>
      </c>
      <c r="S67" s="7">
        <f t="shared" si="115"/>
        <v>0.65086982603479315</v>
      </c>
      <c r="T67" s="7">
        <f t="shared" si="115"/>
        <v>0.68886222755448934</v>
      </c>
      <c r="U67" s="7">
        <f t="shared" si="115"/>
        <v>0.7268546290741853</v>
      </c>
      <c r="V67" s="7">
        <f t="shared" si="115"/>
        <v>0.81483703259348128</v>
      </c>
      <c r="W67" s="7">
        <f t="shared" si="115"/>
        <v>0.77347030593881227</v>
      </c>
      <c r="X67" s="7">
        <f t="shared" si="115"/>
        <v>0.78209358128374329</v>
      </c>
      <c r="Y67" s="7">
        <f t="shared" si="115"/>
        <v>0.79071685662867419</v>
      </c>
      <c r="Z67" s="7">
        <f t="shared" si="115"/>
        <v>0.79934013197360521</v>
      </c>
      <c r="AA67" s="7">
        <f t="shared" si="115"/>
        <v>0.80796340731853611</v>
      </c>
      <c r="AB67" s="7">
        <f t="shared" si="115"/>
        <v>0.81658668266346712</v>
      </c>
      <c r="AC67" s="7">
        <f t="shared" si="115"/>
        <v>0.82520995800839814</v>
      </c>
      <c r="AD67" s="7">
        <f t="shared" si="115"/>
        <v>0.83383323335332893</v>
      </c>
      <c r="AE67" s="7">
        <f t="shared" si="115"/>
        <v>0.84245650869825994</v>
      </c>
      <c r="AF67" s="7">
        <f t="shared" si="115"/>
        <v>0.85107978404319096</v>
      </c>
      <c r="AG67" s="7">
        <f t="shared" si="115"/>
        <v>0.85970305938812186</v>
      </c>
      <c r="AH67" s="7">
        <f t="shared" si="115"/>
        <v>0.86832633473305287</v>
      </c>
      <c r="AI67" s="7">
        <f t="shared" si="115"/>
        <v>0.87694961007798389</v>
      </c>
      <c r="AJ67" s="7">
        <f t="shared" si="115"/>
        <v>0.88557288542291479</v>
      </c>
      <c r="AK67" s="7">
        <f t="shared" si="115"/>
        <v>0.8941961607678458</v>
      </c>
      <c r="AL67" s="7">
        <f t="shared" si="115"/>
        <v>0.90281943611277671</v>
      </c>
      <c r="AM67" s="7">
        <f t="shared" si="115"/>
        <v>0.91144271145770772</v>
      </c>
      <c r="AN67" s="7">
        <f t="shared" si="115"/>
        <v>0.92006598680263874</v>
      </c>
      <c r="AO67" s="7">
        <f t="shared" si="115"/>
        <v>0.92868926214756964</v>
      </c>
      <c r="AP67" s="7">
        <f t="shared" si="115"/>
        <v>0.93731253749250065</v>
      </c>
      <c r="AQ67" s="7">
        <f t="shared" si="115"/>
        <v>1.189762047590482</v>
      </c>
    </row>
    <row r="68" spans="1:43" ht="14.25" customHeight="1">
      <c r="A68" s="4">
        <f t="shared" si="114"/>
        <v>4.0000000000000002E-4</v>
      </c>
      <c r="B68" s="2">
        <f t="shared" ref="B68:B106" si="116">B67+0.5</f>
        <v>1</v>
      </c>
      <c r="C68" s="7">
        <f t="shared" ref="C68:AQ68" si="117">C5/(1+$D$1/2)^($B68*2)</f>
        <v>0</v>
      </c>
      <c r="D68" s="7">
        <f t="shared" si="117"/>
        <v>99.980003999200164</v>
      </c>
      <c r="E68" s="7">
        <f t="shared" si="117"/>
        <v>4.7481005698480391E-2</v>
      </c>
      <c r="F68" s="7">
        <f t="shared" si="117"/>
        <v>6.4974007797920522E-2</v>
      </c>
      <c r="G68" s="7">
        <f t="shared" si="117"/>
        <v>0.1266160151959477</v>
      </c>
      <c r="H68" s="7">
        <f t="shared" si="117"/>
        <v>0.17826202139429478</v>
      </c>
      <c r="I68" s="7">
        <f t="shared" si="117"/>
        <v>0.22990802759264184</v>
      </c>
      <c r="J68" s="7">
        <f t="shared" si="117"/>
        <v>0.28155403379098892</v>
      </c>
      <c r="K68" s="7">
        <f t="shared" si="117"/>
        <v>0.33320003998933601</v>
      </c>
      <c r="L68" s="7">
        <f t="shared" si="117"/>
        <v>0.37485004498800301</v>
      </c>
      <c r="M68" s="7">
        <f t="shared" si="117"/>
        <v>0.42283085074646748</v>
      </c>
      <c r="N68" s="7">
        <f t="shared" si="117"/>
        <v>0.46081565530525176</v>
      </c>
      <c r="O68" s="7">
        <f t="shared" si="117"/>
        <v>0.49880045986403609</v>
      </c>
      <c r="P68" s="7">
        <f t="shared" si="117"/>
        <v>0.53678526442282037</v>
      </c>
      <c r="Q68" s="7">
        <f t="shared" si="117"/>
        <v>0.57477006898160465</v>
      </c>
      <c r="R68" s="7">
        <f t="shared" si="117"/>
        <v>0.61275487354038904</v>
      </c>
      <c r="S68" s="7">
        <f t="shared" si="117"/>
        <v>0.65073967809917344</v>
      </c>
      <c r="T68" s="7">
        <f t="shared" si="117"/>
        <v>0.68872448265795772</v>
      </c>
      <c r="U68" s="7">
        <f t="shared" si="117"/>
        <v>0.72670928721674199</v>
      </c>
      <c r="V68" s="7">
        <f t="shared" si="117"/>
        <v>0.81467409777392652</v>
      </c>
      <c r="W68" s="7">
        <f t="shared" si="117"/>
        <v>0.77331564281025023</v>
      </c>
      <c r="X68" s="7">
        <f t="shared" si="117"/>
        <v>0.78193719384497429</v>
      </c>
      <c r="Y68" s="7">
        <f t="shared" si="117"/>
        <v>0.79055874487969824</v>
      </c>
      <c r="Z68" s="7">
        <f t="shared" si="117"/>
        <v>0.7991802959144223</v>
      </c>
      <c r="AA68" s="7">
        <f t="shared" si="117"/>
        <v>0.80780184694914625</v>
      </c>
      <c r="AB68" s="7">
        <f t="shared" si="117"/>
        <v>0.81642339798387031</v>
      </c>
      <c r="AC68" s="7">
        <f t="shared" si="117"/>
        <v>0.82504494901859438</v>
      </c>
      <c r="AD68" s="7">
        <f t="shared" si="117"/>
        <v>0.83366650005331833</v>
      </c>
      <c r="AE68" s="7">
        <f t="shared" si="117"/>
        <v>0.84228805108804239</v>
      </c>
      <c r="AF68" s="7">
        <f t="shared" si="117"/>
        <v>0.85090960212276645</v>
      </c>
      <c r="AG68" s="7">
        <f t="shared" si="117"/>
        <v>0.8595311531574904</v>
      </c>
      <c r="AH68" s="7">
        <f t="shared" si="117"/>
        <v>0.86815270419221446</v>
      </c>
      <c r="AI68" s="7">
        <f t="shared" si="117"/>
        <v>0.87677425522693853</v>
      </c>
      <c r="AJ68" s="7">
        <f t="shared" si="117"/>
        <v>0.88539580626166248</v>
      </c>
      <c r="AK68" s="7">
        <f t="shared" si="117"/>
        <v>0.89401735729638654</v>
      </c>
      <c r="AL68" s="7">
        <f t="shared" si="117"/>
        <v>0.90263890833111049</v>
      </c>
      <c r="AM68" s="7">
        <f t="shared" si="117"/>
        <v>0.91126045936583455</v>
      </c>
      <c r="AN68" s="7">
        <f t="shared" si="117"/>
        <v>0.91988201040055861</v>
      </c>
      <c r="AO68" s="7">
        <f t="shared" si="117"/>
        <v>0.92850356143528257</v>
      </c>
      <c r="AP68" s="7">
        <f t="shared" si="117"/>
        <v>0.93712511247000663</v>
      </c>
      <c r="AQ68" s="7">
        <f t="shared" si="117"/>
        <v>1.1895241427619296</v>
      </c>
    </row>
    <row r="69" spans="1:43" ht="14.25" customHeight="1">
      <c r="A69" s="4">
        <f>(A70-A68)/2+A68</f>
        <v>9.5000000000000011E-4</v>
      </c>
      <c r="B69" s="2">
        <f t="shared" si="116"/>
        <v>1.5</v>
      </c>
      <c r="C69" s="7">
        <f t="shared" ref="C69:AQ69" si="118">C6/(1+$E$1/2)^($B69*2)</f>
        <v>0</v>
      </c>
      <c r="D69" s="7">
        <f t="shared" si="118"/>
        <v>0</v>
      </c>
      <c r="E69" s="7">
        <f t="shared" si="118"/>
        <v>99.905028492401883</v>
      </c>
      <c r="F69" s="7">
        <f t="shared" si="118"/>
        <v>6.4907437487254777E-2</v>
      </c>
      <c r="G69" s="7">
        <f t="shared" si="118"/>
        <v>0.12648628843670162</v>
      </c>
      <c r="H69" s="7">
        <f t="shared" si="118"/>
        <v>0.17807937977272464</v>
      </c>
      <c r="I69" s="7">
        <f t="shared" si="118"/>
        <v>0.22967247110874764</v>
      </c>
      <c r="J69" s="7">
        <f t="shared" si="118"/>
        <v>0.28126556244477069</v>
      </c>
      <c r="K69" s="7">
        <f t="shared" si="118"/>
        <v>0.33285865378079371</v>
      </c>
      <c r="L69" s="7">
        <f t="shared" si="118"/>
        <v>0.37446598550339294</v>
      </c>
      <c r="M69" s="7">
        <f t="shared" si="118"/>
        <v>0.42239763164782729</v>
      </c>
      <c r="N69" s="7">
        <f t="shared" si="118"/>
        <v>0.46034351817883773</v>
      </c>
      <c r="O69" s="7">
        <f t="shared" si="118"/>
        <v>0.49828940470984823</v>
      </c>
      <c r="P69" s="7">
        <f t="shared" si="118"/>
        <v>0.53623529124085867</v>
      </c>
      <c r="Q69" s="7">
        <f t="shared" si="118"/>
        <v>0.57418117777186928</v>
      </c>
      <c r="R69" s="7">
        <f t="shared" si="118"/>
        <v>0.61212706430287978</v>
      </c>
      <c r="S69" s="7">
        <f t="shared" si="118"/>
        <v>0.65007295083389027</v>
      </c>
      <c r="T69" s="7">
        <f t="shared" si="118"/>
        <v>0.68801883736490077</v>
      </c>
      <c r="U69" s="7">
        <f t="shared" si="118"/>
        <v>0.72596472389591116</v>
      </c>
      <c r="V69" s="7">
        <f t="shared" si="118"/>
        <v>0.81383940849404057</v>
      </c>
      <c r="W69" s="7">
        <f t="shared" si="118"/>
        <v>0.77252332809349966</v>
      </c>
      <c r="X69" s="7">
        <f t="shared" si="118"/>
        <v>0.78113604576007767</v>
      </c>
      <c r="Y69" s="7">
        <f t="shared" si="118"/>
        <v>0.78974876342665556</v>
      </c>
      <c r="Z69" s="7">
        <f t="shared" si="118"/>
        <v>0.79836148109323357</v>
      </c>
      <c r="AA69" s="7">
        <f t="shared" si="118"/>
        <v>0.80697419875981158</v>
      </c>
      <c r="AB69" s="7">
        <f t="shared" si="118"/>
        <v>0.81558691642638959</v>
      </c>
      <c r="AC69" s="7">
        <f t="shared" si="118"/>
        <v>0.82419963409296759</v>
      </c>
      <c r="AD69" s="7">
        <f t="shared" si="118"/>
        <v>0.83281235175954549</v>
      </c>
      <c r="AE69" s="7">
        <f t="shared" si="118"/>
        <v>0.8414250694261235</v>
      </c>
      <c r="AF69" s="7">
        <f t="shared" si="118"/>
        <v>0.85003778709270161</v>
      </c>
      <c r="AG69" s="7">
        <f t="shared" si="118"/>
        <v>0.85865050475927951</v>
      </c>
      <c r="AH69" s="7">
        <f t="shared" si="118"/>
        <v>0.86726322242585752</v>
      </c>
      <c r="AI69" s="7">
        <f t="shared" si="118"/>
        <v>0.87587594009243552</v>
      </c>
      <c r="AJ69" s="7">
        <f t="shared" si="118"/>
        <v>0.88448865775901353</v>
      </c>
      <c r="AK69" s="7">
        <f t="shared" si="118"/>
        <v>0.89310137542559154</v>
      </c>
      <c r="AL69" s="7">
        <f t="shared" si="118"/>
        <v>0.90171409309216943</v>
      </c>
      <c r="AM69" s="7">
        <f t="shared" si="118"/>
        <v>0.91032681075874744</v>
      </c>
      <c r="AN69" s="7">
        <f t="shared" si="118"/>
        <v>0.91893952842532545</v>
      </c>
      <c r="AO69" s="7">
        <f t="shared" si="118"/>
        <v>0.92755224609190345</v>
      </c>
      <c r="AP69" s="7">
        <f t="shared" si="118"/>
        <v>0.93616496375848146</v>
      </c>
      <c r="AQ69" s="7">
        <f t="shared" si="118"/>
        <v>1.1883053939974335</v>
      </c>
    </row>
    <row r="70" spans="1:43" ht="14.25" customHeight="1">
      <c r="A70" s="4">
        <f>0.0015</f>
        <v>1.5E-3</v>
      </c>
      <c r="B70" s="2">
        <f t="shared" si="116"/>
        <v>2</v>
      </c>
      <c r="C70" s="7">
        <f t="shared" ref="C70:AQ70" si="119">C7/(1+$F$1/2)^($B70*2)</f>
        <v>0</v>
      </c>
      <c r="D70" s="7">
        <f t="shared" si="119"/>
        <v>0</v>
      </c>
      <c r="E70" s="7">
        <f t="shared" si="119"/>
        <v>0</v>
      </c>
      <c r="F70" s="7">
        <f t="shared" si="119"/>
        <v>99.755131552115373</v>
      </c>
      <c r="G70" s="7">
        <f t="shared" si="119"/>
        <v>0.12627442159197802</v>
      </c>
      <c r="H70" s="7">
        <f t="shared" si="119"/>
        <v>0.17778109355712696</v>
      </c>
      <c r="I70" s="7">
        <f t="shared" si="119"/>
        <v>0.22928776552227587</v>
      </c>
      <c r="J70" s="7">
        <f t="shared" si="119"/>
        <v>0.28079443748742483</v>
      </c>
      <c r="K70" s="7">
        <f t="shared" si="119"/>
        <v>0.33230110945257374</v>
      </c>
      <c r="L70" s="7">
        <f t="shared" si="119"/>
        <v>0.37383874813414547</v>
      </c>
      <c r="M70" s="7">
        <f t="shared" si="119"/>
        <v>0.42169010789531614</v>
      </c>
      <c r="N70" s="7">
        <f t="shared" si="119"/>
        <v>0.45957243437290951</v>
      </c>
      <c r="O70" s="7">
        <f t="shared" si="119"/>
        <v>0.49745476085050294</v>
      </c>
      <c r="P70" s="7">
        <f t="shared" si="119"/>
        <v>0.53533708732809637</v>
      </c>
      <c r="Q70" s="7">
        <f t="shared" si="119"/>
        <v>0.57321941380568975</v>
      </c>
      <c r="R70" s="7">
        <f t="shared" si="119"/>
        <v>0.61110174028328323</v>
      </c>
      <c r="S70" s="7">
        <f t="shared" si="119"/>
        <v>0.64898406676087661</v>
      </c>
      <c r="T70" s="7">
        <f t="shared" si="119"/>
        <v>0.6868663932384701</v>
      </c>
      <c r="U70" s="7">
        <f t="shared" si="119"/>
        <v>0.72474871971606336</v>
      </c>
      <c r="V70" s="7">
        <f t="shared" si="119"/>
        <v>0.81247621261154268</v>
      </c>
      <c r="W70" s="7">
        <f t="shared" si="119"/>
        <v>0.77122933740074207</v>
      </c>
      <c r="X70" s="7">
        <f t="shared" si="119"/>
        <v>0.77982762860782739</v>
      </c>
      <c r="Y70" s="7">
        <f t="shared" si="119"/>
        <v>0.78842591981491261</v>
      </c>
      <c r="Z70" s="7">
        <f t="shared" si="119"/>
        <v>0.79702421102199794</v>
      </c>
      <c r="AA70" s="7">
        <f t="shared" si="119"/>
        <v>0.80562250222908316</v>
      </c>
      <c r="AB70" s="7">
        <f t="shared" si="119"/>
        <v>0.8142207934361686</v>
      </c>
      <c r="AC70" s="7">
        <f t="shared" si="119"/>
        <v>0.82281908464325393</v>
      </c>
      <c r="AD70" s="7">
        <f t="shared" si="119"/>
        <v>0.83141737585033915</v>
      </c>
      <c r="AE70" s="7">
        <f t="shared" si="119"/>
        <v>0.84001566705742448</v>
      </c>
      <c r="AF70" s="7">
        <f t="shared" si="119"/>
        <v>0.8486139582645098</v>
      </c>
      <c r="AG70" s="7">
        <f t="shared" si="119"/>
        <v>0.85721224947159502</v>
      </c>
      <c r="AH70" s="7">
        <f t="shared" si="119"/>
        <v>0.86581054067868035</v>
      </c>
      <c r="AI70" s="7">
        <f t="shared" si="119"/>
        <v>0.87440883188576568</v>
      </c>
      <c r="AJ70" s="7">
        <f t="shared" si="119"/>
        <v>0.8830071230928509</v>
      </c>
      <c r="AK70" s="7">
        <f t="shared" si="119"/>
        <v>0.89160541429993623</v>
      </c>
      <c r="AL70" s="7">
        <f t="shared" si="119"/>
        <v>0.90020370550702145</v>
      </c>
      <c r="AM70" s="7">
        <f t="shared" si="119"/>
        <v>0.90880199671410689</v>
      </c>
      <c r="AN70" s="7">
        <f t="shared" si="119"/>
        <v>0.91740028792119221</v>
      </c>
      <c r="AO70" s="7">
        <f t="shared" si="119"/>
        <v>0.92599857912827743</v>
      </c>
      <c r="AP70" s="7">
        <f t="shared" si="119"/>
        <v>0.93459687033536276</v>
      </c>
      <c r="AQ70" s="7">
        <f t="shared" si="119"/>
        <v>1.1863149607456882</v>
      </c>
    </row>
    <row r="71" spans="1:43" ht="14.25" customHeight="1">
      <c r="A71" s="4">
        <f t="shared" ref="A71:A75" si="120">($A$13-$A$7)/6+A70</f>
        <v>2.5333333333333336E-3</v>
      </c>
      <c r="B71" s="2">
        <f t="shared" si="116"/>
        <v>2.5</v>
      </c>
      <c r="C71" s="7">
        <f t="shared" ref="C71:AQ71" si="121">C8/(1+$G$1/2)^($B71*2)</f>
        <v>0</v>
      </c>
      <c r="D71" s="7">
        <f t="shared" si="121"/>
        <v>0</v>
      </c>
      <c r="E71" s="7">
        <f t="shared" si="121"/>
        <v>0</v>
      </c>
      <c r="F71" s="7">
        <f t="shared" si="121"/>
        <v>0</v>
      </c>
      <c r="G71" s="7">
        <f t="shared" si="121"/>
        <v>99.493981936376414</v>
      </c>
      <c r="H71" s="7">
        <f t="shared" si="121"/>
        <v>0.17720647292083822</v>
      </c>
      <c r="I71" s="7">
        <f t="shared" si="121"/>
        <v>0.228546666010053</v>
      </c>
      <c r="J71" s="7">
        <f t="shared" si="121"/>
        <v>0.27988685909926786</v>
      </c>
      <c r="K71" s="7">
        <f t="shared" si="121"/>
        <v>0.33122705218848264</v>
      </c>
      <c r="L71" s="7">
        <f t="shared" si="121"/>
        <v>0.37263043371204296</v>
      </c>
      <c r="M71" s="7">
        <f t="shared" si="121"/>
        <v>0.42032712922718451</v>
      </c>
      <c r="N71" s="7">
        <f t="shared" si="121"/>
        <v>0.4580870131766715</v>
      </c>
      <c r="O71" s="7">
        <f t="shared" si="121"/>
        <v>0.49584689712615854</v>
      </c>
      <c r="P71" s="7">
        <f t="shared" si="121"/>
        <v>0.53360678107564552</v>
      </c>
      <c r="Q71" s="7">
        <f t="shared" si="121"/>
        <v>0.57136666502513267</v>
      </c>
      <c r="R71" s="7">
        <f t="shared" si="121"/>
        <v>0.60912654897461971</v>
      </c>
      <c r="S71" s="7">
        <f t="shared" si="121"/>
        <v>0.64688643292410675</v>
      </c>
      <c r="T71" s="7">
        <f t="shared" si="121"/>
        <v>0.68464631687359379</v>
      </c>
      <c r="U71" s="7">
        <f t="shared" si="121"/>
        <v>0.72240620082308071</v>
      </c>
      <c r="V71" s="7">
        <f t="shared" si="121"/>
        <v>0.80985014260083998</v>
      </c>
      <c r="W71" s="7">
        <f t="shared" si="121"/>
        <v>0.7687365847479446</v>
      </c>
      <c r="X71" s="7">
        <f t="shared" si="121"/>
        <v>0.77730708472332166</v>
      </c>
      <c r="Y71" s="7">
        <f t="shared" si="121"/>
        <v>0.78587758469869851</v>
      </c>
      <c r="Z71" s="7">
        <f t="shared" si="121"/>
        <v>0.79444808467407546</v>
      </c>
      <c r="AA71" s="7">
        <f t="shared" si="121"/>
        <v>0.8030185846494523</v>
      </c>
      <c r="AB71" s="7">
        <f t="shared" si="121"/>
        <v>0.81158908462482937</v>
      </c>
      <c r="AC71" s="7">
        <f t="shared" si="121"/>
        <v>0.82015958460020633</v>
      </c>
      <c r="AD71" s="7">
        <f t="shared" si="121"/>
        <v>0.82873008457558317</v>
      </c>
      <c r="AE71" s="7">
        <f t="shared" si="121"/>
        <v>0.83730058455096013</v>
      </c>
      <c r="AF71" s="7">
        <f t="shared" si="121"/>
        <v>0.84587108452633719</v>
      </c>
      <c r="AG71" s="7">
        <f t="shared" si="121"/>
        <v>0.85444158450171404</v>
      </c>
      <c r="AH71" s="7">
        <f t="shared" si="121"/>
        <v>0.86301208447709099</v>
      </c>
      <c r="AI71" s="7">
        <f t="shared" si="121"/>
        <v>0.87158258445246795</v>
      </c>
      <c r="AJ71" s="7">
        <f t="shared" si="121"/>
        <v>0.8801530844278449</v>
      </c>
      <c r="AK71" s="7">
        <f t="shared" si="121"/>
        <v>0.88872358440322186</v>
      </c>
      <c r="AL71" s="7">
        <f t="shared" si="121"/>
        <v>0.8972940843785987</v>
      </c>
      <c r="AM71" s="7">
        <f t="shared" si="121"/>
        <v>0.90586458435397565</v>
      </c>
      <c r="AN71" s="7">
        <f t="shared" si="121"/>
        <v>0.91443508432935272</v>
      </c>
      <c r="AO71" s="7">
        <f t="shared" si="121"/>
        <v>0.92300558430472956</v>
      </c>
      <c r="AP71" s="7">
        <f t="shared" si="121"/>
        <v>0.93157608428010652</v>
      </c>
      <c r="AQ71" s="7">
        <f t="shared" si="121"/>
        <v>1.1824805763128829</v>
      </c>
    </row>
    <row r="72" spans="1:43" ht="14.25" customHeight="1">
      <c r="A72" s="4">
        <f t="shared" si="120"/>
        <v>3.5666666666666668E-3</v>
      </c>
      <c r="B72" s="2">
        <f t="shared" si="116"/>
        <v>3</v>
      </c>
      <c r="C72" s="7">
        <f t="shared" ref="C72:AQ72" si="122">C9/(1+$H$1/2)^($B72*2)</f>
        <v>0</v>
      </c>
      <c r="D72" s="7">
        <f t="shared" si="122"/>
        <v>0</v>
      </c>
      <c r="E72" s="7">
        <f t="shared" si="122"/>
        <v>0</v>
      </c>
      <c r="F72" s="7">
        <f t="shared" si="122"/>
        <v>0</v>
      </c>
      <c r="G72" s="7">
        <f t="shared" si="122"/>
        <v>0</v>
      </c>
      <c r="H72" s="7">
        <f t="shared" si="122"/>
        <v>99.110373358556501</v>
      </c>
      <c r="I72" s="7">
        <f t="shared" si="122"/>
        <v>0.22754806467600772</v>
      </c>
      <c r="J72" s="7">
        <f t="shared" si="122"/>
        <v>0.27866393427713992</v>
      </c>
      <c r="K72" s="7">
        <f t="shared" si="122"/>
        <v>0.32977980387827205</v>
      </c>
      <c r="L72" s="7">
        <f t="shared" si="122"/>
        <v>0.37100227936305608</v>
      </c>
      <c r="M72" s="7">
        <f t="shared" si="122"/>
        <v>0.41849057112152732</v>
      </c>
      <c r="N72" s="7">
        <f t="shared" si="122"/>
        <v>0.4560854687636503</v>
      </c>
      <c r="O72" s="7">
        <f t="shared" si="122"/>
        <v>0.4936803664057734</v>
      </c>
      <c r="P72" s="7">
        <f t="shared" si="122"/>
        <v>0.53127526404789638</v>
      </c>
      <c r="Q72" s="7">
        <f t="shared" si="122"/>
        <v>0.56887016169001947</v>
      </c>
      <c r="R72" s="7">
        <f t="shared" si="122"/>
        <v>0.60646505933214245</v>
      </c>
      <c r="S72" s="7">
        <f t="shared" si="122"/>
        <v>0.64405995697426555</v>
      </c>
      <c r="T72" s="7">
        <f t="shared" si="122"/>
        <v>0.68165485461638853</v>
      </c>
      <c r="U72" s="7">
        <f t="shared" si="122"/>
        <v>0.71924975225851151</v>
      </c>
      <c r="V72" s="7">
        <f t="shared" si="122"/>
        <v>0.80631162048237526</v>
      </c>
      <c r="W72" s="7">
        <f t="shared" si="122"/>
        <v>0.76537770232598479</v>
      </c>
      <c r="X72" s="7">
        <f t="shared" si="122"/>
        <v>0.77391075475133497</v>
      </c>
      <c r="Y72" s="7">
        <f t="shared" si="122"/>
        <v>0.78244380717668516</v>
      </c>
      <c r="Z72" s="7">
        <f t="shared" si="122"/>
        <v>0.79097685960203545</v>
      </c>
      <c r="AA72" s="7">
        <f t="shared" si="122"/>
        <v>0.79950991202738564</v>
      </c>
      <c r="AB72" s="7">
        <f t="shared" si="122"/>
        <v>0.80804296445273593</v>
      </c>
      <c r="AC72" s="7">
        <f t="shared" si="122"/>
        <v>0.81657601687808623</v>
      </c>
      <c r="AD72" s="7">
        <f t="shared" si="122"/>
        <v>0.82510906930343642</v>
      </c>
      <c r="AE72" s="7">
        <f t="shared" si="122"/>
        <v>0.83364212172878671</v>
      </c>
      <c r="AF72" s="7">
        <f t="shared" si="122"/>
        <v>0.84217517415413701</v>
      </c>
      <c r="AG72" s="7">
        <f t="shared" si="122"/>
        <v>0.85070822657948719</v>
      </c>
      <c r="AH72" s="7">
        <f t="shared" si="122"/>
        <v>0.85924127900483738</v>
      </c>
      <c r="AI72" s="7">
        <f t="shared" si="122"/>
        <v>0.86777433143018767</v>
      </c>
      <c r="AJ72" s="7">
        <f t="shared" si="122"/>
        <v>0.87630738385553786</v>
      </c>
      <c r="AK72" s="7">
        <f t="shared" si="122"/>
        <v>0.88484043628088815</v>
      </c>
      <c r="AL72" s="7">
        <f t="shared" si="122"/>
        <v>0.89337348870623834</v>
      </c>
      <c r="AM72" s="7">
        <f t="shared" si="122"/>
        <v>0.90190654113158863</v>
      </c>
      <c r="AN72" s="7">
        <f t="shared" si="122"/>
        <v>0.91043959355693893</v>
      </c>
      <c r="AO72" s="7">
        <f t="shared" si="122"/>
        <v>0.91897264598228912</v>
      </c>
      <c r="AP72" s="7">
        <f t="shared" si="122"/>
        <v>0.92750569840763941</v>
      </c>
      <c r="AQ72" s="7">
        <f t="shared" si="122"/>
        <v>1.1773138998454313</v>
      </c>
    </row>
    <row r="73" spans="1:43" ht="14.25" customHeight="1">
      <c r="A73" s="4">
        <f t="shared" si="120"/>
        <v>4.5999999999999999E-3</v>
      </c>
      <c r="B73" s="2">
        <f t="shared" si="116"/>
        <v>3.5</v>
      </c>
      <c r="C73" s="7">
        <f t="shared" ref="C73:AQ73" si="123">C10/(1+$I$1/2)^($B73*2)</f>
        <v>0</v>
      </c>
      <c r="D73" s="7">
        <f t="shared" si="123"/>
        <v>0</v>
      </c>
      <c r="E73" s="7">
        <f t="shared" si="123"/>
        <v>0</v>
      </c>
      <c r="F73" s="7">
        <f t="shared" si="123"/>
        <v>0</v>
      </c>
      <c r="G73" s="7">
        <f t="shared" si="123"/>
        <v>0</v>
      </c>
      <c r="H73" s="7">
        <f t="shared" si="123"/>
        <v>0</v>
      </c>
      <c r="I73" s="7">
        <f t="shared" si="123"/>
        <v>98.625082995892114</v>
      </c>
      <c r="J73" s="7">
        <f t="shared" si="123"/>
        <v>0.27715652376709848</v>
      </c>
      <c r="K73" s="7">
        <f t="shared" si="123"/>
        <v>0.32799588611490937</v>
      </c>
      <c r="L73" s="7">
        <f t="shared" si="123"/>
        <v>0.36899537187927306</v>
      </c>
      <c r="M73" s="7">
        <f t="shared" si="123"/>
        <v>0.41622677947982006</v>
      </c>
      <c r="N73" s="7">
        <f t="shared" si="123"/>
        <v>0.45361831049691975</v>
      </c>
      <c r="O73" s="7">
        <f t="shared" si="123"/>
        <v>0.49100984151401944</v>
      </c>
      <c r="P73" s="7">
        <f t="shared" si="123"/>
        <v>0.52840137253111907</v>
      </c>
      <c r="Q73" s="7">
        <f t="shared" si="123"/>
        <v>0.56579290354821876</v>
      </c>
      <c r="R73" s="7">
        <f t="shared" si="123"/>
        <v>0.60318443456531845</v>
      </c>
      <c r="S73" s="7">
        <f t="shared" si="123"/>
        <v>0.64057596558241825</v>
      </c>
      <c r="T73" s="7">
        <f t="shared" si="123"/>
        <v>0.67796749659951794</v>
      </c>
      <c r="U73" s="7">
        <f t="shared" si="123"/>
        <v>0.71535902761661752</v>
      </c>
      <c r="V73" s="7">
        <f t="shared" si="123"/>
        <v>0.80194994155095345</v>
      </c>
      <c r="W73" s="7">
        <f t="shared" si="123"/>
        <v>0.76123745218694039</v>
      </c>
      <c r="X73" s="7">
        <f t="shared" si="123"/>
        <v>0.76972434574016368</v>
      </c>
      <c r="Y73" s="7">
        <f t="shared" si="123"/>
        <v>0.77821123929338687</v>
      </c>
      <c r="Z73" s="7">
        <f t="shared" si="123"/>
        <v>0.78669813284661005</v>
      </c>
      <c r="AA73" s="7">
        <f t="shared" si="123"/>
        <v>0.79518502639983324</v>
      </c>
      <c r="AB73" s="7">
        <f t="shared" si="123"/>
        <v>0.80367191995305653</v>
      </c>
      <c r="AC73" s="7">
        <f t="shared" si="123"/>
        <v>0.81215881350627983</v>
      </c>
      <c r="AD73" s="7">
        <f t="shared" si="123"/>
        <v>0.82064570705950302</v>
      </c>
      <c r="AE73" s="7">
        <f t="shared" si="123"/>
        <v>0.8291326006127262</v>
      </c>
      <c r="AF73" s="7">
        <f t="shared" si="123"/>
        <v>0.8376194941659495</v>
      </c>
      <c r="AG73" s="7">
        <f t="shared" si="123"/>
        <v>0.84610638771917268</v>
      </c>
      <c r="AH73" s="7">
        <f t="shared" si="123"/>
        <v>0.85459328127239598</v>
      </c>
      <c r="AI73" s="7">
        <f t="shared" si="123"/>
        <v>0.86308017482561927</v>
      </c>
      <c r="AJ73" s="7">
        <f t="shared" si="123"/>
        <v>0.87156706837884235</v>
      </c>
      <c r="AK73" s="7">
        <f t="shared" si="123"/>
        <v>0.88005396193206564</v>
      </c>
      <c r="AL73" s="7">
        <f t="shared" si="123"/>
        <v>0.88854085548528883</v>
      </c>
      <c r="AM73" s="7">
        <f t="shared" si="123"/>
        <v>0.89702774903851212</v>
      </c>
      <c r="AN73" s="7">
        <f t="shared" si="123"/>
        <v>0.90551464259173542</v>
      </c>
      <c r="AO73" s="7">
        <f t="shared" si="123"/>
        <v>0.9140015361449586</v>
      </c>
      <c r="AP73" s="7">
        <f t="shared" si="123"/>
        <v>0.92248842969818179</v>
      </c>
      <c r="AQ73" s="7">
        <f t="shared" si="123"/>
        <v>1.1709453134302266</v>
      </c>
    </row>
    <row r="74" spans="1:43" ht="14.25" customHeight="1">
      <c r="A74" s="4">
        <f t="shared" si="120"/>
        <v>5.6333333333333331E-3</v>
      </c>
      <c r="B74" s="2">
        <f t="shared" si="116"/>
        <v>4</v>
      </c>
      <c r="C74" s="7">
        <f t="shared" ref="C74:AQ74" si="124">C11/(1+$J$1/2)^($B74*2)</f>
        <v>0</v>
      </c>
      <c r="D74" s="7">
        <f t="shared" si="124"/>
        <v>0</v>
      </c>
      <c r="E74" s="7">
        <f t="shared" si="124"/>
        <v>0</v>
      </c>
      <c r="F74" s="7">
        <f t="shared" si="124"/>
        <v>0</v>
      </c>
      <c r="G74" s="7">
        <f t="shared" si="124"/>
        <v>0</v>
      </c>
      <c r="H74" s="7">
        <f t="shared" si="124"/>
        <v>0</v>
      </c>
      <c r="I74" s="7">
        <f t="shared" si="124"/>
        <v>0</v>
      </c>
      <c r="J74" s="7">
        <f t="shared" si="124"/>
        <v>98.03906830453549</v>
      </c>
      <c r="K74" s="7">
        <f t="shared" si="124"/>
        <v>0.32587900182663992</v>
      </c>
      <c r="L74" s="7">
        <f t="shared" si="124"/>
        <v>0.36661387705496995</v>
      </c>
      <c r="M74" s="7">
        <f t="shared" si="124"/>
        <v>0.41354045331800615</v>
      </c>
      <c r="N74" s="7">
        <f t="shared" si="124"/>
        <v>0.45069065952624304</v>
      </c>
      <c r="O74" s="7">
        <f t="shared" si="124"/>
        <v>0.48784086573448004</v>
      </c>
      <c r="P74" s="7">
        <f t="shared" si="124"/>
        <v>0.52499107194271699</v>
      </c>
      <c r="Q74" s="7">
        <f t="shared" si="124"/>
        <v>0.56214127815095394</v>
      </c>
      <c r="R74" s="7">
        <f t="shared" si="124"/>
        <v>0.599291484359191</v>
      </c>
      <c r="S74" s="7">
        <f t="shared" si="124"/>
        <v>0.63644169056742794</v>
      </c>
      <c r="T74" s="7">
        <f t="shared" si="124"/>
        <v>0.67359189677566489</v>
      </c>
      <c r="U74" s="7">
        <f t="shared" si="124"/>
        <v>0.71074210298390184</v>
      </c>
      <c r="V74" s="7">
        <f t="shared" si="124"/>
        <v>0.79677415946613461</v>
      </c>
      <c r="W74" s="7">
        <f t="shared" si="124"/>
        <v>0.75632442836440295</v>
      </c>
      <c r="X74" s="7">
        <f t="shared" si="124"/>
        <v>0.76475654753666733</v>
      </c>
      <c r="Y74" s="7">
        <f t="shared" si="124"/>
        <v>0.77318866670893149</v>
      </c>
      <c r="Z74" s="7">
        <f t="shared" si="124"/>
        <v>0.78162078588119577</v>
      </c>
      <c r="AA74" s="7">
        <f t="shared" si="124"/>
        <v>0.79005290505345993</v>
      </c>
      <c r="AB74" s="7">
        <f t="shared" si="124"/>
        <v>0.79848502422572432</v>
      </c>
      <c r="AC74" s="7">
        <f t="shared" si="124"/>
        <v>0.80691714339798859</v>
      </c>
      <c r="AD74" s="7">
        <f t="shared" si="124"/>
        <v>0.81534926257025275</v>
      </c>
      <c r="AE74" s="7">
        <f t="shared" si="124"/>
        <v>0.82378138174251714</v>
      </c>
      <c r="AF74" s="7">
        <f t="shared" si="124"/>
        <v>0.83221350091478141</v>
      </c>
      <c r="AG74" s="7">
        <f t="shared" si="124"/>
        <v>0.84064562008704558</v>
      </c>
      <c r="AH74" s="7">
        <f t="shared" si="124"/>
        <v>0.84907773925930985</v>
      </c>
      <c r="AI74" s="7">
        <f t="shared" si="124"/>
        <v>0.85750985843157423</v>
      </c>
      <c r="AJ74" s="7">
        <f t="shared" si="124"/>
        <v>0.8659419776038384</v>
      </c>
      <c r="AK74" s="7">
        <f t="shared" si="124"/>
        <v>0.87437409677610267</v>
      </c>
      <c r="AL74" s="7">
        <f t="shared" si="124"/>
        <v>0.88280621594836683</v>
      </c>
      <c r="AM74" s="7">
        <f t="shared" si="124"/>
        <v>0.89123833512063122</v>
      </c>
      <c r="AN74" s="7">
        <f t="shared" si="124"/>
        <v>0.89967045429289549</v>
      </c>
      <c r="AO74" s="7">
        <f t="shared" si="124"/>
        <v>0.90810257346515966</v>
      </c>
      <c r="AP74" s="7">
        <f t="shared" si="124"/>
        <v>0.91653469263742393</v>
      </c>
      <c r="AQ74" s="7">
        <f t="shared" si="124"/>
        <v>1.1633880365211045</v>
      </c>
    </row>
    <row r="75" spans="1:43" ht="14.25" customHeight="1">
      <c r="A75" s="4">
        <f t="shared" si="120"/>
        <v>6.6666666666666662E-3</v>
      </c>
      <c r="B75" s="2">
        <f t="shared" si="116"/>
        <v>4.5</v>
      </c>
      <c r="C75" s="7">
        <f t="shared" ref="C75:AQ75" si="125">C12/(1+$K$1/2)^($B75*2)</f>
        <v>0</v>
      </c>
      <c r="D75" s="7">
        <f t="shared" si="125"/>
        <v>0</v>
      </c>
      <c r="E75" s="7">
        <f t="shared" si="125"/>
        <v>0</v>
      </c>
      <c r="F75" s="7">
        <f t="shared" si="125"/>
        <v>0</v>
      </c>
      <c r="G75" s="7">
        <f t="shared" si="125"/>
        <v>0</v>
      </c>
      <c r="H75" s="7">
        <f t="shared" si="125"/>
        <v>0</v>
      </c>
      <c r="I75" s="7">
        <f t="shared" si="125"/>
        <v>0</v>
      </c>
      <c r="J75" s="7">
        <f t="shared" si="125"/>
        <v>0</v>
      </c>
      <c r="K75" s="7">
        <f t="shared" si="125"/>
        <v>97.353491772771591</v>
      </c>
      <c r="L75" s="7">
        <f t="shared" si="125"/>
        <v>0.36386271841982742</v>
      </c>
      <c r="M75" s="7">
        <f t="shared" si="125"/>
        <v>0.41043714637756534</v>
      </c>
      <c r="N75" s="7">
        <f t="shared" si="125"/>
        <v>0.4473085685107745</v>
      </c>
      <c r="O75" s="7">
        <f t="shared" si="125"/>
        <v>0.4841799906439837</v>
      </c>
      <c r="P75" s="7">
        <f t="shared" si="125"/>
        <v>0.52105141277719291</v>
      </c>
      <c r="Q75" s="7">
        <f t="shared" si="125"/>
        <v>0.55792283491040207</v>
      </c>
      <c r="R75" s="7">
        <f t="shared" si="125"/>
        <v>0.59479425704361133</v>
      </c>
      <c r="S75" s="7">
        <f t="shared" si="125"/>
        <v>0.63166567917682048</v>
      </c>
      <c r="T75" s="7">
        <f t="shared" si="125"/>
        <v>0.66853710131002975</v>
      </c>
      <c r="U75" s="7">
        <f t="shared" si="125"/>
        <v>0.70540852344323879</v>
      </c>
      <c r="V75" s="7">
        <f t="shared" si="125"/>
        <v>0.79079497469909155</v>
      </c>
      <c r="W75" s="7">
        <f t="shared" si="125"/>
        <v>0.75064878810010394</v>
      </c>
      <c r="X75" s="7">
        <f t="shared" si="125"/>
        <v>0.75901763062375993</v>
      </c>
      <c r="Y75" s="7">
        <f t="shared" si="125"/>
        <v>0.76738647314741593</v>
      </c>
      <c r="Z75" s="7">
        <f t="shared" si="125"/>
        <v>0.77575531567107192</v>
      </c>
      <c r="AA75" s="7">
        <f t="shared" si="125"/>
        <v>0.7841241581947278</v>
      </c>
      <c r="AB75" s="7">
        <f t="shared" si="125"/>
        <v>0.7924930007183838</v>
      </c>
      <c r="AC75" s="7">
        <f t="shared" si="125"/>
        <v>0.80086184324203991</v>
      </c>
      <c r="AD75" s="7">
        <f t="shared" si="125"/>
        <v>0.80923068576569579</v>
      </c>
      <c r="AE75" s="7">
        <f t="shared" si="125"/>
        <v>0.81759952828935178</v>
      </c>
      <c r="AF75" s="7">
        <f t="shared" si="125"/>
        <v>0.82596837081300778</v>
      </c>
      <c r="AG75" s="7">
        <f t="shared" si="125"/>
        <v>0.83433721333666377</v>
      </c>
      <c r="AH75" s="7">
        <f t="shared" si="125"/>
        <v>0.84270605586031977</v>
      </c>
      <c r="AI75" s="7">
        <f t="shared" si="125"/>
        <v>0.85107489838397576</v>
      </c>
      <c r="AJ75" s="7">
        <f t="shared" si="125"/>
        <v>0.85944374090763176</v>
      </c>
      <c r="AK75" s="7">
        <f t="shared" si="125"/>
        <v>0.86781258343128775</v>
      </c>
      <c r="AL75" s="7">
        <f t="shared" si="125"/>
        <v>0.87618142595494364</v>
      </c>
      <c r="AM75" s="7">
        <f t="shared" si="125"/>
        <v>0.88455026847859963</v>
      </c>
      <c r="AN75" s="7">
        <f t="shared" si="125"/>
        <v>0.89291911100225574</v>
      </c>
      <c r="AO75" s="7">
        <f t="shared" si="125"/>
        <v>0.90128795352591162</v>
      </c>
      <c r="AP75" s="7">
        <f t="shared" si="125"/>
        <v>0.90965679604956762</v>
      </c>
      <c r="AQ75" s="7">
        <f t="shared" si="125"/>
        <v>1.154657693118919</v>
      </c>
    </row>
    <row r="76" spans="1:43" ht="14.25" customHeight="1">
      <c r="A76" s="3">
        <v>7.7000000000000002E-3</v>
      </c>
      <c r="B76" s="2">
        <f t="shared" si="116"/>
        <v>5</v>
      </c>
      <c r="C76" s="7">
        <f t="shared" ref="C76:AQ76" si="126">C13/(1+$L$1/2)^($B76*2)</f>
        <v>0</v>
      </c>
      <c r="D76" s="7">
        <f t="shared" si="126"/>
        <v>0</v>
      </c>
      <c r="E76" s="7">
        <f t="shared" si="126"/>
        <v>0</v>
      </c>
      <c r="F76" s="7">
        <f t="shared" si="126"/>
        <v>0</v>
      </c>
      <c r="G76" s="7">
        <f t="shared" si="126"/>
        <v>0</v>
      </c>
      <c r="H76" s="7">
        <f t="shared" si="126"/>
        <v>0</v>
      </c>
      <c r="I76" s="7">
        <f t="shared" si="126"/>
        <v>0</v>
      </c>
      <c r="J76" s="7">
        <f t="shared" si="126"/>
        <v>0</v>
      </c>
      <c r="K76" s="7">
        <f t="shared" si="126"/>
        <v>0</v>
      </c>
      <c r="L76" s="7">
        <f t="shared" si="126"/>
        <v>96.548815525948257</v>
      </c>
      <c r="M76" s="7">
        <f t="shared" si="126"/>
        <v>0.40687570577809334</v>
      </c>
      <c r="N76" s="7">
        <f t="shared" si="126"/>
        <v>0.44342718762104261</v>
      </c>
      <c r="O76" s="7">
        <f t="shared" si="126"/>
        <v>0.47997866946399187</v>
      </c>
      <c r="P76" s="7">
        <f t="shared" si="126"/>
        <v>0.51653015130694113</v>
      </c>
      <c r="Q76" s="7">
        <f t="shared" si="126"/>
        <v>0.55308163314989045</v>
      </c>
      <c r="R76" s="7">
        <f t="shared" si="126"/>
        <v>0.58963311499283977</v>
      </c>
      <c r="S76" s="7">
        <f t="shared" si="126"/>
        <v>0.62618459683578909</v>
      </c>
      <c r="T76" s="7">
        <f t="shared" si="126"/>
        <v>0.66273607867873841</v>
      </c>
      <c r="U76" s="7">
        <f t="shared" si="126"/>
        <v>0.69928756052168761</v>
      </c>
      <c r="V76" s="7">
        <f t="shared" si="126"/>
        <v>0.78393309742114892</v>
      </c>
      <c r="W76" s="7">
        <f t="shared" si="126"/>
        <v>0.74413526686188514</v>
      </c>
      <c r="X76" s="7">
        <f t="shared" si="126"/>
        <v>0.75243149135913345</v>
      </c>
      <c r="Y76" s="7">
        <f t="shared" si="126"/>
        <v>0.76072771585638177</v>
      </c>
      <c r="Z76" s="7">
        <f t="shared" si="126"/>
        <v>0.76902394035363009</v>
      </c>
      <c r="AA76" s="7">
        <f t="shared" si="126"/>
        <v>0.77732016485087829</v>
      </c>
      <c r="AB76" s="7">
        <f t="shared" si="126"/>
        <v>0.78561638934812672</v>
      </c>
      <c r="AC76" s="7">
        <f t="shared" si="126"/>
        <v>0.79391261384537504</v>
      </c>
      <c r="AD76" s="7">
        <f t="shared" si="126"/>
        <v>0.80220883834262324</v>
      </c>
      <c r="AE76" s="7">
        <f t="shared" si="126"/>
        <v>0.81050506283987167</v>
      </c>
      <c r="AF76" s="7">
        <f t="shared" si="126"/>
        <v>0.81880128733711999</v>
      </c>
      <c r="AG76" s="7">
        <f t="shared" si="126"/>
        <v>0.82709751183436819</v>
      </c>
      <c r="AH76" s="7">
        <f t="shared" si="126"/>
        <v>0.83539373633161662</v>
      </c>
      <c r="AI76" s="7">
        <f t="shared" si="126"/>
        <v>0.84368996082886494</v>
      </c>
      <c r="AJ76" s="7">
        <f t="shared" si="126"/>
        <v>0.85198618532611314</v>
      </c>
      <c r="AK76" s="7">
        <f t="shared" si="126"/>
        <v>0.86028240982336157</v>
      </c>
      <c r="AL76" s="7">
        <f t="shared" si="126"/>
        <v>0.86857863432060978</v>
      </c>
      <c r="AM76" s="7">
        <f t="shared" si="126"/>
        <v>0.87687485881785809</v>
      </c>
      <c r="AN76" s="7">
        <f t="shared" si="126"/>
        <v>0.88517108331510652</v>
      </c>
      <c r="AO76" s="7">
        <f t="shared" si="126"/>
        <v>0.89346730781235473</v>
      </c>
      <c r="AP76" s="7">
        <f t="shared" si="126"/>
        <v>0.90176353230960304</v>
      </c>
      <c r="AQ76" s="7">
        <f t="shared" si="126"/>
        <v>1.1446385103449905</v>
      </c>
    </row>
    <row r="77" spans="1:43" ht="14.25" customHeight="1">
      <c r="A77" s="4">
        <f t="shared" ref="A77:A85" si="127">($A$23-$A$13)/10+A76</f>
        <v>8.4600000000000005E-3</v>
      </c>
      <c r="B77" s="2">
        <f t="shared" si="116"/>
        <v>5.5</v>
      </c>
      <c r="C77" s="7">
        <f t="shared" ref="C77:AQ77" si="128">C14/(1+$M$1/2)^($B77*2)</f>
        <v>0</v>
      </c>
      <c r="D77" s="7">
        <f t="shared" si="128"/>
        <v>0</v>
      </c>
      <c r="E77" s="7">
        <f t="shared" si="128"/>
        <v>0</v>
      </c>
      <c r="F77" s="7">
        <f t="shared" si="128"/>
        <v>0</v>
      </c>
      <c r="G77" s="7">
        <f t="shared" si="128"/>
        <v>0</v>
      </c>
      <c r="H77" s="7">
        <f t="shared" si="128"/>
        <v>0</v>
      </c>
      <c r="I77" s="7">
        <f t="shared" si="128"/>
        <v>0</v>
      </c>
      <c r="J77" s="7">
        <f t="shared" si="128"/>
        <v>0</v>
      </c>
      <c r="K77" s="7">
        <f t="shared" si="128"/>
        <v>0</v>
      </c>
      <c r="L77" s="7">
        <f t="shared" si="128"/>
        <v>0</v>
      </c>
      <c r="M77" s="7">
        <f t="shared" si="128"/>
        <v>95.824268207491542</v>
      </c>
      <c r="N77" s="7">
        <f t="shared" si="128"/>
        <v>0.43988914535169832</v>
      </c>
      <c r="O77" s="7">
        <f t="shared" si="128"/>
        <v>0.47614898813556938</v>
      </c>
      <c r="P77" s="7">
        <f t="shared" si="128"/>
        <v>0.51240883091944034</v>
      </c>
      <c r="Q77" s="7">
        <f t="shared" si="128"/>
        <v>0.5486686737033114</v>
      </c>
      <c r="R77" s="7">
        <f t="shared" si="128"/>
        <v>0.58492851648718247</v>
      </c>
      <c r="S77" s="7">
        <f t="shared" si="128"/>
        <v>0.62118835927105354</v>
      </c>
      <c r="T77" s="7">
        <f t="shared" si="128"/>
        <v>0.65744820205492449</v>
      </c>
      <c r="U77" s="7">
        <f t="shared" si="128"/>
        <v>0.69370804483879545</v>
      </c>
      <c r="V77" s="7">
        <f t="shared" si="128"/>
        <v>0.77767820707512814</v>
      </c>
      <c r="W77" s="7">
        <f t="shared" si="128"/>
        <v>0.73819791772821608</v>
      </c>
      <c r="X77" s="7">
        <f t="shared" si="128"/>
        <v>0.74642794783376576</v>
      </c>
      <c r="Y77" s="7">
        <f t="shared" si="128"/>
        <v>0.75465797793931533</v>
      </c>
      <c r="Z77" s="7">
        <f t="shared" si="128"/>
        <v>0.7628880080448649</v>
      </c>
      <c r="AA77" s="7">
        <f t="shared" si="128"/>
        <v>0.77111803815041446</v>
      </c>
      <c r="AB77" s="7">
        <f t="shared" si="128"/>
        <v>0.77934806825596414</v>
      </c>
      <c r="AC77" s="7">
        <f t="shared" si="128"/>
        <v>0.78757809836151382</v>
      </c>
      <c r="AD77" s="7">
        <f t="shared" si="128"/>
        <v>0.79580812846706339</v>
      </c>
      <c r="AE77" s="7">
        <f t="shared" si="128"/>
        <v>0.80403815857261307</v>
      </c>
      <c r="AF77" s="7">
        <f t="shared" si="128"/>
        <v>0.81226818867816275</v>
      </c>
      <c r="AG77" s="7">
        <f t="shared" si="128"/>
        <v>0.82049821878371232</v>
      </c>
      <c r="AH77" s="7">
        <f t="shared" si="128"/>
        <v>0.82872824888926189</v>
      </c>
      <c r="AI77" s="7">
        <f t="shared" si="128"/>
        <v>0.83695827899481157</v>
      </c>
      <c r="AJ77" s="7">
        <f t="shared" si="128"/>
        <v>0.84518830910036113</v>
      </c>
      <c r="AK77" s="7">
        <f t="shared" si="128"/>
        <v>0.85341833920591081</v>
      </c>
      <c r="AL77" s="7">
        <f t="shared" si="128"/>
        <v>0.86164836931146038</v>
      </c>
      <c r="AM77" s="7">
        <f t="shared" si="128"/>
        <v>0.86987839941701006</v>
      </c>
      <c r="AN77" s="7">
        <f t="shared" si="128"/>
        <v>0.87810842952255974</v>
      </c>
      <c r="AO77" s="7">
        <f t="shared" si="128"/>
        <v>0.88633845962810931</v>
      </c>
      <c r="AP77" s="7">
        <f t="shared" si="128"/>
        <v>0.89456848973365899</v>
      </c>
      <c r="AQ77" s="7">
        <f t="shared" si="128"/>
        <v>1.1355056029685922</v>
      </c>
    </row>
    <row r="78" spans="1:43" ht="14.25" customHeight="1">
      <c r="A78" s="4">
        <f t="shared" si="127"/>
        <v>9.2200000000000008E-3</v>
      </c>
      <c r="B78" s="2">
        <f t="shared" si="116"/>
        <v>6</v>
      </c>
      <c r="C78" s="7">
        <f t="shared" ref="C78:AQ78" si="129">C15/(1+$N$1/2)^($B78*2)</f>
        <v>0</v>
      </c>
      <c r="D78" s="7">
        <f t="shared" si="129"/>
        <v>0</v>
      </c>
      <c r="E78" s="7">
        <f t="shared" si="129"/>
        <v>0</v>
      </c>
      <c r="F78" s="7">
        <f t="shared" si="129"/>
        <v>0</v>
      </c>
      <c r="G78" s="7">
        <f t="shared" si="129"/>
        <v>0</v>
      </c>
      <c r="H78" s="7">
        <f t="shared" si="129"/>
        <v>0</v>
      </c>
      <c r="I78" s="7">
        <f t="shared" si="129"/>
        <v>0</v>
      </c>
      <c r="J78" s="7">
        <f t="shared" si="129"/>
        <v>0</v>
      </c>
      <c r="K78" s="7">
        <f t="shared" si="129"/>
        <v>0</v>
      </c>
      <c r="L78" s="7">
        <f t="shared" si="129"/>
        <v>0</v>
      </c>
      <c r="M78" s="7">
        <f t="shared" si="129"/>
        <v>0</v>
      </c>
      <c r="N78" s="7">
        <f t="shared" si="129"/>
        <v>95.009254220259677</v>
      </c>
      <c r="O78" s="7">
        <f t="shared" si="129"/>
        <v>0.47192062448024197</v>
      </c>
      <c r="P78" s="7">
        <f t="shared" si="129"/>
        <v>0.5078584676270339</v>
      </c>
      <c r="Q78" s="7">
        <f t="shared" si="129"/>
        <v>0.54379631077382595</v>
      </c>
      <c r="R78" s="7">
        <f t="shared" si="129"/>
        <v>0.57973415392061789</v>
      </c>
      <c r="S78" s="7">
        <f t="shared" si="129"/>
        <v>0.61567199706740994</v>
      </c>
      <c r="T78" s="7">
        <f t="shared" si="129"/>
        <v>0.65160984021420187</v>
      </c>
      <c r="U78" s="7">
        <f t="shared" si="129"/>
        <v>0.68754768336099381</v>
      </c>
      <c r="V78" s="7">
        <f t="shared" si="129"/>
        <v>0.77077216222724876</v>
      </c>
      <c r="W78" s="7">
        <f t="shared" si="129"/>
        <v>0.73164247116939307</v>
      </c>
      <c r="X78" s="7">
        <f t="shared" si="129"/>
        <v>0.73979941583100051</v>
      </c>
      <c r="Y78" s="7">
        <f t="shared" si="129"/>
        <v>0.74795636049260772</v>
      </c>
      <c r="Z78" s="7">
        <f t="shared" si="129"/>
        <v>0.75611330515421515</v>
      </c>
      <c r="AA78" s="7">
        <f t="shared" si="129"/>
        <v>0.76427024981582237</v>
      </c>
      <c r="AB78" s="7">
        <f t="shared" si="129"/>
        <v>0.7724271944774298</v>
      </c>
      <c r="AC78" s="7">
        <f t="shared" si="129"/>
        <v>0.78058413913903724</v>
      </c>
      <c r="AD78" s="7">
        <f t="shared" si="129"/>
        <v>0.78874108380064445</v>
      </c>
      <c r="AE78" s="7">
        <f t="shared" si="129"/>
        <v>0.79689802846225188</v>
      </c>
      <c r="AF78" s="7">
        <f t="shared" si="129"/>
        <v>0.80505497312385921</v>
      </c>
      <c r="AG78" s="7">
        <f t="shared" si="129"/>
        <v>0.81321191778546653</v>
      </c>
      <c r="AH78" s="7">
        <f t="shared" si="129"/>
        <v>0.82136886244707386</v>
      </c>
      <c r="AI78" s="7">
        <f t="shared" si="129"/>
        <v>0.82952580710868129</v>
      </c>
      <c r="AJ78" s="7">
        <f t="shared" si="129"/>
        <v>0.8376827517702885</v>
      </c>
      <c r="AK78" s="7">
        <f t="shared" si="129"/>
        <v>0.84583969643189594</v>
      </c>
      <c r="AL78" s="7">
        <f t="shared" si="129"/>
        <v>0.85399664109350315</v>
      </c>
      <c r="AM78" s="7">
        <f t="shared" si="129"/>
        <v>0.86215358575511059</v>
      </c>
      <c r="AN78" s="7">
        <f t="shared" si="129"/>
        <v>0.87031053041671791</v>
      </c>
      <c r="AO78" s="7">
        <f t="shared" si="129"/>
        <v>0.87846747507832523</v>
      </c>
      <c r="AP78" s="7">
        <f t="shared" si="129"/>
        <v>0.88662441973993267</v>
      </c>
      <c r="AQ78" s="7">
        <f t="shared" si="129"/>
        <v>1.1254219301232222</v>
      </c>
    </row>
    <row r="79" spans="1:43" ht="14.25" customHeight="1">
      <c r="A79" s="4">
        <f t="shared" si="127"/>
        <v>9.980000000000001E-3</v>
      </c>
      <c r="B79" s="2">
        <f t="shared" si="116"/>
        <v>6.5</v>
      </c>
      <c r="C79" s="7">
        <f t="shared" ref="C79:AQ79" si="130">C16/(1+$O$1/2)^($B79*2)</f>
        <v>0</v>
      </c>
      <c r="D79" s="7">
        <f t="shared" si="130"/>
        <v>0</v>
      </c>
      <c r="E79" s="7">
        <f t="shared" si="130"/>
        <v>0</v>
      </c>
      <c r="F79" s="7">
        <f t="shared" si="130"/>
        <v>0</v>
      </c>
      <c r="G79" s="7">
        <f t="shared" si="130"/>
        <v>0</v>
      </c>
      <c r="H79" s="7">
        <f t="shared" si="130"/>
        <v>0</v>
      </c>
      <c r="I79" s="7">
        <f t="shared" si="130"/>
        <v>0</v>
      </c>
      <c r="J79" s="7">
        <f t="shared" si="130"/>
        <v>0</v>
      </c>
      <c r="K79" s="7">
        <f t="shared" si="130"/>
        <v>0</v>
      </c>
      <c r="L79" s="7">
        <f t="shared" si="130"/>
        <v>0</v>
      </c>
      <c r="M79" s="7">
        <f t="shared" si="130"/>
        <v>0</v>
      </c>
      <c r="N79" s="7">
        <f t="shared" si="130"/>
        <v>0</v>
      </c>
      <c r="O79" s="7">
        <f t="shared" si="130"/>
        <v>94.125948911115429</v>
      </c>
      <c r="P79" s="7">
        <f t="shared" si="130"/>
        <v>0.50294664190956118</v>
      </c>
      <c r="Q79" s="7">
        <f t="shared" si="130"/>
        <v>0.53853690707262136</v>
      </c>
      <c r="R79" s="7">
        <f t="shared" si="130"/>
        <v>0.57412717223568166</v>
      </c>
      <c r="S79" s="7">
        <f t="shared" si="130"/>
        <v>0.60971743739874185</v>
      </c>
      <c r="T79" s="7">
        <f t="shared" si="130"/>
        <v>0.64530770256180203</v>
      </c>
      <c r="U79" s="7">
        <f t="shared" si="130"/>
        <v>0.68089796772486222</v>
      </c>
      <c r="V79" s="7">
        <f t="shared" si="130"/>
        <v>0.76331752915510676</v>
      </c>
      <c r="W79" s="7">
        <f t="shared" si="130"/>
        <v>0.72456628649401167</v>
      </c>
      <c r="X79" s="7">
        <f t="shared" si="130"/>
        <v>0.73264434010010093</v>
      </c>
      <c r="Y79" s="7">
        <f t="shared" si="130"/>
        <v>0.7407223937061902</v>
      </c>
      <c r="Z79" s="7">
        <f t="shared" si="130"/>
        <v>0.74880044731227946</v>
      </c>
      <c r="AA79" s="7">
        <f t="shared" si="130"/>
        <v>0.75687850091836872</v>
      </c>
      <c r="AB79" s="7">
        <f t="shared" si="130"/>
        <v>0.76495655452445799</v>
      </c>
      <c r="AC79" s="7">
        <f t="shared" si="130"/>
        <v>0.77303460813054736</v>
      </c>
      <c r="AD79" s="7">
        <f t="shared" si="130"/>
        <v>0.78111266173663652</v>
      </c>
      <c r="AE79" s="7">
        <f t="shared" si="130"/>
        <v>0.78919071534272589</v>
      </c>
      <c r="AF79" s="7">
        <f t="shared" si="130"/>
        <v>0.79726876894881515</v>
      </c>
      <c r="AG79" s="7">
        <f t="shared" si="130"/>
        <v>0.80534682255490442</v>
      </c>
      <c r="AH79" s="7">
        <f t="shared" si="130"/>
        <v>0.81342487616099368</v>
      </c>
      <c r="AI79" s="7">
        <f t="shared" si="130"/>
        <v>0.82150292976708295</v>
      </c>
      <c r="AJ79" s="7">
        <f t="shared" si="130"/>
        <v>0.82958098337317221</v>
      </c>
      <c r="AK79" s="7">
        <f t="shared" si="130"/>
        <v>0.83765903697926147</v>
      </c>
      <c r="AL79" s="7">
        <f t="shared" si="130"/>
        <v>0.84573709058535074</v>
      </c>
      <c r="AM79" s="7">
        <f t="shared" si="130"/>
        <v>0.85381514419144</v>
      </c>
      <c r="AN79" s="7">
        <f t="shared" si="130"/>
        <v>0.86189319779752938</v>
      </c>
      <c r="AO79" s="7">
        <f t="shared" si="130"/>
        <v>0.86997125140361853</v>
      </c>
      <c r="AP79" s="7">
        <f t="shared" si="130"/>
        <v>0.8780493050097079</v>
      </c>
      <c r="AQ79" s="7">
        <f t="shared" si="130"/>
        <v>1.1145372511589902</v>
      </c>
    </row>
    <row r="80" spans="1:43" ht="14.25" customHeight="1">
      <c r="A80" s="4">
        <f t="shared" si="127"/>
        <v>1.0740000000000001E-2</v>
      </c>
      <c r="B80" s="2">
        <f t="shared" si="116"/>
        <v>7</v>
      </c>
      <c r="C80" s="7">
        <f t="shared" ref="C80:AQ80" si="131">C17/(1+$P$1/2)^($B80*2)</f>
        <v>0</v>
      </c>
      <c r="D80" s="7">
        <f t="shared" si="131"/>
        <v>0</v>
      </c>
      <c r="E80" s="7">
        <f t="shared" si="131"/>
        <v>0</v>
      </c>
      <c r="F80" s="7">
        <f t="shared" si="131"/>
        <v>0</v>
      </c>
      <c r="G80" s="7">
        <f t="shared" si="131"/>
        <v>0</v>
      </c>
      <c r="H80" s="7">
        <f t="shared" si="131"/>
        <v>0</v>
      </c>
      <c r="I80" s="7">
        <f t="shared" si="131"/>
        <v>0</v>
      </c>
      <c r="J80" s="7">
        <f t="shared" si="131"/>
        <v>0</v>
      </c>
      <c r="K80" s="7">
        <f t="shared" si="131"/>
        <v>0</v>
      </c>
      <c r="L80" s="7">
        <f t="shared" si="131"/>
        <v>0</v>
      </c>
      <c r="M80" s="7">
        <f t="shared" si="131"/>
        <v>0</v>
      </c>
      <c r="N80" s="7">
        <f t="shared" si="131"/>
        <v>0</v>
      </c>
      <c r="O80" s="7">
        <f t="shared" si="131"/>
        <v>0</v>
      </c>
      <c r="P80" s="7">
        <f t="shared" si="131"/>
        <v>93.175679741395086</v>
      </c>
      <c r="Q80" s="7">
        <f t="shared" si="131"/>
        <v>0.53289849360237707</v>
      </c>
      <c r="R80" s="7">
        <f t="shared" si="131"/>
        <v>0.56811613317957765</v>
      </c>
      <c r="S80" s="7">
        <f t="shared" si="131"/>
        <v>0.60333377275677824</v>
      </c>
      <c r="T80" s="7">
        <f t="shared" si="131"/>
        <v>0.63855141233397883</v>
      </c>
      <c r="U80" s="7">
        <f t="shared" si="131"/>
        <v>0.67376905191117931</v>
      </c>
      <c r="V80" s="7">
        <f t="shared" si="131"/>
        <v>0.7553256909320647</v>
      </c>
      <c r="W80" s="7">
        <f t="shared" si="131"/>
        <v>0.71698016889241545</v>
      </c>
      <c r="X80" s="7">
        <f t="shared" si="131"/>
        <v>0.72497364629645111</v>
      </c>
      <c r="Y80" s="7">
        <f t="shared" si="131"/>
        <v>0.73296712370048667</v>
      </c>
      <c r="Z80" s="7">
        <f t="shared" si="131"/>
        <v>0.74096060110452222</v>
      </c>
      <c r="AA80" s="7">
        <f t="shared" si="131"/>
        <v>0.74895407850855777</v>
      </c>
      <c r="AB80" s="7">
        <f t="shared" si="131"/>
        <v>0.75694755591259344</v>
      </c>
      <c r="AC80" s="7">
        <f t="shared" si="131"/>
        <v>0.7649410333166291</v>
      </c>
      <c r="AD80" s="7">
        <f t="shared" si="131"/>
        <v>0.77293451072066466</v>
      </c>
      <c r="AE80" s="7">
        <f t="shared" si="131"/>
        <v>0.78092798812470032</v>
      </c>
      <c r="AF80" s="7">
        <f t="shared" si="131"/>
        <v>0.78892146552873599</v>
      </c>
      <c r="AG80" s="7">
        <f t="shared" si="131"/>
        <v>0.79691494293277154</v>
      </c>
      <c r="AH80" s="7">
        <f t="shared" si="131"/>
        <v>0.80490842033680721</v>
      </c>
      <c r="AI80" s="7">
        <f t="shared" si="131"/>
        <v>0.81290189774084276</v>
      </c>
      <c r="AJ80" s="7">
        <f t="shared" si="131"/>
        <v>0.82089537514487831</v>
      </c>
      <c r="AK80" s="7">
        <f t="shared" si="131"/>
        <v>0.82888885254891398</v>
      </c>
      <c r="AL80" s="7">
        <f t="shared" si="131"/>
        <v>0.83688232995294953</v>
      </c>
      <c r="AM80" s="7">
        <f t="shared" si="131"/>
        <v>0.8448758073569852</v>
      </c>
      <c r="AN80" s="7">
        <f t="shared" si="131"/>
        <v>0.85286928476102086</v>
      </c>
      <c r="AO80" s="7">
        <f t="shared" si="131"/>
        <v>0.86086276216505642</v>
      </c>
      <c r="AP80" s="7">
        <f t="shared" si="131"/>
        <v>0.86885623956909208</v>
      </c>
      <c r="AQ80" s="7">
        <f t="shared" si="131"/>
        <v>1.1028681867597019</v>
      </c>
    </row>
    <row r="81" spans="1:43" ht="14.25" customHeight="1">
      <c r="A81" s="4">
        <f t="shared" si="127"/>
        <v>1.1500000000000002E-2</v>
      </c>
      <c r="B81" s="2">
        <f t="shared" si="116"/>
        <v>7.5</v>
      </c>
      <c r="C81" s="7">
        <f t="shared" ref="C81:AQ81" si="132">C18/(1+$Q$1/2)^($B81*2)</f>
        <v>0</v>
      </c>
      <c r="D81" s="7">
        <f t="shared" si="132"/>
        <v>0</v>
      </c>
      <c r="E81" s="7">
        <f t="shared" si="132"/>
        <v>0</v>
      </c>
      <c r="F81" s="7">
        <f t="shared" si="132"/>
        <v>0</v>
      </c>
      <c r="G81" s="7">
        <f t="shared" si="132"/>
        <v>0</v>
      </c>
      <c r="H81" s="7">
        <f t="shared" si="132"/>
        <v>0</v>
      </c>
      <c r="I81" s="7">
        <f t="shared" si="132"/>
        <v>0</v>
      </c>
      <c r="J81" s="7">
        <f t="shared" si="132"/>
        <v>0</v>
      </c>
      <c r="K81" s="7">
        <f t="shared" si="132"/>
        <v>0</v>
      </c>
      <c r="L81" s="7">
        <f t="shared" si="132"/>
        <v>0</v>
      </c>
      <c r="M81" s="7">
        <f t="shared" si="132"/>
        <v>0</v>
      </c>
      <c r="N81" s="7">
        <f t="shared" si="132"/>
        <v>0</v>
      </c>
      <c r="O81" s="7">
        <f t="shared" si="132"/>
        <v>0</v>
      </c>
      <c r="P81" s="7">
        <f t="shared" si="132"/>
        <v>0</v>
      </c>
      <c r="Q81" s="7">
        <f t="shared" si="132"/>
        <v>92.159868454818522</v>
      </c>
      <c r="R81" s="7">
        <f t="shared" si="132"/>
        <v>0.56171016020684827</v>
      </c>
      <c r="S81" s="7">
        <f t="shared" si="132"/>
        <v>0.59653069216094323</v>
      </c>
      <c r="T81" s="7">
        <f t="shared" si="132"/>
        <v>0.6313512241150383</v>
      </c>
      <c r="U81" s="7">
        <f t="shared" si="132"/>
        <v>0.66617175606913315</v>
      </c>
      <c r="V81" s="7">
        <f t="shared" si="132"/>
        <v>0.74680877743651097</v>
      </c>
      <c r="W81" s="7">
        <f t="shared" si="132"/>
        <v>0.70889563244701936</v>
      </c>
      <c r="X81" s="7">
        <f t="shared" si="132"/>
        <v>0.71679897687081073</v>
      </c>
      <c r="Y81" s="7">
        <f t="shared" si="132"/>
        <v>0.72470232129460188</v>
      </c>
      <c r="Z81" s="7">
        <f t="shared" si="132"/>
        <v>0.73260566571839314</v>
      </c>
      <c r="AA81" s="7">
        <f t="shared" si="132"/>
        <v>0.7405090101421844</v>
      </c>
      <c r="AB81" s="7">
        <f t="shared" si="132"/>
        <v>0.74841235456597566</v>
      </c>
      <c r="AC81" s="7">
        <f t="shared" si="132"/>
        <v>0.75631569898976692</v>
      </c>
      <c r="AD81" s="7">
        <f t="shared" si="132"/>
        <v>0.76421904341355817</v>
      </c>
      <c r="AE81" s="7">
        <f t="shared" si="132"/>
        <v>0.77212238783734943</v>
      </c>
      <c r="AF81" s="7">
        <f t="shared" si="132"/>
        <v>0.78002573226114069</v>
      </c>
      <c r="AG81" s="7">
        <f t="shared" si="132"/>
        <v>0.78792907668493195</v>
      </c>
      <c r="AH81" s="7">
        <f t="shared" si="132"/>
        <v>0.79583242110872321</v>
      </c>
      <c r="AI81" s="7">
        <f t="shared" si="132"/>
        <v>0.80373576553251447</v>
      </c>
      <c r="AJ81" s="7">
        <f t="shared" si="132"/>
        <v>0.81163910995630573</v>
      </c>
      <c r="AK81" s="7">
        <f t="shared" si="132"/>
        <v>0.81954245438009699</v>
      </c>
      <c r="AL81" s="7">
        <f t="shared" si="132"/>
        <v>0.82744579880388813</v>
      </c>
      <c r="AM81" s="7">
        <f t="shared" si="132"/>
        <v>0.8353491432276795</v>
      </c>
      <c r="AN81" s="7">
        <f t="shared" si="132"/>
        <v>0.84325248765147076</v>
      </c>
      <c r="AO81" s="7">
        <f t="shared" si="132"/>
        <v>0.85115583207526191</v>
      </c>
      <c r="AP81" s="7">
        <f t="shared" si="132"/>
        <v>0.85905917649905328</v>
      </c>
      <c r="AQ81" s="7">
        <f t="shared" si="132"/>
        <v>1.0904324480361325</v>
      </c>
    </row>
    <row r="82" spans="1:43" ht="14.25" customHeight="1">
      <c r="A82" s="4">
        <f t="shared" si="127"/>
        <v>1.2260000000000002E-2</v>
      </c>
      <c r="B82" s="2">
        <f t="shared" si="116"/>
        <v>8</v>
      </c>
      <c r="C82" s="7">
        <f t="shared" ref="C82:AQ82" si="133">C19/(1+$R$1/2)^($B82*2)</f>
        <v>0</v>
      </c>
      <c r="D82" s="7">
        <f t="shared" si="133"/>
        <v>0</v>
      </c>
      <c r="E82" s="7">
        <f t="shared" si="133"/>
        <v>0</v>
      </c>
      <c r="F82" s="7">
        <f t="shared" si="133"/>
        <v>0</v>
      </c>
      <c r="G82" s="7">
        <f t="shared" si="133"/>
        <v>0</v>
      </c>
      <c r="H82" s="7">
        <f t="shared" si="133"/>
        <v>0</v>
      </c>
      <c r="I82" s="7">
        <f t="shared" si="133"/>
        <v>0</v>
      </c>
      <c r="J82" s="7">
        <f t="shared" si="133"/>
        <v>0</v>
      </c>
      <c r="K82" s="7">
        <f t="shared" si="133"/>
        <v>0</v>
      </c>
      <c r="L82" s="7">
        <f t="shared" si="133"/>
        <v>0</v>
      </c>
      <c r="M82" s="7">
        <f t="shared" si="133"/>
        <v>0</v>
      </c>
      <c r="N82" s="7">
        <f t="shared" si="133"/>
        <v>0</v>
      </c>
      <c r="O82" s="7">
        <f t="shared" si="133"/>
        <v>0</v>
      </c>
      <c r="P82" s="7">
        <f t="shared" si="133"/>
        <v>0</v>
      </c>
      <c r="Q82" s="7">
        <f t="shared" si="133"/>
        <v>0</v>
      </c>
      <c r="R82" s="7">
        <f t="shared" si="133"/>
        <v>91.080027862060703</v>
      </c>
      <c r="S82" s="7">
        <f t="shared" si="133"/>
        <v>0.58931845922695403</v>
      </c>
      <c r="T82" s="7">
        <f t="shared" si="133"/>
        <v>0.62371800062576244</v>
      </c>
      <c r="U82" s="7">
        <f t="shared" si="133"/>
        <v>0.65811754202457073</v>
      </c>
      <c r="V82" s="7">
        <f t="shared" si="133"/>
        <v>0.73777963789549528</v>
      </c>
      <c r="W82" s="7">
        <f t="shared" si="133"/>
        <v>0.70032487406981914</v>
      </c>
      <c r="X82" s="7">
        <f t="shared" si="133"/>
        <v>0.70813266471625913</v>
      </c>
      <c r="Y82" s="7">
        <f t="shared" si="133"/>
        <v>0.71594045536269912</v>
      </c>
      <c r="Z82" s="7">
        <f t="shared" si="133"/>
        <v>0.72374824600913923</v>
      </c>
      <c r="AA82" s="7">
        <f t="shared" si="133"/>
        <v>0.73155603665557911</v>
      </c>
      <c r="AB82" s="7">
        <f t="shared" si="133"/>
        <v>0.73936382730201922</v>
      </c>
      <c r="AC82" s="7">
        <f t="shared" si="133"/>
        <v>0.74717161794845921</v>
      </c>
      <c r="AD82" s="7">
        <f t="shared" si="133"/>
        <v>0.7549794085948992</v>
      </c>
      <c r="AE82" s="7">
        <f t="shared" si="133"/>
        <v>0.7627871992413392</v>
      </c>
      <c r="AF82" s="7">
        <f t="shared" si="133"/>
        <v>0.7705949898877793</v>
      </c>
      <c r="AG82" s="7">
        <f t="shared" si="133"/>
        <v>0.7784027805342193</v>
      </c>
      <c r="AH82" s="7">
        <f t="shared" si="133"/>
        <v>0.78621057118065929</v>
      </c>
      <c r="AI82" s="7">
        <f t="shared" si="133"/>
        <v>0.79401836182709939</v>
      </c>
      <c r="AJ82" s="7">
        <f t="shared" si="133"/>
        <v>0.80182615247353928</v>
      </c>
      <c r="AK82" s="7">
        <f t="shared" si="133"/>
        <v>0.80963394311997938</v>
      </c>
      <c r="AL82" s="7">
        <f t="shared" si="133"/>
        <v>0.81744173376641927</v>
      </c>
      <c r="AM82" s="7">
        <f t="shared" si="133"/>
        <v>0.82524952441285937</v>
      </c>
      <c r="AN82" s="7">
        <f t="shared" si="133"/>
        <v>0.83305731505929936</v>
      </c>
      <c r="AO82" s="7">
        <f t="shared" si="133"/>
        <v>0.84086510570573936</v>
      </c>
      <c r="AP82" s="7">
        <f t="shared" si="133"/>
        <v>0.84867289635217946</v>
      </c>
      <c r="AQ82" s="7">
        <f t="shared" si="133"/>
        <v>1.0772487964363673</v>
      </c>
    </row>
    <row r="83" spans="1:43" ht="14.25" customHeight="1">
      <c r="A83" s="4">
        <f t="shared" si="127"/>
        <v>1.3020000000000002E-2</v>
      </c>
      <c r="B83" s="2">
        <f t="shared" si="116"/>
        <v>8.5</v>
      </c>
      <c r="C83" s="7">
        <f t="shared" ref="C83:AQ83" si="134">C20/(1+$S$1/2)^($B83*2)</f>
        <v>0</v>
      </c>
      <c r="D83" s="7">
        <f t="shared" si="134"/>
        <v>0</v>
      </c>
      <c r="E83" s="7">
        <f t="shared" si="134"/>
        <v>0</v>
      </c>
      <c r="F83" s="7">
        <f t="shared" si="134"/>
        <v>0</v>
      </c>
      <c r="G83" s="7">
        <f t="shared" si="134"/>
        <v>0</v>
      </c>
      <c r="H83" s="7">
        <f t="shared" si="134"/>
        <v>0</v>
      </c>
      <c r="I83" s="7">
        <f t="shared" si="134"/>
        <v>0</v>
      </c>
      <c r="J83" s="7">
        <f t="shared" si="134"/>
        <v>0</v>
      </c>
      <c r="K83" s="7">
        <f t="shared" si="134"/>
        <v>0</v>
      </c>
      <c r="L83" s="7">
        <f t="shared" si="134"/>
        <v>0</v>
      </c>
      <c r="M83" s="7">
        <f t="shared" si="134"/>
        <v>0</v>
      </c>
      <c r="N83" s="7">
        <f t="shared" si="134"/>
        <v>0</v>
      </c>
      <c r="O83" s="7">
        <f t="shared" si="134"/>
        <v>0</v>
      </c>
      <c r="P83" s="7">
        <f t="shared" si="134"/>
        <v>0</v>
      </c>
      <c r="Q83" s="7">
        <f t="shared" si="134"/>
        <v>0</v>
      </c>
      <c r="R83" s="7">
        <f t="shared" si="134"/>
        <v>0</v>
      </c>
      <c r="S83" s="7">
        <f t="shared" si="134"/>
        <v>89.937758438328686</v>
      </c>
      <c r="T83" s="7">
        <f t="shared" si="134"/>
        <v>0.61566318828435362</v>
      </c>
      <c r="U83" s="7">
        <f t="shared" si="134"/>
        <v>0.64961848749306972</v>
      </c>
      <c r="V83" s="7">
        <f t="shared" si="134"/>
        <v>0.72825181197641231</v>
      </c>
      <c r="W83" s="7">
        <f t="shared" si="134"/>
        <v>0.6912807460616589</v>
      </c>
      <c r="X83" s="7">
        <f t="shared" si="134"/>
        <v>0.69898770542153199</v>
      </c>
      <c r="Y83" s="7">
        <f t="shared" si="134"/>
        <v>0.70669466478140497</v>
      </c>
      <c r="Z83" s="7">
        <f t="shared" si="134"/>
        <v>0.71440162414127806</v>
      </c>
      <c r="AA83" s="7">
        <f t="shared" si="134"/>
        <v>0.72210858350115092</v>
      </c>
      <c r="AB83" s="7">
        <f t="shared" si="134"/>
        <v>0.72981554286102401</v>
      </c>
      <c r="AC83" s="7">
        <f t="shared" si="134"/>
        <v>0.7375225022208971</v>
      </c>
      <c r="AD83" s="7">
        <f t="shared" si="134"/>
        <v>0.74522946158077008</v>
      </c>
      <c r="AE83" s="7">
        <f t="shared" si="134"/>
        <v>0.75293642094064317</v>
      </c>
      <c r="AF83" s="7">
        <f t="shared" si="134"/>
        <v>0.76064338030051626</v>
      </c>
      <c r="AG83" s="7">
        <f t="shared" si="134"/>
        <v>0.76835033966038924</v>
      </c>
      <c r="AH83" s="7">
        <f t="shared" si="134"/>
        <v>0.77605729902026221</v>
      </c>
      <c r="AI83" s="7">
        <f t="shared" si="134"/>
        <v>0.7837642583801353</v>
      </c>
      <c r="AJ83" s="7">
        <f t="shared" si="134"/>
        <v>0.79147121774000828</v>
      </c>
      <c r="AK83" s="7">
        <f t="shared" si="134"/>
        <v>0.79917817709988137</v>
      </c>
      <c r="AL83" s="7">
        <f t="shared" si="134"/>
        <v>0.80688513645975435</v>
      </c>
      <c r="AM83" s="7">
        <f t="shared" si="134"/>
        <v>0.81459209581962744</v>
      </c>
      <c r="AN83" s="7">
        <f t="shared" si="134"/>
        <v>0.82229905517950053</v>
      </c>
      <c r="AO83" s="7">
        <f t="shared" si="134"/>
        <v>0.8300060145393735</v>
      </c>
      <c r="AP83" s="7">
        <f t="shared" si="134"/>
        <v>0.83771297389924648</v>
      </c>
      <c r="AQ83" s="7">
        <f t="shared" si="134"/>
        <v>1.0633370015361112</v>
      </c>
    </row>
    <row r="84" spans="1:43" ht="14.25" customHeight="1">
      <c r="A84" s="4">
        <f t="shared" si="127"/>
        <v>1.3780000000000002E-2</v>
      </c>
      <c r="B84" s="2">
        <f t="shared" si="116"/>
        <v>9</v>
      </c>
      <c r="C84" s="7">
        <f t="shared" ref="C84:AQ84" si="135">C21/(1+$T$1/2)^($B84*2)</f>
        <v>0</v>
      </c>
      <c r="D84" s="7">
        <f t="shared" si="135"/>
        <v>0</v>
      </c>
      <c r="E84" s="7">
        <f t="shared" si="135"/>
        <v>0</v>
      </c>
      <c r="F84" s="7">
        <f t="shared" si="135"/>
        <v>0</v>
      </c>
      <c r="G84" s="7">
        <f t="shared" si="135"/>
        <v>0</v>
      </c>
      <c r="H84" s="7">
        <f t="shared" si="135"/>
        <v>0</v>
      </c>
      <c r="I84" s="7">
        <f t="shared" si="135"/>
        <v>0</v>
      </c>
      <c r="J84" s="7">
        <f t="shared" si="135"/>
        <v>0</v>
      </c>
      <c r="K84" s="7">
        <f t="shared" si="135"/>
        <v>0</v>
      </c>
      <c r="L84" s="7">
        <f t="shared" si="135"/>
        <v>0</v>
      </c>
      <c r="M84" s="7">
        <f t="shared" si="135"/>
        <v>0</v>
      </c>
      <c r="N84" s="7">
        <f t="shared" si="135"/>
        <v>0</v>
      </c>
      <c r="O84" s="7">
        <f t="shared" si="135"/>
        <v>0</v>
      </c>
      <c r="P84" s="7">
        <f t="shared" si="135"/>
        <v>0</v>
      </c>
      <c r="Q84" s="7">
        <f t="shared" si="135"/>
        <v>0</v>
      </c>
      <c r="R84" s="7">
        <f t="shared" si="135"/>
        <v>0</v>
      </c>
      <c r="S84" s="7">
        <f t="shared" si="135"/>
        <v>0</v>
      </c>
      <c r="T84" s="7">
        <f t="shared" si="135"/>
        <v>88.734744744140372</v>
      </c>
      <c r="U84" s="7">
        <f t="shared" si="135"/>
        <v>0.64068725907487467</v>
      </c>
      <c r="V84" s="7">
        <f t="shared" si="135"/>
        <v>0.71823949951309862</v>
      </c>
      <c r="W84" s="7">
        <f t="shared" si="135"/>
        <v>0.68177672737524053</v>
      </c>
      <c r="X84" s="7">
        <f t="shared" si="135"/>
        <v>0.68937772821364596</v>
      </c>
      <c r="Y84" s="7">
        <f t="shared" si="135"/>
        <v>0.69697872905205138</v>
      </c>
      <c r="Z84" s="7">
        <f t="shared" si="135"/>
        <v>0.70457972989045681</v>
      </c>
      <c r="AA84" s="7">
        <f t="shared" si="135"/>
        <v>0.71218073072886223</v>
      </c>
      <c r="AB84" s="7">
        <f t="shared" si="135"/>
        <v>0.71978173156726777</v>
      </c>
      <c r="AC84" s="7">
        <f t="shared" si="135"/>
        <v>0.72738273240567319</v>
      </c>
      <c r="AD84" s="7">
        <f t="shared" si="135"/>
        <v>0.73498373324407862</v>
      </c>
      <c r="AE84" s="7">
        <f t="shared" si="135"/>
        <v>0.74258473408248404</v>
      </c>
      <c r="AF84" s="7">
        <f t="shared" si="135"/>
        <v>0.75018573492088958</v>
      </c>
      <c r="AG84" s="7">
        <f t="shared" si="135"/>
        <v>0.757786735759295</v>
      </c>
      <c r="AH84" s="7">
        <f t="shared" si="135"/>
        <v>0.76538773659770043</v>
      </c>
      <c r="AI84" s="7">
        <f t="shared" si="135"/>
        <v>0.77298873743610597</v>
      </c>
      <c r="AJ84" s="7">
        <f t="shared" si="135"/>
        <v>0.78058973827451139</v>
      </c>
      <c r="AK84" s="7">
        <f t="shared" si="135"/>
        <v>0.78819073911291682</v>
      </c>
      <c r="AL84" s="7">
        <f t="shared" si="135"/>
        <v>0.79579173995132224</v>
      </c>
      <c r="AM84" s="7">
        <f t="shared" si="135"/>
        <v>0.80339274078972767</v>
      </c>
      <c r="AN84" s="7">
        <f t="shared" si="135"/>
        <v>0.8109937416281332</v>
      </c>
      <c r="AO84" s="7">
        <f t="shared" si="135"/>
        <v>0.81859474246653863</v>
      </c>
      <c r="AP84" s="7">
        <f t="shared" si="135"/>
        <v>0.82619574330494405</v>
      </c>
      <c r="AQ84" s="7">
        <f t="shared" si="135"/>
        <v>1.0487177968350767</v>
      </c>
    </row>
    <row r="85" spans="1:43" ht="14.25" customHeight="1">
      <c r="A85" s="4">
        <f t="shared" si="127"/>
        <v>1.4540000000000003E-2</v>
      </c>
      <c r="B85" s="2">
        <f t="shared" si="116"/>
        <v>9.5</v>
      </c>
      <c r="C85" s="7">
        <f t="shared" ref="C85:AQ85" si="136">C22/(1+$U$1/2)^($B85*2)</f>
        <v>0</v>
      </c>
      <c r="D85" s="7">
        <f t="shared" si="136"/>
        <v>0</v>
      </c>
      <c r="E85" s="7">
        <f t="shared" si="136"/>
        <v>0</v>
      </c>
      <c r="F85" s="7">
        <f t="shared" si="136"/>
        <v>0</v>
      </c>
      <c r="G85" s="7">
        <f t="shared" si="136"/>
        <v>0</v>
      </c>
      <c r="H85" s="7">
        <f t="shared" si="136"/>
        <v>0</v>
      </c>
      <c r="I85" s="7">
        <f t="shared" si="136"/>
        <v>0</v>
      </c>
      <c r="J85" s="7">
        <f t="shared" si="136"/>
        <v>0</v>
      </c>
      <c r="K85" s="7">
        <f t="shared" si="136"/>
        <v>0</v>
      </c>
      <c r="L85" s="7">
        <f t="shared" si="136"/>
        <v>0</v>
      </c>
      <c r="M85" s="7">
        <f t="shared" si="136"/>
        <v>0</v>
      </c>
      <c r="N85" s="7">
        <f t="shared" si="136"/>
        <v>0</v>
      </c>
      <c r="O85" s="7">
        <f t="shared" si="136"/>
        <v>0</v>
      </c>
      <c r="P85" s="7">
        <f t="shared" si="136"/>
        <v>0</v>
      </c>
      <c r="Q85" s="7">
        <f t="shared" si="136"/>
        <v>0</v>
      </c>
      <c r="R85" s="7">
        <f t="shared" si="136"/>
        <v>0</v>
      </c>
      <c r="S85" s="7">
        <f t="shared" si="136"/>
        <v>0</v>
      </c>
      <c r="T85" s="7">
        <f t="shared" si="136"/>
        <v>0</v>
      </c>
      <c r="U85" s="7">
        <f t="shared" si="136"/>
        <v>87.472751679952523</v>
      </c>
      <c r="V85" s="7">
        <f t="shared" si="136"/>
        <v>0.70775752895610211</v>
      </c>
      <c r="W85" s="7">
        <f t="shared" si="136"/>
        <v>0.67182689366707304</v>
      </c>
      <c r="X85" s="7">
        <f t="shared" si="136"/>
        <v>0.67931696567596433</v>
      </c>
      <c r="Y85" s="7">
        <f t="shared" si="136"/>
        <v>0.6868070376848554</v>
      </c>
      <c r="Z85" s="7">
        <f t="shared" si="136"/>
        <v>0.69429710969374669</v>
      </c>
      <c r="AA85" s="7">
        <f t="shared" si="136"/>
        <v>0.70178718170263787</v>
      </c>
      <c r="AB85" s="7">
        <f t="shared" si="136"/>
        <v>0.70927725371152917</v>
      </c>
      <c r="AC85" s="7">
        <f t="shared" si="136"/>
        <v>0.71676732572042035</v>
      </c>
      <c r="AD85" s="7">
        <f t="shared" si="136"/>
        <v>0.72425739772931153</v>
      </c>
      <c r="AE85" s="7">
        <f t="shared" si="136"/>
        <v>0.73174746973820282</v>
      </c>
      <c r="AF85" s="7">
        <f t="shared" si="136"/>
        <v>0.73923754174709411</v>
      </c>
      <c r="AG85" s="7">
        <f t="shared" si="136"/>
        <v>0.74672761375598529</v>
      </c>
      <c r="AH85" s="7">
        <f t="shared" si="136"/>
        <v>0.75421768576487647</v>
      </c>
      <c r="AI85" s="7">
        <f t="shared" si="136"/>
        <v>0.76170775777376776</v>
      </c>
      <c r="AJ85" s="7">
        <f t="shared" si="136"/>
        <v>0.76919782978265894</v>
      </c>
      <c r="AK85" s="7">
        <f t="shared" si="136"/>
        <v>0.77668790179155023</v>
      </c>
      <c r="AL85" s="7">
        <f t="shared" si="136"/>
        <v>0.7841779738004413</v>
      </c>
      <c r="AM85" s="7">
        <f t="shared" si="136"/>
        <v>0.79166804580933259</v>
      </c>
      <c r="AN85" s="7">
        <f t="shared" si="136"/>
        <v>0.79915811781822388</v>
      </c>
      <c r="AO85" s="7">
        <f t="shared" si="136"/>
        <v>0.80664818982711506</v>
      </c>
      <c r="AP85" s="7">
        <f t="shared" si="136"/>
        <v>0.81413826183600624</v>
      </c>
      <c r="AQ85" s="7">
        <f t="shared" si="136"/>
        <v>1.0334128336905049</v>
      </c>
    </row>
    <row r="86" spans="1:43" ht="14.25" customHeight="1">
      <c r="A86" s="3">
        <v>1.5299999999999999E-2</v>
      </c>
      <c r="B86" s="2">
        <f t="shared" si="116"/>
        <v>10</v>
      </c>
      <c r="C86" s="7">
        <f t="shared" ref="C86:AQ86" si="137">C23/(1+$V$1/2)^($B86*2)</f>
        <v>0</v>
      </c>
      <c r="D86" s="7">
        <f t="shared" si="137"/>
        <v>0</v>
      </c>
      <c r="E86" s="7">
        <f t="shared" si="137"/>
        <v>0</v>
      </c>
      <c r="F86" s="7">
        <f t="shared" si="137"/>
        <v>0</v>
      </c>
      <c r="G86" s="7">
        <f t="shared" si="137"/>
        <v>0</v>
      </c>
      <c r="H86" s="7">
        <f t="shared" si="137"/>
        <v>0</v>
      </c>
      <c r="I86" s="7">
        <f t="shared" si="137"/>
        <v>0</v>
      </c>
      <c r="J86" s="7">
        <f t="shared" si="137"/>
        <v>0</v>
      </c>
      <c r="K86" s="7">
        <f t="shared" si="137"/>
        <v>0</v>
      </c>
      <c r="L86" s="7">
        <f t="shared" si="137"/>
        <v>0</v>
      </c>
      <c r="M86" s="7">
        <f t="shared" si="137"/>
        <v>0</v>
      </c>
      <c r="N86" s="7">
        <f t="shared" si="137"/>
        <v>0</v>
      </c>
      <c r="O86" s="7">
        <f t="shared" si="137"/>
        <v>0</v>
      </c>
      <c r="P86" s="7">
        <f t="shared" si="137"/>
        <v>0</v>
      </c>
      <c r="Q86" s="7">
        <f t="shared" si="137"/>
        <v>0</v>
      </c>
      <c r="R86" s="7">
        <f t="shared" si="137"/>
        <v>0</v>
      </c>
      <c r="S86" s="7">
        <f t="shared" si="137"/>
        <v>0</v>
      </c>
      <c r="T86" s="7">
        <f t="shared" si="137"/>
        <v>0</v>
      </c>
      <c r="U86" s="7">
        <f t="shared" si="137"/>
        <v>0</v>
      </c>
      <c r="V86" s="7">
        <f t="shared" si="137"/>
        <v>86.088628467139472</v>
      </c>
      <c r="W86" s="7">
        <f t="shared" si="137"/>
        <v>0.66061910626286535</v>
      </c>
      <c r="X86" s="7">
        <f t="shared" si="137"/>
        <v>0.66798422475246588</v>
      </c>
      <c r="Y86" s="7">
        <f t="shared" si="137"/>
        <v>0.6753493432420663</v>
      </c>
      <c r="Z86" s="7">
        <f t="shared" si="137"/>
        <v>0.68271446173166683</v>
      </c>
      <c r="AA86" s="7">
        <f t="shared" si="137"/>
        <v>0.69007958022126736</v>
      </c>
      <c r="AB86" s="7">
        <f t="shared" si="137"/>
        <v>0.69744469871086789</v>
      </c>
      <c r="AC86" s="7">
        <f t="shared" si="137"/>
        <v>0.70480981720046842</v>
      </c>
      <c r="AD86" s="7">
        <f t="shared" si="137"/>
        <v>0.71217493569006884</v>
      </c>
      <c r="AE86" s="7">
        <f t="shared" si="137"/>
        <v>0.71954005417966937</v>
      </c>
      <c r="AF86" s="7">
        <f t="shared" si="137"/>
        <v>0.72690517266926991</v>
      </c>
      <c r="AG86" s="7">
        <f t="shared" si="137"/>
        <v>0.73427029115887033</v>
      </c>
      <c r="AH86" s="7">
        <f t="shared" si="137"/>
        <v>0.74163540964847086</v>
      </c>
      <c r="AI86" s="7">
        <f t="shared" si="137"/>
        <v>0.74900052813807139</v>
      </c>
      <c r="AJ86" s="7">
        <f t="shared" si="137"/>
        <v>0.75636564662767181</v>
      </c>
      <c r="AK86" s="7">
        <f t="shared" si="137"/>
        <v>0.76373076511727234</v>
      </c>
      <c r="AL86" s="7">
        <f t="shared" si="137"/>
        <v>0.77109588360687276</v>
      </c>
      <c r="AM86" s="7">
        <f t="shared" si="137"/>
        <v>0.77846100209647329</v>
      </c>
      <c r="AN86" s="7">
        <f t="shared" si="137"/>
        <v>0.78582612058607382</v>
      </c>
      <c r="AO86" s="7">
        <f t="shared" si="137"/>
        <v>0.79319123907567424</v>
      </c>
      <c r="AP86" s="7">
        <f t="shared" si="137"/>
        <v>0.80055635756527477</v>
      </c>
      <c r="AQ86" s="7">
        <f t="shared" si="137"/>
        <v>1.0161728698695232</v>
      </c>
    </row>
    <row r="87" spans="1:43" ht="14.25" customHeight="1">
      <c r="A87" s="4">
        <f t="shared" ref="A87:A106" si="138">($A$63-$A$23)/40+A86</f>
        <v>1.54725E-2</v>
      </c>
      <c r="B87" s="2">
        <f t="shared" si="116"/>
        <v>10.5</v>
      </c>
      <c r="C87" s="7">
        <f t="shared" ref="C87:AQ87" si="139">C24/(1+$W$1/2)^($B87*2)</f>
        <v>0</v>
      </c>
      <c r="D87" s="7">
        <f t="shared" si="139"/>
        <v>0</v>
      </c>
      <c r="E87" s="7">
        <f t="shared" si="139"/>
        <v>0</v>
      </c>
      <c r="F87" s="7">
        <f t="shared" si="139"/>
        <v>0</v>
      </c>
      <c r="G87" s="7">
        <f t="shared" si="139"/>
        <v>0</v>
      </c>
      <c r="H87" s="7">
        <f t="shared" si="139"/>
        <v>0</v>
      </c>
      <c r="I87" s="7">
        <f t="shared" si="139"/>
        <v>0</v>
      </c>
      <c r="J87" s="7">
        <f t="shared" si="139"/>
        <v>0</v>
      </c>
      <c r="K87" s="7">
        <f t="shared" si="139"/>
        <v>0</v>
      </c>
      <c r="L87" s="7">
        <f t="shared" si="139"/>
        <v>0</v>
      </c>
      <c r="M87" s="7">
        <f t="shared" si="139"/>
        <v>0</v>
      </c>
      <c r="N87" s="7">
        <f t="shared" si="139"/>
        <v>0</v>
      </c>
      <c r="O87" s="7">
        <f t="shared" si="139"/>
        <v>0</v>
      </c>
      <c r="P87" s="7">
        <f t="shared" si="139"/>
        <v>0</v>
      </c>
      <c r="Q87" s="7">
        <f t="shared" si="139"/>
        <v>0</v>
      </c>
      <c r="R87" s="7">
        <f t="shared" si="139"/>
        <v>0</v>
      </c>
      <c r="S87" s="7">
        <f t="shared" si="139"/>
        <v>0</v>
      </c>
      <c r="T87" s="7">
        <f t="shared" si="139"/>
        <v>0</v>
      </c>
      <c r="U87" s="7">
        <f t="shared" si="139"/>
        <v>0</v>
      </c>
      <c r="V87" s="7">
        <f t="shared" si="139"/>
        <v>0</v>
      </c>
      <c r="W87" s="7">
        <f t="shared" si="139"/>
        <v>85.336890339001741</v>
      </c>
      <c r="X87" s="7">
        <f t="shared" si="139"/>
        <v>0.66242315355515013</v>
      </c>
      <c r="Y87" s="7">
        <f t="shared" si="139"/>
        <v>0.66972695630288182</v>
      </c>
      <c r="Z87" s="7">
        <f t="shared" si="139"/>
        <v>0.67703075905061361</v>
      </c>
      <c r="AA87" s="7">
        <f t="shared" si="139"/>
        <v>0.68433456179834518</v>
      </c>
      <c r="AB87" s="7">
        <f t="shared" si="139"/>
        <v>0.69163836454607697</v>
      </c>
      <c r="AC87" s="7">
        <f t="shared" si="139"/>
        <v>0.69894216729380876</v>
      </c>
      <c r="AD87" s="7">
        <f t="shared" si="139"/>
        <v>0.70624597004154044</v>
      </c>
      <c r="AE87" s="7">
        <f t="shared" si="139"/>
        <v>0.71354977278927212</v>
      </c>
      <c r="AF87" s="7">
        <f t="shared" si="139"/>
        <v>0.72085357553700391</v>
      </c>
      <c r="AG87" s="7">
        <f t="shared" si="139"/>
        <v>0.72815737828473559</v>
      </c>
      <c r="AH87" s="7">
        <f t="shared" si="139"/>
        <v>0.73546118103246738</v>
      </c>
      <c r="AI87" s="7">
        <f t="shared" si="139"/>
        <v>0.74276498378019906</v>
      </c>
      <c r="AJ87" s="7">
        <f t="shared" si="139"/>
        <v>0.75006878652793074</v>
      </c>
      <c r="AK87" s="7">
        <f t="shared" si="139"/>
        <v>0.75737258927566253</v>
      </c>
      <c r="AL87" s="7">
        <f t="shared" si="139"/>
        <v>0.76467639202339421</v>
      </c>
      <c r="AM87" s="7">
        <f t="shared" si="139"/>
        <v>0.77198019477112589</v>
      </c>
      <c r="AN87" s="7">
        <f t="shared" si="139"/>
        <v>0.77928399751885769</v>
      </c>
      <c r="AO87" s="7">
        <f t="shared" si="139"/>
        <v>0.78658780026658937</v>
      </c>
      <c r="AP87" s="7">
        <f t="shared" si="139"/>
        <v>0.79389160301432105</v>
      </c>
      <c r="AQ87" s="7">
        <f t="shared" si="139"/>
        <v>1.0077130747595124</v>
      </c>
    </row>
    <row r="88" spans="1:43" ht="14.25" customHeight="1">
      <c r="A88" s="4">
        <f t="shared" si="138"/>
        <v>1.5644999999999999E-2</v>
      </c>
      <c r="B88" s="2">
        <f t="shared" si="116"/>
        <v>11</v>
      </c>
      <c r="C88" s="7">
        <f t="shared" ref="C88:AQ88" si="140">C25/(1+$X$1/2)^($B88*2)</f>
        <v>0</v>
      </c>
      <c r="D88" s="7">
        <f t="shared" si="140"/>
        <v>0</v>
      </c>
      <c r="E88" s="7">
        <f t="shared" si="140"/>
        <v>0</v>
      </c>
      <c r="F88" s="7">
        <f t="shared" si="140"/>
        <v>0</v>
      </c>
      <c r="G88" s="7">
        <f t="shared" si="140"/>
        <v>0</v>
      </c>
      <c r="H88" s="7">
        <f t="shared" si="140"/>
        <v>0</v>
      </c>
      <c r="I88" s="7">
        <f t="shared" si="140"/>
        <v>0</v>
      </c>
      <c r="J88" s="7">
        <f t="shared" si="140"/>
        <v>0</v>
      </c>
      <c r="K88" s="7">
        <f t="shared" si="140"/>
        <v>0</v>
      </c>
      <c r="L88" s="7">
        <f t="shared" si="140"/>
        <v>0</v>
      </c>
      <c r="M88" s="7">
        <f t="shared" si="140"/>
        <v>0</v>
      </c>
      <c r="N88" s="7">
        <f t="shared" si="140"/>
        <v>0</v>
      </c>
      <c r="O88" s="7">
        <f t="shared" si="140"/>
        <v>0</v>
      </c>
      <c r="P88" s="7">
        <f t="shared" si="140"/>
        <v>0</v>
      </c>
      <c r="Q88" s="7">
        <f t="shared" si="140"/>
        <v>0</v>
      </c>
      <c r="R88" s="7">
        <f t="shared" si="140"/>
        <v>0</v>
      </c>
      <c r="S88" s="7">
        <f t="shared" si="140"/>
        <v>0</v>
      </c>
      <c r="T88" s="7">
        <f t="shared" si="140"/>
        <v>0</v>
      </c>
      <c r="U88" s="7">
        <f t="shared" si="140"/>
        <v>0</v>
      </c>
      <c r="V88" s="7">
        <f t="shared" si="140"/>
        <v>0</v>
      </c>
      <c r="W88" s="7">
        <f t="shared" si="140"/>
        <v>0</v>
      </c>
      <c r="X88" s="7">
        <f t="shared" si="140"/>
        <v>84.510990926501762</v>
      </c>
      <c r="Y88" s="7">
        <f t="shared" si="140"/>
        <v>0.66318850739090529</v>
      </c>
      <c r="Z88" s="7">
        <f t="shared" si="140"/>
        <v>0.67042100415239925</v>
      </c>
      <c r="AA88" s="7">
        <f t="shared" si="140"/>
        <v>0.6776535009138932</v>
      </c>
      <c r="AB88" s="7">
        <f t="shared" si="140"/>
        <v>0.68488599767538716</v>
      </c>
      <c r="AC88" s="7">
        <f t="shared" si="140"/>
        <v>0.69211849443688112</v>
      </c>
      <c r="AD88" s="7">
        <f t="shared" si="140"/>
        <v>0.69935099119837507</v>
      </c>
      <c r="AE88" s="7">
        <f t="shared" si="140"/>
        <v>0.70658348795986903</v>
      </c>
      <c r="AF88" s="7">
        <f t="shared" si="140"/>
        <v>0.71381598472136298</v>
      </c>
      <c r="AG88" s="7">
        <f t="shared" si="140"/>
        <v>0.72104848148285683</v>
      </c>
      <c r="AH88" s="7">
        <f t="shared" si="140"/>
        <v>0.7282809782443509</v>
      </c>
      <c r="AI88" s="7">
        <f t="shared" si="140"/>
        <v>0.73551347500584485</v>
      </c>
      <c r="AJ88" s="7">
        <f t="shared" si="140"/>
        <v>0.7427459717673387</v>
      </c>
      <c r="AK88" s="7">
        <f t="shared" si="140"/>
        <v>0.74997846852883276</v>
      </c>
      <c r="AL88" s="7">
        <f t="shared" si="140"/>
        <v>0.75721096529032661</v>
      </c>
      <c r="AM88" s="7">
        <f t="shared" si="140"/>
        <v>0.76444346205182057</v>
      </c>
      <c r="AN88" s="7">
        <f t="shared" si="140"/>
        <v>0.77167595881331463</v>
      </c>
      <c r="AO88" s="7">
        <f t="shared" si="140"/>
        <v>0.77890845557480848</v>
      </c>
      <c r="AP88" s="7">
        <f t="shared" si="140"/>
        <v>0.78614095233630243</v>
      </c>
      <c r="AQ88" s="7">
        <f t="shared" si="140"/>
        <v>0.99787491549888085</v>
      </c>
    </row>
    <row r="89" spans="1:43" ht="14.25" customHeight="1">
      <c r="A89" s="4">
        <f t="shared" si="138"/>
        <v>1.5817499999999998E-2</v>
      </c>
      <c r="B89" s="2">
        <f t="shared" si="116"/>
        <v>11.5</v>
      </c>
      <c r="C89" s="7">
        <f t="shared" ref="C89:AQ89" si="141">C26/(1+$Y$1/2)^($B89*2)</f>
        <v>0</v>
      </c>
      <c r="D89" s="7">
        <f t="shared" si="141"/>
        <v>0</v>
      </c>
      <c r="E89" s="7">
        <f t="shared" si="141"/>
        <v>0</v>
      </c>
      <c r="F89" s="7">
        <f t="shared" si="141"/>
        <v>0</v>
      </c>
      <c r="G89" s="7">
        <f t="shared" si="141"/>
        <v>0</v>
      </c>
      <c r="H89" s="7">
        <f t="shared" si="141"/>
        <v>0</v>
      </c>
      <c r="I89" s="7">
        <f t="shared" si="141"/>
        <v>0</v>
      </c>
      <c r="J89" s="7">
        <f t="shared" si="141"/>
        <v>0</v>
      </c>
      <c r="K89" s="7">
        <f t="shared" si="141"/>
        <v>0</v>
      </c>
      <c r="L89" s="7">
        <f t="shared" si="141"/>
        <v>0</v>
      </c>
      <c r="M89" s="7">
        <f t="shared" si="141"/>
        <v>0</v>
      </c>
      <c r="N89" s="7">
        <f t="shared" si="141"/>
        <v>0</v>
      </c>
      <c r="O89" s="7">
        <f t="shared" si="141"/>
        <v>0</v>
      </c>
      <c r="P89" s="7">
        <f t="shared" si="141"/>
        <v>0</v>
      </c>
      <c r="Q89" s="7">
        <f t="shared" si="141"/>
        <v>0</v>
      </c>
      <c r="R89" s="7">
        <f t="shared" si="141"/>
        <v>0</v>
      </c>
      <c r="S89" s="7">
        <f t="shared" si="141"/>
        <v>0</v>
      </c>
      <c r="T89" s="7">
        <f t="shared" si="141"/>
        <v>0</v>
      </c>
      <c r="U89" s="7">
        <f t="shared" si="141"/>
        <v>0</v>
      </c>
      <c r="V89" s="7">
        <f t="shared" si="141"/>
        <v>0</v>
      </c>
      <c r="W89" s="7">
        <f t="shared" si="141"/>
        <v>0</v>
      </c>
      <c r="X89" s="7">
        <f t="shared" si="141"/>
        <v>0</v>
      </c>
      <c r="Y89" s="7">
        <f t="shared" si="141"/>
        <v>83.677022357418323</v>
      </c>
      <c r="Z89" s="7">
        <f t="shared" si="141"/>
        <v>0.66374837379629792</v>
      </c>
      <c r="AA89" s="7">
        <f t="shared" si="141"/>
        <v>0.67090888627158618</v>
      </c>
      <c r="AB89" s="7">
        <f t="shared" si="141"/>
        <v>0.67806939874687455</v>
      </c>
      <c r="AC89" s="7">
        <f t="shared" si="141"/>
        <v>0.68522991122216292</v>
      </c>
      <c r="AD89" s="7">
        <f t="shared" si="141"/>
        <v>0.6923904236974513</v>
      </c>
      <c r="AE89" s="7">
        <f t="shared" si="141"/>
        <v>0.69955093617273967</v>
      </c>
      <c r="AF89" s="7">
        <f t="shared" si="141"/>
        <v>0.70671144864802804</v>
      </c>
      <c r="AG89" s="7">
        <f t="shared" si="141"/>
        <v>0.7138719611233163</v>
      </c>
      <c r="AH89" s="7">
        <f t="shared" si="141"/>
        <v>0.72103247359860467</v>
      </c>
      <c r="AI89" s="7">
        <f t="shared" si="141"/>
        <v>0.72819298607389316</v>
      </c>
      <c r="AJ89" s="7">
        <f t="shared" si="141"/>
        <v>0.73535349854918142</v>
      </c>
      <c r="AK89" s="7">
        <f t="shared" si="141"/>
        <v>0.74251401102446979</v>
      </c>
      <c r="AL89" s="7">
        <f t="shared" si="141"/>
        <v>0.74967452349975805</v>
      </c>
      <c r="AM89" s="7">
        <f t="shared" si="141"/>
        <v>0.75683503597504642</v>
      </c>
      <c r="AN89" s="7">
        <f t="shared" si="141"/>
        <v>0.7639955484503349</v>
      </c>
      <c r="AO89" s="7">
        <f t="shared" si="141"/>
        <v>0.77115606092562317</v>
      </c>
      <c r="AP89" s="7">
        <f t="shared" si="141"/>
        <v>0.77831657340091154</v>
      </c>
      <c r="AQ89" s="7">
        <f t="shared" si="141"/>
        <v>0.98794317050355795</v>
      </c>
    </row>
    <row r="90" spans="1:43" ht="14.25" customHeight="1">
      <c r="A90" s="4">
        <f t="shared" si="138"/>
        <v>1.5989999999999997E-2</v>
      </c>
      <c r="B90" s="2">
        <f t="shared" si="116"/>
        <v>12</v>
      </c>
      <c r="C90" s="7">
        <f t="shared" ref="C90:AQ90" si="142">C27/(1+$Z$1/2)^($B90*2)</f>
        <v>0</v>
      </c>
      <c r="D90" s="7">
        <f t="shared" si="142"/>
        <v>0</v>
      </c>
      <c r="E90" s="7">
        <f t="shared" si="142"/>
        <v>0</v>
      </c>
      <c r="F90" s="7">
        <f t="shared" si="142"/>
        <v>0</v>
      </c>
      <c r="G90" s="7">
        <f t="shared" si="142"/>
        <v>0</v>
      </c>
      <c r="H90" s="7">
        <f t="shared" si="142"/>
        <v>0</v>
      </c>
      <c r="I90" s="7">
        <f t="shared" si="142"/>
        <v>0</v>
      </c>
      <c r="J90" s="7">
        <f t="shared" si="142"/>
        <v>0</v>
      </c>
      <c r="K90" s="7">
        <f t="shared" si="142"/>
        <v>0</v>
      </c>
      <c r="L90" s="7">
        <f t="shared" si="142"/>
        <v>0</v>
      </c>
      <c r="M90" s="7">
        <f t="shared" si="142"/>
        <v>0</v>
      </c>
      <c r="N90" s="7">
        <f t="shared" si="142"/>
        <v>0</v>
      </c>
      <c r="O90" s="7">
        <f t="shared" si="142"/>
        <v>0</v>
      </c>
      <c r="P90" s="7">
        <f t="shared" si="142"/>
        <v>0</v>
      </c>
      <c r="Q90" s="7">
        <f t="shared" si="142"/>
        <v>0</v>
      </c>
      <c r="R90" s="7">
        <f t="shared" si="142"/>
        <v>0</v>
      </c>
      <c r="S90" s="7">
        <f t="shared" si="142"/>
        <v>0</v>
      </c>
      <c r="T90" s="7">
        <f t="shared" si="142"/>
        <v>0</v>
      </c>
      <c r="U90" s="7">
        <f t="shared" si="142"/>
        <v>0</v>
      </c>
      <c r="V90" s="7">
        <f t="shared" si="142"/>
        <v>0</v>
      </c>
      <c r="W90" s="7">
        <f t="shared" si="142"/>
        <v>0</v>
      </c>
      <c r="X90" s="7">
        <f t="shared" si="142"/>
        <v>0</v>
      </c>
      <c r="Y90" s="7">
        <f t="shared" si="142"/>
        <v>0</v>
      </c>
      <c r="Z90" s="7">
        <f t="shared" si="142"/>
        <v>82.835261425168355</v>
      </c>
      <c r="AA90" s="7">
        <f t="shared" si="142"/>
        <v>0.66410295328066271</v>
      </c>
      <c r="AB90" s="7">
        <f t="shared" si="142"/>
        <v>0.67119082702797372</v>
      </c>
      <c r="AC90" s="7">
        <f t="shared" si="142"/>
        <v>0.67827870077528474</v>
      </c>
      <c r="AD90" s="7">
        <f t="shared" si="142"/>
        <v>0.68536657452259564</v>
      </c>
      <c r="AE90" s="7">
        <f t="shared" si="142"/>
        <v>0.69245444826990665</v>
      </c>
      <c r="AF90" s="7">
        <f t="shared" si="142"/>
        <v>0.69954232201721767</v>
      </c>
      <c r="AG90" s="7">
        <f t="shared" si="142"/>
        <v>0.70663019576452868</v>
      </c>
      <c r="AH90" s="7">
        <f t="shared" si="142"/>
        <v>0.71371806951183969</v>
      </c>
      <c r="AI90" s="7">
        <f t="shared" si="142"/>
        <v>0.72080594325915071</v>
      </c>
      <c r="AJ90" s="7">
        <f t="shared" si="142"/>
        <v>0.72789381700646161</v>
      </c>
      <c r="AK90" s="7">
        <f t="shared" si="142"/>
        <v>0.73498169075377262</v>
      </c>
      <c r="AL90" s="7">
        <f t="shared" si="142"/>
        <v>0.74206956450108352</v>
      </c>
      <c r="AM90" s="7">
        <f t="shared" si="142"/>
        <v>0.74915743824839454</v>
      </c>
      <c r="AN90" s="7">
        <f t="shared" si="142"/>
        <v>0.75624531199570555</v>
      </c>
      <c r="AO90" s="7">
        <f t="shared" si="142"/>
        <v>0.76333318574301645</v>
      </c>
      <c r="AP90" s="7">
        <f t="shared" si="142"/>
        <v>0.77042105949032746</v>
      </c>
      <c r="AQ90" s="7">
        <f t="shared" si="142"/>
        <v>0.9779211315130566</v>
      </c>
    </row>
    <row r="91" spans="1:43" ht="14.25" customHeight="1">
      <c r="A91" s="4">
        <f t="shared" si="138"/>
        <v>1.6162499999999996E-2</v>
      </c>
      <c r="B91" s="2">
        <f t="shared" si="116"/>
        <v>12.5</v>
      </c>
      <c r="C91" s="7">
        <f t="shared" ref="C91:AQ91" si="143">C28/(1+$AA$1/2)^($B91*2)</f>
        <v>0</v>
      </c>
      <c r="D91" s="7">
        <f t="shared" si="143"/>
        <v>0</v>
      </c>
      <c r="E91" s="7">
        <f t="shared" si="143"/>
        <v>0</v>
      </c>
      <c r="F91" s="7">
        <f t="shared" si="143"/>
        <v>0</v>
      </c>
      <c r="G91" s="7">
        <f t="shared" si="143"/>
        <v>0</v>
      </c>
      <c r="H91" s="7">
        <f t="shared" si="143"/>
        <v>0</v>
      </c>
      <c r="I91" s="7">
        <f t="shared" si="143"/>
        <v>0</v>
      </c>
      <c r="J91" s="7">
        <f t="shared" si="143"/>
        <v>0</v>
      </c>
      <c r="K91" s="7">
        <f t="shared" si="143"/>
        <v>0</v>
      </c>
      <c r="L91" s="7">
        <f t="shared" si="143"/>
        <v>0</v>
      </c>
      <c r="M91" s="7">
        <f t="shared" si="143"/>
        <v>0</v>
      </c>
      <c r="N91" s="7">
        <f t="shared" si="143"/>
        <v>0</v>
      </c>
      <c r="O91" s="7">
        <f t="shared" si="143"/>
        <v>0</v>
      </c>
      <c r="P91" s="7">
        <f t="shared" si="143"/>
        <v>0</v>
      </c>
      <c r="Q91" s="7">
        <f t="shared" si="143"/>
        <v>0</v>
      </c>
      <c r="R91" s="7">
        <f t="shared" si="143"/>
        <v>0</v>
      </c>
      <c r="S91" s="7">
        <f t="shared" si="143"/>
        <v>0</v>
      </c>
      <c r="T91" s="7">
        <f t="shared" si="143"/>
        <v>0</v>
      </c>
      <c r="U91" s="7">
        <f t="shared" si="143"/>
        <v>0</v>
      </c>
      <c r="V91" s="7">
        <f t="shared" si="143"/>
        <v>0</v>
      </c>
      <c r="W91" s="7">
        <f t="shared" si="143"/>
        <v>0</v>
      </c>
      <c r="X91" s="7">
        <f t="shared" si="143"/>
        <v>0</v>
      </c>
      <c r="Y91" s="7">
        <f t="shared" si="143"/>
        <v>0</v>
      </c>
      <c r="Z91" s="7">
        <f t="shared" si="143"/>
        <v>0</v>
      </c>
      <c r="AA91" s="7">
        <f t="shared" si="143"/>
        <v>81.985985400958384</v>
      </c>
      <c r="AB91" s="7">
        <f t="shared" si="143"/>
        <v>0.66425254488398366</v>
      </c>
      <c r="AC91" s="7">
        <f t="shared" si="143"/>
        <v>0.67126714935245557</v>
      </c>
      <c r="AD91" s="7">
        <f t="shared" si="143"/>
        <v>0.67828175382092726</v>
      </c>
      <c r="AE91" s="7">
        <f t="shared" si="143"/>
        <v>0.68529635828939905</v>
      </c>
      <c r="AF91" s="7">
        <f t="shared" si="143"/>
        <v>0.69231096275787085</v>
      </c>
      <c r="AG91" s="7">
        <f t="shared" si="143"/>
        <v>0.69932556722634265</v>
      </c>
      <c r="AH91" s="7">
        <f t="shared" si="143"/>
        <v>0.70634017169481444</v>
      </c>
      <c r="AI91" s="7">
        <f t="shared" si="143"/>
        <v>0.71335477616328624</v>
      </c>
      <c r="AJ91" s="7">
        <f t="shared" si="143"/>
        <v>0.72036938063175793</v>
      </c>
      <c r="AK91" s="7">
        <f t="shared" si="143"/>
        <v>0.72738398510022984</v>
      </c>
      <c r="AL91" s="7">
        <f t="shared" si="143"/>
        <v>0.73439858956870152</v>
      </c>
      <c r="AM91" s="7">
        <f t="shared" si="143"/>
        <v>0.74141319403717332</v>
      </c>
      <c r="AN91" s="7">
        <f t="shared" si="143"/>
        <v>0.74842779850564511</v>
      </c>
      <c r="AO91" s="7">
        <f t="shared" si="143"/>
        <v>0.75544240297411691</v>
      </c>
      <c r="AP91" s="7">
        <f t="shared" si="143"/>
        <v>0.76245700744258871</v>
      </c>
      <c r="AQ91" s="7">
        <f t="shared" si="143"/>
        <v>0.96781209478046015</v>
      </c>
    </row>
    <row r="92" spans="1:43" ht="14.25" customHeight="1">
      <c r="A92" s="4">
        <f t="shared" si="138"/>
        <v>1.6334999999999995E-2</v>
      </c>
      <c r="B92" s="2">
        <f t="shared" si="116"/>
        <v>13</v>
      </c>
      <c r="C92" s="7">
        <f t="shared" ref="C92:AQ92" si="144">C29/(1+$AB$1/2)^($B92*2)</f>
        <v>0</v>
      </c>
      <c r="D92" s="7">
        <f t="shared" si="144"/>
        <v>0</v>
      </c>
      <c r="E92" s="7">
        <f t="shared" si="144"/>
        <v>0</v>
      </c>
      <c r="F92" s="7">
        <f t="shared" si="144"/>
        <v>0</v>
      </c>
      <c r="G92" s="7">
        <f t="shared" si="144"/>
        <v>0</v>
      </c>
      <c r="H92" s="7">
        <f t="shared" si="144"/>
        <v>0</v>
      </c>
      <c r="I92" s="7">
        <f t="shared" si="144"/>
        <v>0</v>
      </c>
      <c r="J92" s="7">
        <f t="shared" si="144"/>
        <v>0</v>
      </c>
      <c r="K92" s="7">
        <f t="shared" si="144"/>
        <v>0</v>
      </c>
      <c r="L92" s="7">
        <f t="shared" si="144"/>
        <v>0</v>
      </c>
      <c r="M92" s="7">
        <f t="shared" si="144"/>
        <v>0</v>
      </c>
      <c r="N92" s="7">
        <f t="shared" si="144"/>
        <v>0</v>
      </c>
      <c r="O92" s="7">
        <f t="shared" si="144"/>
        <v>0</v>
      </c>
      <c r="P92" s="7">
        <f t="shared" si="144"/>
        <v>0</v>
      </c>
      <c r="Q92" s="7">
        <f t="shared" si="144"/>
        <v>0</v>
      </c>
      <c r="R92" s="7">
        <f t="shared" si="144"/>
        <v>0</v>
      </c>
      <c r="S92" s="7">
        <f t="shared" si="144"/>
        <v>0</v>
      </c>
      <c r="T92" s="7">
        <f t="shared" si="144"/>
        <v>0</v>
      </c>
      <c r="U92" s="7">
        <f t="shared" si="144"/>
        <v>0</v>
      </c>
      <c r="V92" s="7">
        <f t="shared" si="144"/>
        <v>0</v>
      </c>
      <c r="W92" s="7">
        <f t="shared" si="144"/>
        <v>0</v>
      </c>
      <c r="X92" s="7">
        <f t="shared" si="144"/>
        <v>0</v>
      </c>
      <c r="Y92" s="7">
        <f t="shared" si="144"/>
        <v>0</v>
      </c>
      <c r="Z92" s="7">
        <f t="shared" si="144"/>
        <v>0</v>
      </c>
      <c r="AA92" s="7">
        <f t="shared" si="144"/>
        <v>0</v>
      </c>
      <c r="AB92" s="7">
        <f t="shared" si="144"/>
        <v>81.1294719113979</v>
      </c>
      <c r="AC92" s="7">
        <f t="shared" si="144"/>
        <v>0.66419754533715902</v>
      </c>
      <c r="AD92" s="7">
        <f t="shared" si="144"/>
        <v>0.67113827388906921</v>
      </c>
      <c r="AE92" s="7">
        <f t="shared" si="144"/>
        <v>0.67807900244097952</v>
      </c>
      <c r="AF92" s="7">
        <f t="shared" si="144"/>
        <v>0.68501973099288993</v>
      </c>
      <c r="AG92" s="7">
        <f t="shared" si="144"/>
        <v>0.69196045954480012</v>
      </c>
      <c r="AH92" s="7">
        <f t="shared" si="144"/>
        <v>0.69890118809671054</v>
      </c>
      <c r="AI92" s="7">
        <f t="shared" si="144"/>
        <v>0.70584191664862084</v>
      </c>
      <c r="AJ92" s="7">
        <f t="shared" si="144"/>
        <v>0.71278264520053103</v>
      </c>
      <c r="AK92" s="7">
        <f t="shared" si="144"/>
        <v>0.71972337375244144</v>
      </c>
      <c r="AL92" s="7">
        <f t="shared" si="144"/>
        <v>0.72666410230435163</v>
      </c>
      <c r="AM92" s="7">
        <f t="shared" si="144"/>
        <v>0.73360483085626194</v>
      </c>
      <c r="AN92" s="7">
        <f t="shared" si="144"/>
        <v>0.74054555940817235</v>
      </c>
      <c r="AO92" s="7">
        <f t="shared" si="144"/>
        <v>0.74748628796008254</v>
      </c>
      <c r="AP92" s="7">
        <f t="shared" si="144"/>
        <v>0.75442701651199295</v>
      </c>
      <c r="AQ92" s="7">
        <f t="shared" si="144"/>
        <v>0.95761935962589051</v>
      </c>
    </row>
    <row r="93" spans="1:43" ht="14.25" customHeight="1">
      <c r="A93" s="4">
        <f t="shared" si="138"/>
        <v>1.6507499999999994E-2</v>
      </c>
      <c r="B93" s="2">
        <f t="shared" si="116"/>
        <v>13.5</v>
      </c>
      <c r="C93" s="7">
        <f t="shared" ref="C93:AQ93" si="145">C30/(1+$AC$1/2)^($B93*2)</f>
        <v>0</v>
      </c>
      <c r="D93" s="7">
        <f t="shared" si="145"/>
        <v>0</v>
      </c>
      <c r="E93" s="7">
        <f t="shared" si="145"/>
        <v>0</v>
      </c>
      <c r="F93" s="7">
        <f t="shared" si="145"/>
        <v>0</v>
      </c>
      <c r="G93" s="7">
        <f t="shared" si="145"/>
        <v>0</v>
      </c>
      <c r="H93" s="7">
        <f t="shared" si="145"/>
        <v>0</v>
      </c>
      <c r="I93" s="7">
        <f t="shared" si="145"/>
        <v>0</v>
      </c>
      <c r="J93" s="7">
        <f t="shared" si="145"/>
        <v>0</v>
      </c>
      <c r="K93" s="7">
        <f t="shared" si="145"/>
        <v>0</v>
      </c>
      <c r="L93" s="7">
        <f t="shared" si="145"/>
        <v>0</v>
      </c>
      <c r="M93" s="7">
        <f t="shared" si="145"/>
        <v>0</v>
      </c>
      <c r="N93" s="7">
        <f t="shared" si="145"/>
        <v>0</v>
      </c>
      <c r="O93" s="7">
        <f t="shared" si="145"/>
        <v>0</v>
      </c>
      <c r="P93" s="7">
        <f t="shared" si="145"/>
        <v>0</v>
      </c>
      <c r="Q93" s="7">
        <f t="shared" si="145"/>
        <v>0</v>
      </c>
      <c r="R93" s="7">
        <f t="shared" si="145"/>
        <v>0</v>
      </c>
      <c r="S93" s="7">
        <f t="shared" si="145"/>
        <v>0</v>
      </c>
      <c r="T93" s="7">
        <f t="shared" si="145"/>
        <v>0</v>
      </c>
      <c r="U93" s="7">
        <f t="shared" si="145"/>
        <v>0</v>
      </c>
      <c r="V93" s="7">
        <f t="shared" si="145"/>
        <v>0</v>
      </c>
      <c r="W93" s="7">
        <f t="shared" si="145"/>
        <v>0</v>
      </c>
      <c r="X93" s="7">
        <f t="shared" si="145"/>
        <v>0</v>
      </c>
      <c r="Y93" s="7">
        <f t="shared" si="145"/>
        <v>0</v>
      </c>
      <c r="Z93" s="7">
        <f t="shared" si="145"/>
        <v>0</v>
      </c>
      <c r="AA93" s="7">
        <f t="shared" si="145"/>
        <v>0</v>
      </c>
      <c r="AB93" s="7">
        <f t="shared" si="145"/>
        <v>0</v>
      </c>
      <c r="AC93" s="7">
        <f t="shared" si="145"/>
        <v>80.265998816915669</v>
      </c>
      <c r="AD93" s="7">
        <f t="shared" si="145"/>
        <v>0.66393844816652203</v>
      </c>
      <c r="AE93" s="7">
        <f t="shared" si="145"/>
        <v>0.67080471808910747</v>
      </c>
      <c r="AF93" s="7">
        <f t="shared" si="145"/>
        <v>0.6776709880116929</v>
      </c>
      <c r="AG93" s="7">
        <f t="shared" si="145"/>
        <v>0.68453725793427822</v>
      </c>
      <c r="AH93" s="7">
        <f t="shared" si="145"/>
        <v>0.69140352785686365</v>
      </c>
      <c r="AI93" s="7">
        <f t="shared" si="145"/>
        <v>0.69826979777944909</v>
      </c>
      <c r="AJ93" s="7">
        <f t="shared" si="145"/>
        <v>0.70513606770203441</v>
      </c>
      <c r="AK93" s="7">
        <f t="shared" si="145"/>
        <v>0.71200233762461984</v>
      </c>
      <c r="AL93" s="7">
        <f t="shared" si="145"/>
        <v>0.71886860754720527</v>
      </c>
      <c r="AM93" s="7">
        <f t="shared" si="145"/>
        <v>0.72573487746979071</v>
      </c>
      <c r="AN93" s="7">
        <f t="shared" si="145"/>
        <v>0.73260114739237614</v>
      </c>
      <c r="AO93" s="7">
        <f t="shared" si="145"/>
        <v>0.73946741731496146</v>
      </c>
      <c r="AP93" s="7">
        <f t="shared" si="145"/>
        <v>0.74633368723754689</v>
      </c>
      <c r="AQ93" s="7">
        <f t="shared" si="145"/>
        <v>0.94734622700019366</v>
      </c>
    </row>
    <row r="94" spans="1:43" ht="14.25" customHeight="1">
      <c r="A94" s="4">
        <f t="shared" si="138"/>
        <v>1.6679999999999993E-2</v>
      </c>
      <c r="B94" s="2">
        <f t="shared" si="116"/>
        <v>14</v>
      </c>
      <c r="C94" s="7">
        <f t="shared" ref="C94:AQ94" si="146">C31/(1+$AD$1/2)^($B94*2)</f>
        <v>0</v>
      </c>
      <c r="D94" s="7">
        <f t="shared" si="146"/>
        <v>0</v>
      </c>
      <c r="E94" s="7">
        <f t="shared" si="146"/>
        <v>0</v>
      </c>
      <c r="F94" s="7">
        <f t="shared" si="146"/>
        <v>0</v>
      </c>
      <c r="G94" s="7">
        <f t="shared" si="146"/>
        <v>0</v>
      </c>
      <c r="H94" s="7">
        <f t="shared" si="146"/>
        <v>0</v>
      </c>
      <c r="I94" s="7">
        <f t="shared" si="146"/>
        <v>0</v>
      </c>
      <c r="J94" s="7">
        <f t="shared" si="146"/>
        <v>0</v>
      </c>
      <c r="K94" s="7">
        <f t="shared" si="146"/>
        <v>0</v>
      </c>
      <c r="L94" s="7">
        <f t="shared" si="146"/>
        <v>0</v>
      </c>
      <c r="M94" s="7">
        <f t="shared" si="146"/>
        <v>0</v>
      </c>
      <c r="N94" s="7">
        <f t="shared" si="146"/>
        <v>0</v>
      </c>
      <c r="O94" s="7">
        <f t="shared" si="146"/>
        <v>0</v>
      </c>
      <c r="P94" s="7">
        <f t="shared" si="146"/>
        <v>0</v>
      </c>
      <c r="Q94" s="7">
        <f t="shared" si="146"/>
        <v>0</v>
      </c>
      <c r="R94" s="7">
        <f t="shared" si="146"/>
        <v>0</v>
      </c>
      <c r="S94" s="7">
        <f t="shared" si="146"/>
        <v>0</v>
      </c>
      <c r="T94" s="7">
        <f t="shared" si="146"/>
        <v>0</v>
      </c>
      <c r="U94" s="7">
        <f t="shared" si="146"/>
        <v>0</v>
      </c>
      <c r="V94" s="7">
        <f t="shared" si="146"/>
        <v>0</v>
      </c>
      <c r="W94" s="7">
        <f t="shared" si="146"/>
        <v>0</v>
      </c>
      <c r="X94" s="7">
        <f t="shared" si="146"/>
        <v>0</v>
      </c>
      <c r="Y94" s="7">
        <f t="shared" si="146"/>
        <v>0</v>
      </c>
      <c r="Z94" s="7">
        <f t="shared" si="146"/>
        <v>0</v>
      </c>
      <c r="AA94" s="7">
        <f t="shared" si="146"/>
        <v>0</v>
      </c>
      <c r="AB94" s="7">
        <f t="shared" si="146"/>
        <v>0</v>
      </c>
      <c r="AC94" s="7">
        <f t="shared" si="146"/>
        <v>0</v>
      </c>
      <c r="AD94" s="7">
        <f t="shared" si="146"/>
        <v>79.395844091052098</v>
      </c>
      <c r="AE94" s="7">
        <f t="shared" si="146"/>
        <v>0.6634758427437446</v>
      </c>
      <c r="AF94" s="7">
        <f t="shared" si="146"/>
        <v>0.67026709525068995</v>
      </c>
      <c r="AG94" s="7">
        <f t="shared" si="146"/>
        <v>0.67705834775763518</v>
      </c>
      <c r="AH94" s="7">
        <f t="shared" si="146"/>
        <v>0.68384960026458053</v>
      </c>
      <c r="AI94" s="7">
        <f t="shared" si="146"/>
        <v>0.69064085277152576</v>
      </c>
      <c r="AJ94" s="7">
        <f t="shared" si="146"/>
        <v>0.69743210527847099</v>
      </c>
      <c r="AK94" s="7">
        <f t="shared" si="146"/>
        <v>0.70422335778541634</v>
      </c>
      <c r="AL94" s="7">
        <f t="shared" si="146"/>
        <v>0.71101461029236157</v>
      </c>
      <c r="AM94" s="7">
        <f t="shared" si="146"/>
        <v>0.71780586279930692</v>
      </c>
      <c r="AN94" s="7">
        <f t="shared" si="146"/>
        <v>0.72459711530625226</v>
      </c>
      <c r="AO94" s="7">
        <f t="shared" si="146"/>
        <v>0.73138836781319749</v>
      </c>
      <c r="AP94" s="7">
        <f t="shared" si="146"/>
        <v>0.73817962032014273</v>
      </c>
      <c r="AQ94" s="7">
        <f t="shared" si="146"/>
        <v>0.93699599805970202</v>
      </c>
    </row>
    <row r="95" spans="1:43" ht="14.25" customHeight="1">
      <c r="A95" s="4">
        <f t="shared" si="138"/>
        <v>1.6852499999999992E-2</v>
      </c>
      <c r="B95" s="2">
        <f t="shared" si="116"/>
        <v>14.5</v>
      </c>
      <c r="C95" s="7">
        <f t="shared" ref="C95:AQ95" si="147">C32/(1+$AE$1/2)^($B95*2)</f>
        <v>0</v>
      </c>
      <c r="D95" s="7">
        <f t="shared" si="147"/>
        <v>0</v>
      </c>
      <c r="E95" s="7">
        <f t="shared" si="147"/>
        <v>0</v>
      </c>
      <c r="F95" s="7">
        <f t="shared" si="147"/>
        <v>0</v>
      </c>
      <c r="G95" s="7">
        <f t="shared" si="147"/>
        <v>0</v>
      </c>
      <c r="H95" s="7">
        <f t="shared" si="147"/>
        <v>0</v>
      </c>
      <c r="I95" s="7">
        <f t="shared" si="147"/>
        <v>0</v>
      </c>
      <c r="J95" s="7">
        <f t="shared" si="147"/>
        <v>0</v>
      </c>
      <c r="K95" s="7">
        <f t="shared" si="147"/>
        <v>0</v>
      </c>
      <c r="L95" s="7">
        <f t="shared" si="147"/>
        <v>0</v>
      </c>
      <c r="M95" s="7">
        <f t="shared" si="147"/>
        <v>0</v>
      </c>
      <c r="N95" s="7">
        <f t="shared" si="147"/>
        <v>0</v>
      </c>
      <c r="O95" s="7">
        <f t="shared" si="147"/>
        <v>0</v>
      </c>
      <c r="P95" s="7">
        <f t="shared" si="147"/>
        <v>0</v>
      </c>
      <c r="Q95" s="7">
        <f t="shared" si="147"/>
        <v>0</v>
      </c>
      <c r="R95" s="7">
        <f t="shared" si="147"/>
        <v>0</v>
      </c>
      <c r="S95" s="7">
        <f t="shared" si="147"/>
        <v>0</v>
      </c>
      <c r="T95" s="7">
        <f t="shared" si="147"/>
        <v>0</v>
      </c>
      <c r="U95" s="7">
        <f t="shared" si="147"/>
        <v>0</v>
      </c>
      <c r="V95" s="7">
        <f t="shared" si="147"/>
        <v>0</v>
      </c>
      <c r="W95" s="7">
        <f t="shared" si="147"/>
        <v>0</v>
      </c>
      <c r="X95" s="7">
        <f t="shared" si="147"/>
        <v>0</v>
      </c>
      <c r="Y95" s="7">
        <f t="shared" si="147"/>
        <v>0</v>
      </c>
      <c r="Z95" s="7">
        <f t="shared" si="147"/>
        <v>0</v>
      </c>
      <c r="AA95" s="7">
        <f t="shared" si="147"/>
        <v>0</v>
      </c>
      <c r="AB95" s="7">
        <f t="shared" si="147"/>
        <v>0</v>
      </c>
      <c r="AC95" s="7">
        <f t="shared" si="147"/>
        <v>0</v>
      </c>
      <c r="AD95" s="7">
        <f t="shared" si="147"/>
        <v>0</v>
      </c>
      <c r="AE95" s="7">
        <f t="shared" si="147"/>
        <v>78.519285700689139</v>
      </c>
      <c r="AF95" s="7">
        <f t="shared" si="147"/>
        <v>0.66281041328219692</v>
      </c>
      <c r="AG95" s="7">
        <f t="shared" si="147"/>
        <v>0.66952611350487989</v>
      </c>
      <c r="AH95" s="7">
        <f t="shared" si="147"/>
        <v>0.67624181372756298</v>
      </c>
      <c r="AI95" s="7">
        <f t="shared" si="147"/>
        <v>0.68295751395024595</v>
      </c>
      <c r="AJ95" s="7">
        <f t="shared" si="147"/>
        <v>0.68967321417292893</v>
      </c>
      <c r="AK95" s="7">
        <f t="shared" si="147"/>
        <v>0.69638891439561201</v>
      </c>
      <c r="AL95" s="7">
        <f t="shared" si="147"/>
        <v>0.70310461461829499</v>
      </c>
      <c r="AM95" s="7">
        <f t="shared" si="147"/>
        <v>0.70982031484097807</v>
      </c>
      <c r="AN95" s="7">
        <f t="shared" si="147"/>
        <v>0.71653601506366105</v>
      </c>
      <c r="AO95" s="7">
        <f t="shared" si="147"/>
        <v>0.72325171528634402</v>
      </c>
      <c r="AP95" s="7">
        <f t="shared" si="147"/>
        <v>0.72996741550902711</v>
      </c>
      <c r="AQ95" s="7">
        <f t="shared" si="147"/>
        <v>0.92657197275279257</v>
      </c>
    </row>
    <row r="96" spans="1:43" ht="14.25" customHeight="1">
      <c r="A96" s="4">
        <f t="shared" si="138"/>
        <v>1.7024999999999992E-2</v>
      </c>
      <c r="B96" s="2">
        <f t="shared" si="116"/>
        <v>15</v>
      </c>
      <c r="C96" s="7">
        <f t="shared" ref="C96:AQ96" si="148">C33/(1+$AF$1/2)^($B96*2)</f>
        <v>0</v>
      </c>
      <c r="D96" s="7">
        <f t="shared" si="148"/>
        <v>0</v>
      </c>
      <c r="E96" s="7">
        <f t="shared" si="148"/>
        <v>0</v>
      </c>
      <c r="F96" s="7">
        <f t="shared" si="148"/>
        <v>0</v>
      </c>
      <c r="G96" s="7">
        <f t="shared" si="148"/>
        <v>0</v>
      </c>
      <c r="H96" s="7">
        <f t="shared" si="148"/>
        <v>0</v>
      </c>
      <c r="I96" s="7">
        <f t="shared" si="148"/>
        <v>0</v>
      </c>
      <c r="J96" s="7">
        <f t="shared" si="148"/>
        <v>0</v>
      </c>
      <c r="K96" s="7">
        <f t="shared" si="148"/>
        <v>0</v>
      </c>
      <c r="L96" s="7">
        <f t="shared" si="148"/>
        <v>0</v>
      </c>
      <c r="M96" s="7">
        <f t="shared" si="148"/>
        <v>0</v>
      </c>
      <c r="N96" s="7">
        <f t="shared" si="148"/>
        <v>0</v>
      </c>
      <c r="O96" s="7">
        <f t="shared" si="148"/>
        <v>0</v>
      </c>
      <c r="P96" s="7">
        <f t="shared" si="148"/>
        <v>0</v>
      </c>
      <c r="Q96" s="7">
        <f t="shared" si="148"/>
        <v>0</v>
      </c>
      <c r="R96" s="7">
        <f t="shared" si="148"/>
        <v>0</v>
      </c>
      <c r="S96" s="7">
        <f t="shared" si="148"/>
        <v>0</v>
      </c>
      <c r="T96" s="7">
        <f t="shared" si="148"/>
        <v>0</v>
      </c>
      <c r="U96" s="7">
        <f t="shared" si="148"/>
        <v>0</v>
      </c>
      <c r="V96" s="7">
        <f t="shared" si="148"/>
        <v>0</v>
      </c>
      <c r="W96" s="7">
        <f t="shared" si="148"/>
        <v>0</v>
      </c>
      <c r="X96" s="7">
        <f t="shared" si="148"/>
        <v>0</v>
      </c>
      <c r="Y96" s="7">
        <f t="shared" si="148"/>
        <v>0</v>
      </c>
      <c r="Z96" s="7">
        <f t="shared" si="148"/>
        <v>0</v>
      </c>
      <c r="AA96" s="7">
        <f t="shared" si="148"/>
        <v>0</v>
      </c>
      <c r="AB96" s="7">
        <f t="shared" si="148"/>
        <v>0</v>
      </c>
      <c r="AC96" s="7">
        <f t="shared" si="148"/>
        <v>0</v>
      </c>
      <c r="AD96" s="7">
        <f t="shared" si="148"/>
        <v>0</v>
      </c>
      <c r="AE96" s="7">
        <f t="shared" si="148"/>
        <v>0</v>
      </c>
      <c r="AF96" s="7">
        <f t="shared" si="148"/>
        <v>77.636601487280117</v>
      </c>
      <c r="AG96" s="7">
        <f t="shared" si="148"/>
        <v>0.66194293778088975</v>
      </c>
      <c r="AH96" s="7">
        <f t="shared" si="148"/>
        <v>0.66858257474947258</v>
      </c>
      <c r="AI96" s="7">
        <f t="shared" si="148"/>
        <v>0.67522221171805552</v>
      </c>
      <c r="AJ96" s="7">
        <f t="shared" si="148"/>
        <v>0.68186184868663824</v>
      </c>
      <c r="AK96" s="7">
        <f t="shared" si="148"/>
        <v>0.68850148565522107</v>
      </c>
      <c r="AL96" s="7">
        <f t="shared" si="148"/>
        <v>0.69514112262380379</v>
      </c>
      <c r="AM96" s="7">
        <f t="shared" si="148"/>
        <v>0.70178075959238673</v>
      </c>
      <c r="AN96" s="7">
        <f t="shared" si="148"/>
        <v>0.70842039656096956</v>
      </c>
      <c r="AO96" s="7">
        <f t="shared" si="148"/>
        <v>0.71506003352955227</v>
      </c>
      <c r="AP96" s="7">
        <f t="shared" si="148"/>
        <v>0.7216996704981351</v>
      </c>
      <c r="AQ96" s="7">
        <f t="shared" si="148"/>
        <v>0.91607744841896699</v>
      </c>
    </row>
    <row r="97" spans="1:43" ht="14.25" customHeight="1">
      <c r="A97" s="4">
        <f t="shared" si="138"/>
        <v>1.7197499999999991E-2</v>
      </c>
      <c r="B97" s="2">
        <f t="shared" si="116"/>
        <v>15.5</v>
      </c>
      <c r="C97" s="7">
        <f t="shared" ref="C97:AQ97" si="149">C34/(1+$AG$1/2)^($B97*2)</f>
        <v>0</v>
      </c>
      <c r="D97" s="7">
        <f t="shared" si="149"/>
        <v>0</v>
      </c>
      <c r="E97" s="7">
        <f t="shared" si="149"/>
        <v>0</v>
      </c>
      <c r="F97" s="7">
        <f t="shared" si="149"/>
        <v>0</v>
      </c>
      <c r="G97" s="7">
        <f t="shared" si="149"/>
        <v>0</v>
      </c>
      <c r="H97" s="7">
        <f t="shared" si="149"/>
        <v>0</v>
      </c>
      <c r="I97" s="7">
        <f t="shared" si="149"/>
        <v>0</v>
      </c>
      <c r="J97" s="7">
        <f t="shared" si="149"/>
        <v>0</v>
      </c>
      <c r="K97" s="7">
        <f t="shared" si="149"/>
        <v>0</v>
      </c>
      <c r="L97" s="7">
        <f t="shared" si="149"/>
        <v>0</v>
      </c>
      <c r="M97" s="7">
        <f t="shared" si="149"/>
        <v>0</v>
      </c>
      <c r="N97" s="7">
        <f t="shared" si="149"/>
        <v>0</v>
      </c>
      <c r="O97" s="7">
        <f t="shared" si="149"/>
        <v>0</v>
      </c>
      <c r="P97" s="7">
        <f t="shared" si="149"/>
        <v>0</v>
      </c>
      <c r="Q97" s="7">
        <f t="shared" si="149"/>
        <v>0</v>
      </c>
      <c r="R97" s="7">
        <f t="shared" si="149"/>
        <v>0</v>
      </c>
      <c r="S97" s="7">
        <f t="shared" si="149"/>
        <v>0</v>
      </c>
      <c r="T97" s="7">
        <f t="shared" si="149"/>
        <v>0</v>
      </c>
      <c r="U97" s="7">
        <f t="shared" si="149"/>
        <v>0</v>
      </c>
      <c r="V97" s="7">
        <f t="shared" si="149"/>
        <v>0</v>
      </c>
      <c r="W97" s="7">
        <f t="shared" si="149"/>
        <v>0</v>
      </c>
      <c r="X97" s="7">
        <f t="shared" si="149"/>
        <v>0</v>
      </c>
      <c r="Y97" s="7">
        <f t="shared" si="149"/>
        <v>0</v>
      </c>
      <c r="Z97" s="7">
        <f t="shared" si="149"/>
        <v>0</v>
      </c>
      <c r="AA97" s="7">
        <f t="shared" si="149"/>
        <v>0</v>
      </c>
      <c r="AB97" s="7">
        <f t="shared" si="149"/>
        <v>0</v>
      </c>
      <c r="AC97" s="7">
        <f t="shared" si="149"/>
        <v>0</v>
      </c>
      <c r="AD97" s="7">
        <f t="shared" si="149"/>
        <v>0</v>
      </c>
      <c r="AE97" s="7">
        <f t="shared" si="149"/>
        <v>0</v>
      </c>
      <c r="AF97" s="7">
        <f t="shared" si="149"/>
        <v>0</v>
      </c>
      <c r="AG97" s="7">
        <f t="shared" si="149"/>
        <v>76.748069049150473</v>
      </c>
      <c r="AH97" s="7">
        <f t="shared" si="149"/>
        <v>0.66087428691724182</v>
      </c>
      <c r="AI97" s="7">
        <f t="shared" si="149"/>
        <v>0.66743737353170496</v>
      </c>
      <c r="AJ97" s="7">
        <f t="shared" si="149"/>
        <v>0.67400046014616799</v>
      </c>
      <c r="AK97" s="7">
        <f t="shared" si="149"/>
        <v>0.68056354676063102</v>
      </c>
      <c r="AL97" s="7">
        <f t="shared" si="149"/>
        <v>0.68712663337509405</v>
      </c>
      <c r="AM97" s="7">
        <f t="shared" si="149"/>
        <v>0.6936897199895572</v>
      </c>
      <c r="AN97" s="7">
        <f t="shared" si="149"/>
        <v>0.70025280660402034</v>
      </c>
      <c r="AO97" s="7">
        <f t="shared" si="149"/>
        <v>0.70681589321848326</v>
      </c>
      <c r="AP97" s="7">
        <f t="shared" si="149"/>
        <v>0.7133789798329464</v>
      </c>
      <c r="AQ97" s="7">
        <f t="shared" si="149"/>
        <v>0.90551571840128753</v>
      </c>
    </row>
    <row r="98" spans="1:43" ht="14.25" customHeight="1">
      <c r="A98" s="4">
        <f t="shared" si="138"/>
        <v>1.736999999999999E-2</v>
      </c>
      <c r="B98" s="2">
        <f t="shared" si="116"/>
        <v>16</v>
      </c>
      <c r="C98" s="7">
        <f t="shared" ref="C98:AQ98" si="150">C35/(1+$AH$1/2)^($B98*2)</f>
        <v>0</v>
      </c>
      <c r="D98" s="7">
        <f t="shared" si="150"/>
        <v>0</v>
      </c>
      <c r="E98" s="7">
        <f t="shared" si="150"/>
        <v>0</v>
      </c>
      <c r="F98" s="7">
        <f t="shared" si="150"/>
        <v>0</v>
      </c>
      <c r="G98" s="7">
        <f t="shared" si="150"/>
        <v>0</v>
      </c>
      <c r="H98" s="7">
        <f t="shared" si="150"/>
        <v>0</v>
      </c>
      <c r="I98" s="7">
        <f t="shared" si="150"/>
        <v>0</v>
      </c>
      <c r="J98" s="7">
        <f t="shared" si="150"/>
        <v>0</v>
      </c>
      <c r="K98" s="7">
        <f t="shared" si="150"/>
        <v>0</v>
      </c>
      <c r="L98" s="7">
        <f t="shared" si="150"/>
        <v>0</v>
      </c>
      <c r="M98" s="7">
        <f t="shared" si="150"/>
        <v>0</v>
      </c>
      <c r="N98" s="7">
        <f t="shared" si="150"/>
        <v>0</v>
      </c>
      <c r="O98" s="7">
        <f t="shared" si="150"/>
        <v>0</v>
      </c>
      <c r="P98" s="7">
        <f t="shared" si="150"/>
        <v>0</v>
      </c>
      <c r="Q98" s="7">
        <f t="shared" si="150"/>
        <v>0</v>
      </c>
      <c r="R98" s="7">
        <f t="shared" si="150"/>
        <v>0</v>
      </c>
      <c r="S98" s="7">
        <f t="shared" si="150"/>
        <v>0</v>
      </c>
      <c r="T98" s="7">
        <f t="shared" si="150"/>
        <v>0</v>
      </c>
      <c r="U98" s="7">
        <f t="shared" si="150"/>
        <v>0</v>
      </c>
      <c r="V98" s="7">
        <f t="shared" si="150"/>
        <v>0</v>
      </c>
      <c r="W98" s="7">
        <f t="shared" si="150"/>
        <v>0</v>
      </c>
      <c r="X98" s="7">
        <f t="shared" si="150"/>
        <v>0</v>
      </c>
      <c r="Y98" s="7">
        <f t="shared" si="150"/>
        <v>0</v>
      </c>
      <c r="Z98" s="7">
        <f t="shared" si="150"/>
        <v>0</v>
      </c>
      <c r="AA98" s="7">
        <f t="shared" si="150"/>
        <v>0</v>
      </c>
      <c r="AB98" s="7">
        <f t="shared" si="150"/>
        <v>0</v>
      </c>
      <c r="AC98" s="7">
        <f t="shared" si="150"/>
        <v>0</v>
      </c>
      <c r="AD98" s="7">
        <f t="shared" si="150"/>
        <v>0</v>
      </c>
      <c r="AE98" s="7">
        <f t="shared" si="150"/>
        <v>0</v>
      </c>
      <c r="AF98" s="7">
        <f t="shared" si="150"/>
        <v>0</v>
      </c>
      <c r="AG98" s="7">
        <f t="shared" si="150"/>
        <v>0</v>
      </c>
      <c r="AH98" s="7">
        <f t="shared" si="150"/>
        <v>75.853965624915062</v>
      </c>
      <c r="AI98" s="7">
        <f t="shared" si="150"/>
        <v>0.65960542288973856</v>
      </c>
      <c r="AJ98" s="7">
        <f t="shared" si="150"/>
        <v>0.66609149588095862</v>
      </c>
      <c r="AK98" s="7">
        <f t="shared" si="150"/>
        <v>0.67257756887217879</v>
      </c>
      <c r="AL98" s="7">
        <f t="shared" si="150"/>
        <v>0.67906364186339885</v>
      </c>
      <c r="AM98" s="7">
        <f t="shared" si="150"/>
        <v>0.68554971485461902</v>
      </c>
      <c r="AN98" s="7">
        <f t="shared" si="150"/>
        <v>0.69203578784583919</v>
      </c>
      <c r="AO98" s="7">
        <f t="shared" si="150"/>
        <v>0.69852186083705925</v>
      </c>
      <c r="AP98" s="7">
        <f t="shared" si="150"/>
        <v>0.70500793382827942</v>
      </c>
      <c r="AQ98" s="7">
        <f t="shared" si="150"/>
        <v>0.89489007067269688</v>
      </c>
    </row>
    <row r="99" spans="1:43" ht="14.25" customHeight="1">
      <c r="A99" s="4">
        <f t="shared" si="138"/>
        <v>1.7542499999999989E-2</v>
      </c>
      <c r="B99" s="2">
        <f t="shared" si="116"/>
        <v>16.5</v>
      </c>
      <c r="C99" s="7">
        <f t="shared" ref="C99:AQ99" si="151">C36/(1+$AI$1/2)^($B99*2)</f>
        <v>0</v>
      </c>
      <c r="D99" s="7">
        <f t="shared" si="151"/>
        <v>0</v>
      </c>
      <c r="E99" s="7">
        <f t="shared" si="151"/>
        <v>0</v>
      </c>
      <c r="F99" s="7">
        <f t="shared" si="151"/>
        <v>0</v>
      </c>
      <c r="G99" s="7">
        <f t="shared" si="151"/>
        <v>0</v>
      </c>
      <c r="H99" s="7">
        <f t="shared" si="151"/>
        <v>0</v>
      </c>
      <c r="I99" s="7">
        <f t="shared" si="151"/>
        <v>0</v>
      </c>
      <c r="J99" s="7">
        <f t="shared" si="151"/>
        <v>0</v>
      </c>
      <c r="K99" s="7">
        <f t="shared" si="151"/>
        <v>0</v>
      </c>
      <c r="L99" s="7">
        <f t="shared" si="151"/>
        <v>0</v>
      </c>
      <c r="M99" s="7">
        <f t="shared" si="151"/>
        <v>0</v>
      </c>
      <c r="N99" s="7">
        <f t="shared" si="151"/>
        <v>0</v>
      </c>
      <c r="O99" s="7">
        <f t="shared" si="151"/>
        <v>0</v>
      </c>
      <c r="P99" s="7">
        <f t="shared" si="151"/>
        <v>0</v>
      </c>
      <c r="Q99" s="7">
        <f t="shared" si="151"/>
        <v>0</v>
      </c>
      <c r="R99" s="7">
        <f t="shared" si="151"/>
        <v>0</v>
      </c>
      <c r="S99" s="7">
        <f t="shared" si="151"/>
        <v>0</v>
      </c>
      <c r="T99" s="7">
        <f t="shared" si="151"/>
        <v>0</v>
      </c>
      <c r="U99" s="7">
        <f t="shared" si="151"/>
        <v>0</v>
      </c>
      <c r="V99" s="7">
        <f t="shared" si="151"/>
        <v>0</v>
      </c>
      <c r="W99" s="7">
        <f t="shared" si="151"/>
        <v>0</v>
      </c>
      <c r="X99" s="7">
        <f t="shared" si="151"/>
        <v>0</v>
      </c>
      <c r="Y99" s="7">
        <f t="shared" si="151"/>
        <v>0</v>
      </c>
      <c r="Z99" s="7">
        <f t="shared" si="151"/>
        <v>0</v>
      </c>
      <c r="AA99" s="7">
        <f t="shared" si="151"/>
        <v>0</v>
      </c>
      <c r="AB99" s="7">
        <f t="shared" si="151"/>
        <v>0</v>
      </c>
      <c r="AC99" s="7">
        <f t="shared" si="151"/>
        <v>0</v>
      </c>
      <c r="AD99" s="7">
        <f t="shared" si="151"/>
        <v>0</v>
      </c>
      <c r="AE99" s="7">
        <f t="shared" si="151"/>
        <v>0</v>
      </c>
      <c r="AF99" s="7">
        <f t="shared" si="151"/>
        <v>0</v>
      </c>
      <c r="AG99" s="7">
        <f t="shared" si="151"/>
        <v>0</v>
      </c>
      <c r="AH99" s="7">
        <f t="shared" si="151"/>
        <v>0</v>
      </c>
      <c r="AI99" s="7">
        <f t="shared" si="151"/>
        <v>74.954567978093635</v>
      </c>
      <c r="AJ99" s="7">
        <f t="shared" si="151"/>
        <v>0.65813739821189776</v>
      </c>
      <c r="AK99" s="7">
        <f t="shared" si="151"/>
        <v>0.66454601809287728</v>
      </c>
      <c r="AL99" s="7">
        <f t="shared" si="151"/>
        <v>0.67095463797385679</v>
      </c>
      <c r="AM99" s="7">
        <f t="shared" si="151"/>
        <v>0.67736325785483631</v>
      </c>
      <c r="AN99" s="7">
        <f t="shared" si="151"/>
        <v>0.68377187773581583</v>
      </c>
      <c r="AO99" s="7">
        <f t="shared" si="151"/>
        <v>0.69018049761679523</v>
      </c>
      <c r="AP99" s="7">
        <f t="shared" si="151"/>
        <v>0.69658911749777475</v>
      </c>
      <c r="AQ99" s="7">
        <f t="shared" si="151"/>
        <v>0.88420378647717623</v>
      </c>
    </row>
    <row r="100" spans="1:43" ht="14.25" customHeight="1">
      <c r="A100" s="4">
        <f t="shared" si="138"/>
        <v>1.7714999999999988E-2</v>
      </c>
      <c r="B100" s="2">
        <f t="shared" si="116"/>
        <v>17</v>
      </c>
      <c r="C100" s="7">
        <f t="shared" ref="C100:AQ100" si="152">C37/(1+$AJ$1/2)^($B100*2)</f>
        <v>0</v>
      </c>
      <c r="D100" s="7">
        <f t="shared" si="152"/>
        <v>0</v>
      </c>
      <c r="E100" s="7">
        <f t="shared" si="152"/>
        <v>0</v>
      </c>
      <c r="F100" s="7">
        <f t="shared" si="152"/>
        <v>0</v>
      </c>
      <c r="G100" s="7">
        <f t="shared" si="152"/>
        <v>0</v>
      </c>
      <c r="H100" s="7">
        <f t="shared" si="152"/>
        <v>0</v>
      </c>
      <c r="I100" s="7">
        <f t="shared" si="152"/>
        <v>0</v>
      </c>
      <c r="J100" s="7">
        <f t="shared" si="152"/>
        <v>0</v>
      </c>
      <c r="K100" s="7">
        <f t="shared" si="152"/>
        <v>0</v>
      </c>
      <c r="L100" s="7">
        <f t="shared" si="152"/>
        <v>0</v>
      </c>
      <c r="M100" s="7">
        <f t="shared" si="152"/>
        <v>0</v>
      </c>
      <c r="N100" s="7">
        <f t="shared" si="152"/>
        <v>0</v>
      </c>
      <c r="O100" s="7">
        <f t="shared" si="152"/>
        <v>0</v>
      </c>
      <c r="P100" s="7">
        <f t="shared" si="152"/>
        <v>0</v>
      </c>
      <c r="Q100" s="7">
        <f t="shared" si="152"/>
        <v>0</v>
      </c>
      <c r="R100" s="7">
        <f t="shared" si="152"/>
        <v>0</v>
      </c>
      <c r="S100" s="7">
        <f t="shared" si="152"/>
        <v>0</v>
      </c>
      <c r="T100" s="7">
        <f t="shared" si="152"/>
        <v>0</v>
      </c>
      <c r="U100" s="7">
        <f t="shared" si="152"/>
        <v>0</v>
      </c>
      <c r="V100" s="7">
        <f t="shared" si="152"/>
        <v>0</v>
      </c>
      <c r="W100" s="7">
        <f t="shared" si="152"/>
        <v>0</v>
      </c>
      <c r="X100" s="7">
        <f t="shared" si="152"/>
        <v>0</v>
      </c>
      <c r="Y100" s="7">
        <f t="shared" si="152"/>
        <v>0</v>
      </c>
      <c r="Z100" s="7">
        <f t="shared" si="152"/>
        <v>0</v>
      </c>
      <c r="AA100" s="7">
        <f t="shared" si="152"/>
        <v>0</v>
      </c>
      <c r="AB100" s="7">
        <f t="shared" si="152"/>
        <v>0</v>
      </c>
      <c r="AC100" s="7">
        <f t="shared" si="152"/>
        <v>0</v>
      </c>
      <c r="AD100" s="7">
        <f t="shared" si="152"/>
        <v>0</v>
      </c>
      <c r="AE100" s="7">
        <f t="shared" si="152"/>
        <v>0</v>
      </c>
      <c r="AF100" s="7">
        <f t="shared" si="152"/>
        <v>0</v>
      </c>
      <c r="AG100" s="7">
        <f t="shared" si="152"/>
        <v>0</v>
      </c>
      <c r="AH100" s="7">
        <f t="shared" si="152"/>
        <v>0</v>
      </c>
      <c r="AI100" s="7">
        <f t="shared" si="152"/>
        <v>0</v>
      </c>
      <c r="AJ100" s="7">
        <f t="shared" si="152"/>
        <v>74.050152282958209</v>
      </c>
      <c r="AK100" s="7">
        <f t="shared" si="152"/>
        <v>0.65647135445859006</v>
      </c>
      <c r="AL100" s="7">
        <f t="shared" si="152"/>
        <v>0.66280210546594742</v>
      </c>
      <c r="AM100" s="7">
        <f t="shared" si="152"/>
        <v>0.66913285647330489</v>
      </c>
      <c r="AN100" s="7">
        <f t="shared" si="152"/>
        <v>0.67546360748066236</v>
      </c>
      <c r="AO100" s="7">
        <f t="shared" si="152"/>
        <v>0.68179435848801972</v>
      </c>
      <c r="AP100" s="7">
        <f t="shared" si="152"/>
        <v>0.6881251094953772</v>
      </c>
      <c r="AQ100" s="7">
        <f t="shared" si="152"/>
        <v>0.87346013898613295</v>
      </c>
    </row>
    <row r="101" spans="1:43" ht="14.25" customHeight="1">
      <c r="A101" s="4">
        <f t="shared" si="138"/>
        <v>1.7887499999999987E-2</v>
      </c>
      <c r="B101" s="2">
        <f t="shared" si="116"/>
        <v>17.5</v>
      </c>
      <c r="C101" s="7">
        <f t="shared" ref="C101:AQ101" si="153">C38/(1+$AK$1/2)^($B101*2)</f>
        <v>0</v>
      </c>
      <c r="D101" s="7">
        <f t="shared" si="153"/>
        <v>0</v>
      </c>
      <c r="E101" s="7">
        <f t="shared" si="153"/>
        <v>0</v>
      </c>
      <c r="F101" s="7">
        <f t="shared" si="153"/>
        <v>0</v>
      </c>
      <c r="G101" s="7">
        <f t="shared" si="153"/>
        <v>0</v>
      </c>
      <c r="H101" s="7">
        <f t="shared" si="153"/>
        <v>0</v>
      </c>
      <c r="I101" s="7">
        <f t="shared" si="153"/>
        <v>0</v>
      </c>
      <c r="J101" s="7">
        <f t="shared" si="153"/>
        <v>0</v>
      </c>
      <c r="K101" s="7">
        <f t="shared" si="153"/>
        <v>0</v>
      </c>
      <c r="L101" s="7">
        <f t="shared" si="153"/>
        <v>0</v>
      </c>
      <c r="M101" s="7">
        <f t="shared" si="153"/>
        <v>0</v>
      </c>
      <c r="N101" s="7">
        <f t="shared" si="153"/>
        <v>0</v>
      </c>
      <c r="O101" s="7">
        <f t="shared" si="153"/>
        <v>0</v>
      </c>
      <c r="P101" s="7">
        <f t="shared" si="153"/>
        <v>0</v>
      </c>
      <c r="Q101" s="7">
        <f t="shared" si="153"/>
        <v>0</v>
      </c>
      <c r="R101" s="7">
        <f t="shared" si="153"/>
        <v>0</v>
      </c>
      <c r="S101" s="7">
        <f t="shared" si="153"/>
        <v>0</v>
      </c>
      <c r="T101" s="7">
        <f t="shared" si="153"/>
        <v>0</v>
      </c>
      <c r="U101" s="7">
        <f t="shared" si="153"/>
        <v>0</v>
      </c>
      <c r="V101" s="7">
        <f t="shared" si="153"/>
        <v>0</v>
      </c>
      <c r="W101" s="7">
        <f t="shared" si="153"/>
        <v>0</v>
      </c>
      <c r="X101" s="7">
        <f t="shared" si="153"/>
        <v>0</v>
      </c>
      <c r="Y101" s="7">
        <f t="shared" si="153"/>
        <v>0</v>
      </c>
      <c r="Z101" s="7">
        <f t="shared" si="153"/>
        <v>0</v>
      </c>
      <c r="AA101" s="7">
        <f t="shared" si="153"/>
        <v>0</v>
      </c>
      <c r="AB101" s="7">
        <f t="shared" si="153"/>
        <v>0</v>
      </c>
      <c r="AC101" s="7">
        <f t="shared" si="153"/>
        <v>0</v>
      </c>
      <c r="AD101" s="7">
        <f t="shared" si="153"/>
        <v>0</v>
      </c>
      <c r="AE101" s="7">
        <f t="shared" si="153"/>
        <v>0</v>
      </c>
      <c r="AF101" s="7">
        <f t="shared" si="153"/>
        <v>0</v>
      </c>
      <c r="AG101" s="7">
        <f t="shared" si="153"/>
        <v>0</v>
      </c>
      <c r="AH101" s="7">
        <f t="shared" si="153"/>
        <v>0</v>
      </c>
      <c r="AI101" s="7">
        <f t="shared" si="153"/>
        <v>0</v>
      </c>
      <c r="AJ101" s="7">
        <f t="shared" si="153"/>
        <v>0</v>
      </c>
      <c r="AK101" s="7">
        <f t="shared" si="153"/>
        <v>73.140994011694914</v>
      </c>
      <c r="AL101" s="7">
        <f t="shared" si="153"/>
        <v>0.65460852096621291</v>
      </c>
      <c r="AM101" s="7">
        <f t="shared" si="153"/>
        <v>0.66086101099205308</v>
      </c>
      <c r="AN101" s="7">
        <f t="shared" si="153"/>
        <v>0.66711350101789313</v>
      </c>
      <c r="AO101" s="7">
        <f t="shared" si="153"/>
        <v>0.67336599104373307</v>
      </c>
      <c r="AP101" s="7">
        <f t="shared" si="153"/>
        <v>0.67961848106957323</v>
      </c>
      <c r="AQ101" s="7">
        <f t="shared" si="153"/>
        <v>0.86266239197097905</v>
      </c>
    </row>
    <row r="102" spans="1:43" ht="14.25" customHeight="1">
      <c r="A102" s="4">
        <f t="shared" si="138"/>
        <v>1.8059999999999986E-2</v>
      </c>
      <c r="B102" s="2">
        <f t="shared" si="116"/>
        <v>18</v>
      </c>
      <c r="C102" s="7">
        <f t="shared" ref="C102:AQ102" si="154">C39/(1+$AL$1/2)^($B102*2)</f>
        <v>0</v>
      </c>
      <c r="D102" s="7">
        <f t="shared" si="154"/>
        <v>0</v>
      </c>
      <c r="E102" s="7">
        <f t="shared" si="154"/>
        <v>0</v>
      </c>
      <c r="F102" s="7">
        <f t="shared" si="154"/>
        <v>0</v>
      </c>
      <c r="G102" s="7">
        <f t="shared" si="154"/>
        <v>0</v>
      </c>
      <c r="H102" s="7">
        <f t="shared" si="154"/>
        <v>0</v>
      </c>
      <c r="I102" s="7">
        <f t="shared" si="154"/>
        <v>0</v>
      </c>
      <c r="J102" s="7">
        <f t="shared" si="154"/>
        <v>0</v>
      </c>
      <c r="K102" s="7">
        <f t="shared" si="154"/>
        <v>0</v>
      </c>
      <c r="L102" s="7">
        <f t="shared" si="154"/>
        <v>0</v>
      </c>
      <c r="M102" s="7">
        <f t="shared" si="154"/>
        <v>0</v>
      </c>
      <c r="N102" s="7">
        <f t="shared" si="154"/>
        <v>0</v>
      </c>
      <c r="O102" s="7">
        <f t="shared" si="154"/>
        <v>0</v>
      </c>
      <c r="P102" s="7">
        <f t="shared" si="154"/>
        <v>0</v>
      </c>
      <c r="Q102" s="7">
        <f t="shared" si="154"/>
        <v>0</v>
      </c>
      <c r="R102" s="7">
        <f t="shared" si="154"/>
        <v>0</v>
      </c>
      <c r="S102" s="7">
        <f t="shared" si="154"/>
        <v>0</v>
      </c>
      <c r="T102" s="7">
        <f t="shared" si="154"/>
        <v>0</v>
      </c>
      <c r="U102" s="7">
        <f t="shared" si="154"/>
        <v>0</v>
      </c>
      <c r="V102" s="7">
        <f t="shared" si="154"/>
        <v>0</v>
      </c>
      <c r="W102" s="7">
        <f t="shared" si="154"/>
        <v>0</v>
      </c>
      <c r="X102" s="7">
        <f t="shared" si="154"/>
        <v>0</v>
      </c>
      <c r="Y102" s="7">
        <f t="shared" si="154"/>
        <v>0</v>
      </c>
      <c r="Z102" s="7">
        <f t="shared" si="154"/>
        <v>0</v>
      </c>
      <c r="AA102" s="7">
        <f t="shared" si="154"/>
        <v>0</v>
      </c>
      <c r="AB102" s="7">
        <f t="shared" si="154"/>
        <v>0</v>
      </c>
      <c r="AC102" s="7">
        <f t="shared" si="154"/>
        <v>0</v>
      </c>
      <c r="AD102" s="7">
        <f t="shared" si="154"/>
        <v>0</v>
      </c>
      <c r="AE102" s="7">
        <f t="shared" si="154"/>
        <v>0</v>
      </c>
      <c r="AF102" s="7">
        <f t="shared" si="154"/>
        <v>0</v>
      </c>
      <c r="AG102" s="7">
        <f t="shared" si="154"/>
        <v>0</v>
      </c>
      <c r="AH102" s="7">
        <f t="shared" si="154"/>
        <v>0</v>
      </c>
      <c r="AI102" s="7">
        <f t="shared" si="154"/>
        <v>0</v>
      </c>
      <c r="AJ102" s="7">
        <f t="shared" si="154"/>
        <v>0</v>
      </c>
      <c r="AK102" s="7">
        <f t="shared" si="154"/>
        <v>0</v>
      </c>
      <c r="AL102" s="7">
        <f t="shared" si="154"/>
        <v>72.227367822916875</v>
      </c>
      <c r="AM102" s="7">
        <f t="shared" si="154"/>
        <v>0.6525502134878699</v>
      </c>
      <c r="AN102" s="7">
        <f t="shared" si="154"/>
        <v>0.65872407400215249</v>
      </c>
      <c r="AO102" s="7">
        <f t="shared" si="154"/>
        <v>0.66489793451643509</v>
      </c>
      <c r="AP102" s="7">
        <f t="shared" si="154"/>
        <v>0.67107179503071768</v>
      </c>
      <c r="AQ102" s="7">
        <f t="shared" si="154"/>
        <v>0.85181379849232508</v>
      </c>
    </row>
    <row r="103" spans="1:43" ht="14.25" customHeight="1">
      <c r="A103" s="4">
        <f t="shared" si="138"/>
        <v>1.8232499999999985E-2</v>
      </c>
      <c r="B103" s="2">
        <f t="shared" si="116"/>
        <v>18.5</v>
      </c>
      <c r="C103" s="7">
        <f t="shared" ref="C103:AQ103" si="155">C40/(1+$AM$1/2)^($B103*2)</f>
        <v>0</v>
      </c>
      <c r="D103" s="7">
        <f t="shared" si="155"/>
        <v>0</v>
      </c>
      <c r="E103" s="7">
        <f t="shared" si="155"/>
        <v>0</v>
      </c>
      <c r="F103" s="7">
        <f t="shared" si="155"/>
        <v>0</v>
      </c>
      <c r="G103" s="7">
        <f t="shared" si="155"/>
        <v>0</v>
      </c>
      <c r="H103" s="7">
        <f t="shared" si="155"/>
        <v>0</v>
      </c>
      <c r="I103" s="7">
        <f t="shared" si="155"/>
        <v>0</v>
      </c>
      <c r="J103" s="7">
        <f t="shared" si="155"/>
        <v>0</v>
      </c>
      <c r="K103" s="7">
        <f t="shared" si="155"/>
        <v>0</v>
      </c>
      <c r="L103" s="7">
        <f t="shared" si="155"/>
        <v>0</v>
      </c>
      <c r="M103" s="7">
        <f t="shared" si="155"/>
        <v>0</v>
      </c>
      <c r="N103" s="7">
        <f t="shared" si="155"/>
        <v>0</v>
      </c>
      <c r="O103" s="7">
        <f t="shared" si="155"/>
        <v>0</v>
      </c>
      <c r="P103" s="7">
        <f t="shared" si="155"/>
        <v>0</v>
      </c>
      <c r="Q103" s="7">
        <f t="shared" si="155"/>
        <v>0</v>
      </c>
      <c r="R103" s="7">
        <f t="shared" si="155"/>
        <v>0</v>
      </c>
      <c r="S103" s="7">
        <f t="shared" si="155"/>
        <v>0</v>
      </c>
      <c r="T103" s="7">
        <f t="shared" si="155"/>
        <v>0</v>
      </c>
      <c r="U103" s="7">
        <f t="shared" si="155"/>
        <v>0</v>
      </c>
      <c r="V103" s="7">
        <f t="shared" si="155"/>
        <v>0</v>
      </c>
      <c r="W103" s="7">
        <f t="shared" si="155"/>
        <v>0</v>
      </c>
      <c r="X103" s="7">
        <f t="shared" si="155"/>
        <v>0</v>
      </c>
      <c r="Y103" s="7">
        <f t="shared" si="155"/>
        <v>0</v>
      </c>
      <c r="Z103" s="7">
        <f t="shared" si="155"/>
        <v>0</v>
      </c>
      <c r="AA103" s="7">
        <f t="shared" si="155"/>
        <v>0</v>
      </c>
      <c r="AB103" s="7">
        <f t="shared" si="155"/>
        <v>0</v>
      </c>
      <c r="AC103" s="7">
        <f t="shared" si="155"/>
        <v>0</v>
      </c>
      <c r="AD103" s="7">
        <f t="shared" si="155"/>
        <v>0</v>
      </c>
      <c r="AE103" s="7">
        <f t="shared" si="155"/>
        <v>0</v>
      </c>
      <c r="AF103" s="7">
        <f t="shared" si="155"/>
        <v>0</v>
      </c>
      <c r="AG103" s="7">
        <f t="shared" si="155"/>
        <v>0</v>
      </c>
      <c r="AH103" s="7">
        <f t="shared" si="155"/>
        <v>0</v>
      </c>
      <c r="AI103" s="7">
        <f t="shared" si="155"/>
        <v>0</v>
      </c>
      <c r="AJ103" s="7">
        <f t="shared" si="155"/>
        <v>0</v>
      </c>
      <c r="AK103" s="7">
        <f t="shared" si="155"/>
        <v>0</v>
      </c>
      <c r="AL103" s="7">
        <f t="shared" si="155"/>
        <v>0</v>
      </c>
      <c r="AM103" s="7">
        <f t="shared" si="155"/>
        <v>71.309547451591527</v>
      </c>
      <c r="AN103" s="7">
        <f t="shared" si="155"/>
        <v>0.65029783280496234</v>
      </c>
      <c r="AO103" s="7">
        <f t="shared" si="155"/>
        <v>0.65639271876849692</v>
      </c>
      <c r="AP103" s="7">
        <f t="shared" si="155"/>
        <v>0.66248760473203161</v>
      </c>
      <c r="AQ103" s="7">
        <f t="shared" si="155"/>
        <v>0.84091759960652623</v>
      </c>
    </row>
    <row r="104" spans="1:43" ht="14.25" customHeight="1">
      <c r="A104" s="4">
        <f t="shared" si="138"/>
        <v>1.8404999999999984E-2</v>
      </c>
      <c r="B104" s="2">
        <f t="shared" si="116"/>
        <v>19</v>
      </c>
      <c r="C104" s="7">
        <f t="shared" ref="C104:AQ104" si="156">C41/(1+$AN$1/2)^($B104*2)</f>
        <v>0</v>
      </c>
      <c r="D104" s="7">
        <f t="shared" si="156"/>
        <v>0</v>
      </c>
      <c r="E104" s="7">
        <f t="shared" si="156"/>
        <v>0</v>
      </c>
      <c r="F104" s="7">
        <f t="shared" si="156"/>
        <v>0</v>
      </c>
      <c r="G104" s="7">
        <f t="shared" si="156"/>
        <v>0</v>
      </c>
      <c r="H104" s="7">
        <f t="shared" si="156"/>
        <v>0</v>
      </c>
      <c r="I104" s="7">
        <f t="shared" si="156"/>
        <v>0</v>
      </c>
      <c r="J104" s="7">
        <f t="shared" si="156"/>
        <v>0</v>
      </c>
      <c r="K104" s="7">
        <f t="shared" si="156"/>
        <v>0</v>
      </c>
      <c r="L104" s="7">
        <f t="shared" si="156"/>
        <v>0</v>
      </c>
      <c r="M104" s="7">
        <f t="shared" si="156"/>
        <v>0</v>
      </c>
      <c r="N104" s="7">
        <f t="shared" si="156"/>
        <v>0</v>
      </c>
      <c r="O104" s="7">
        <f t="shared" si="156"/>
        <v>0</v>
      </c>
      <c r="P104" s="7">
        <f t="shared" si="156"/>
        <v>0</v>
      </c>
      <c r="Q104" s="7">
        <f t="shared" si="156"/>
        <v>0</v>
      </c>
      <c r="R104" s="7">
        <f t="shared" si="156"/>
        <v>0</v>
      </c>
      <c r="S104" s="7">
        <f t="shared" si="156"/>
        <v>0</v>
      </c>
      <c r="T104" s="7">
        <f t="shared" si="156"/>
        <v>0</v>
      </c>
      <c r="U104" s="7">
        <f t="shared" si="156"/>
        <v>0</v>
      </c>
      <c r="V104" s="7">
        <f t="shared" si="156"/>
        <v>0</v>
      </c>
      <c r="W104" s="7">
        <f t="shared" si="156"/>
        <v>0</v>
      </c>
      <c r="X104" s="7">
        <f t="shared" si="156"/>
        <v>0</v>
      </c>
      <c r="Y104" s="7">
        <f t="shared" si="156"/>
        <v>0</v>
      </c>
      <c r="Z104" s="7">
        <f t="shared" si="156"/>
        <v>0</v>
      </c>
      <c r="AA104" s="7">
        <f t="shared" si="156"/>
        <v>0</v>
      </c>
      <c r="AB104" s="7">
        <f t="shared" si="156"/>
        <v>0</v>
      </c>
      <c r="AC104" s="7">
        <f t="shared" si="156"/>
        <v>0</v>
      </c>
      <c r="AD104" s="7">
        <f t="shared" si="156"/>
        <v>0</v>
      </c>
      <c r="AE104" s="7">
        <f t="shared" si="156"/>
        <v>0</v>
      </c>
      <c r="AF104" s="7">
        <f t="shared" si="156"/>
        <v>0</v>
      </c>
      <c r="AG104" s="7">
        <f t="shared" si="156"/>
        <v>0</v>
      </c>
      <c r="AH104" s="7">
        <f t="shared" si="156"/>
        <v>0</v>
      </c>
      <c r="AI104" s="7">
        <f t="shared" si="156"/>
        <v>0</v>
      </c>
      <c r="AJ104" s="7">
        <f t="shared" si="156"/>
        <v>0</v>
      </c>
      <c r="AK104" s="7">
        <f t="shared" si="156"/>
        <v>0</v>
      </c>
      <c r="AL104" s="7">
        <f t="shared" si="156"/>
        <v>0</v>
      </c>
      <c r="AM104" s="7">
        <f t="shared" si="156"/>
        <v>0</v>
      </c>
      <c r="AN104" s="7">
        <f t="shared" si="156"/>
        <v>70.387805600434959</v>
      </c>
      <c r="AO104" s="7">
        <f t="shared" si="156"/>
        <v>0.64785286329655301</v>
      </c>
      <c r="AP104" s="7">
        <f t="shared" si="156"/>
        <v>0.65386845306474872</v>
      </c>
      <c r="AQ104" s="7">
        <f t="shared" si="156"/>
        <v>0.8299770230901885</v>
      </c>
    </row>
    <row r="105" spans="1:43" ht="14.25" customHeight="1">
      <c r="A105" s="4">
        <f t="shared" si="138"/>
        <v>1.8577499999999983E-2</v>
      </c>
      <c r="B105" s="2">
        <f t="shared" si="116"/>
        <v>19.5</v>
      </c>
      <c r="C105" s="7">
        <f t="shared" ref="C105:AQ105" si="157">C42/(1+$AO$1/2)^($B105*2)</f>
        <v>0</v>
      </c>
      <c r="D105" s="7">
        <f t="shared" si="157"/>
        <v>0</v>
      </c>
      <c r="E105" s="7">
        <f t="shared" si="157"/>
        <v>0</v>
      </c>
      <c r="F105" s="7">
        <f t="shared" si="157"/>
        <v>0</v>
      </c>
      <c r="G105" s="7">
        <f t="shared" si="157"/>
        <v>0</v>
      </c>
      <c r="H105" s="7">
        <f t="shared" si="157"/>
        <v>0</v>
      </c>
      <c r="I105" s="7">
        <f t="shared" si="157"/>
        <v>0</v>
      </c>
      <c r="J105" s="7">
        <f t="shared" si="157"/>
        <v>0</v>
      </c>
      <c r="K105" s="7">
        <f t="shared" si="157"/>
        <v>0</v>
      </c>
      <c r="L105" s="7">
        <f t="shared" si="157"/>
        <v>0</v>
      </c>
      <c r="M105" s="7">
        <f t="shared" si="157"/>
        <v>0</v>
      </c>
      <c r="N105" s="7">
        <f t="shared" si="157"/>
        <v>0</v>
      </c>
      <c r="O105" s="7">
        <f t="shared" si="157"/>
        <v>0</v>
      </c>
      <c r="P105" s="7">
        <f t="shared" si="157"/>
        <v>0</v>
      </c>
      <c r="Q105" s="7">
        <f t="shared" si="157"/>
        <v>0</v>
      </c>
      <c r="R105" s="7">
        <f t="shared" si="157"/>
        <v>0</v>
      </c>
      <c r="S105" s="7">
        <f t="shared" si="157"/>
        <v>0</v>
      </c>
      <c r="T105" s="7">
        <f t="shared" si="157"/>
        <v>0</v>
      </c>
      <c r="U105" s="7">
        <f t="shared" si="157"/>
        <v>0</v>
      </c>
      <c r="V105" s="7">
        <f t="shared" si="157"/>
        <v>0</v>
      </c>
      <c r="W105" s="7">
        <f t="shared" si="157"/>
        <v>0</v>
      </c>
      <c r="X105" s="7">
        <f t="shared" si="157"/>
        <v>0</v>
      </c>
      <c r="Y105" s="7">
        <f t="shared" si="157"/>
        <v>0</v>
      </c>
      <c r="Z105" s="7">
        <f t="shared" si="157"/>
        <v>0</v>
      </c>
      <c r="AA105" s="7">
        <f t="shared" si="157"/>
        <v>0</v>
      </c>
      <c r="AB105" s="7">
        <f t="shared" si="157"/>
        <v>0</v>
      </c>
      <c r="AC105" s="7">
        <f t="shared" si="157"/>
        <v>0</v>
      </c>
      <c r="AD105" s="7">
        <f t="shared" si="157"/>
        <v>0</v>
      </c>
      <c r="AE105" s="7">
        <f t="shared" si="157"/>
        <v>0</v>
      </c>
      <c r="AF105" s="7">
        <f t="shared" si="157"/>
        <v>0</v>
      </c>
      <c r="AG105" s="7">
        <f t="shared" si="157"/>
        <v>0</v>
      </c>
      <c r="AH105" s="7">
        <f t="shared" si="157"/>
        <v>0</v>
      </c>
      <c r="AI105" s="7">
        <f t="shared" si="157"/>
        <v>0</v>
      </c>
      <c r="AJ105" s="7">
        <f t="shared" si="157"/>
        <v>0</v>
      </c>
      <c r="AK105" s="7">
        <f t="shared" si="157"/>
        <v>0</v>
      </c>
      <c r="AL105" s="7">
        <f t="shared" si="157"/>
        <v>0</v>
      </c>
      <c r="AM105" s="7">
        <f t="shared" si="157"/>
        <v>0</v>
      </c>
      <c r="AN105" s="7">
        <f t="shared" si="157"/>
        <v>0</v>
      </c>
      <c r="AO105" s="7">
        <f t="shared" si="157"/>
        <v>69.462413832823032</v>
      </c>
      <c r="AP105" s="7">
        <f t="shared" si="157"/>
        <v>0.6452168714678681</v>
      </c>
      <c r="AQ105" s="7">
        <f t="shared" si="157"/>
        <v>0.81899528218321471</v>
      </c>
    </row>
    <row r="106" spans="1:43" ht="14.25" customHeight="1">
      <c r="A106" s="4">
        <f t="shared" si="138"/>
        <v>1.8749999999999982E-2</v>
      </c>
      <c r="B106" s="2">
        <f t="shared" si="116"/>
        <v>20</v>
      </c>
      <c r="C106" s="7">
        <f t="shared" ref="C106:AQ106" si="158">C43/(1+$AP$1/2)^($B106*2)</f>
        <v>0</v>
      </c>
      <c r="D106" s="7">
        <f t="shared" si="158"/>
        <v>0</v>
      </c>
      <c r="E106" s="7">
        <f t="shared" si="158"/>
        <v>0</v>
      </c>
      <c r="F106" s="7">
        <f t="shared" si="158"/>
        <v>0</v>
      </c>
      <c r="G106" s="7">
        <f t="shared" si="158"/>
        <v>0</v>
      </c>
      <c r="H106" s="7">
        <f t="shared" si="158"/>
        <v>0</v>
      </c>
      <c r="I106" s="7">
        <f t="shared" si="158"/>
        <v>0</v>
      </c>
      <c r="J106" s="7">
        <f t="shared" si="158"/>
        <v>0</v>
      </c>
      <c r="K106" s="7">
        <f t="shared" si="158"/>
        <v>0</v>
      </c>
      <c r="L106" s="7">
        <f t="shared" si="158"/>
        <v>0</v>
      </c>
      <c r="M106" s="7">
        <f t="shared" si="158"/>
        <v>0</v>
      </c>
      <c r="N106" s="7">
        <f t="shared" si="158"/>
        <v>0</v>
      </c>
      <c r="O106" s="7">
        <f t="shared" si="158"/>
        <v>0</v>
      </c>
      <c r="P106" s="7">
        <f t="shared" si="158"/>
        <v>0</v>
      </c>
      <c r="Q106" s="7">
        <f t="shared" si="158"/>
        <v>0</v>
      </c>
      <c r="R106" s="7">
        <f t="shared" si="158"/>
        <v>0</v>
      </c>
      <c r="S106" s="7">
        <f t="shared" si="158"/>
        <v>0</v>
      </c>
      <c r="T106" s="7">
        <f t="shared" si="158"/>
        <v>0</v>
      </c>
      <c r="U106" s="7">
        <f t="shared" si="158"/>
        <v>0</v>
      </c>
      <c r="V106" s="7">
        <f t="shared" si="158"/>
        <v>0</v>
      </c>
      <c r="W106" s="7">
        <f t="shared" si="158"/>
        <v>0</v>
      </c>
      <c r="X106" s="7">
        <f t="shared" si="158"/>
        <v>0</v>
      </c>
      <c r="Y106" s="7">
        <f t="shared" si="158"/>
        <v>0</v>
      </c>
      <c r="Z106" s="7">
        <f t="shared" si="158"/>
        <v>0</v>
      </c>
      <c r="AA106" s="7">
        <f t="shared" si="158"/>
        <v>0</v>
      </c>
      <c r="AB106" s="7">
        <f t="shared" si="158"/>
        <v>0</v>
      </c>
      <c r="AC106" s="7">
        <f t="shared" si="158"/>
        <v>0</v>
      </c>
      <c r="AD106" s="7">
        <f t="shared" si="158"/>
        <v>0</v>
      </c>
      <c r="AE106" s="7">
        <f t="shared" si="158"/>
        <v>0</v>
      </c>
      <c r="AF106" s="7">
        <f t="shared" si="158"/>
        <v>0</v>
      </c>
      <c r="AG106" s="7">
        <f t="shared" si="158"/>
        <v>0</v>
      </c>
      <c r="AH106" s="7">
        <f t="shared" si="158"/>
        <v>0</v>
      </c>
      <c r="AI106" s="7">
        <f t="shared" si="158"/>
        <v>0</v>
      </c>
      <c r="AJ106" s="7">
        <f t="shared" si="158"/>
        <v>0</v>
      </c>
      <c r="AK106" s="7">
        <f t="shared" si="158"/>
        <v>0</v>
      </c>
      <c r="AL106" s="7">
        <f t="shared" si="158"/>
        <v>0</v>
      </c>
      <c r="AM106" s="7">
        <f t="shared" si="158"/>
        <v>0</v>
      </c>
      <c r="AN106" s="7">
        <f t="shared" si="158"/>
        <v>0</v>
      </c>
      <c r="AO106" s="7">
        <f t="shared" si="158"/>
        <v>0</v>
      </c>
      <c r="AP106" s="7">
        <f t="shared" si="158"/>
        <v>68.533642467271378</v>
      </c>
      <c r="AQ106" s="7">
        <f t="shared" si="158"/>
        <v>0.80797557435098888</v>
      </c>
    </row>
    <row r="107" spans="1:43" ht="14.25" customHeight="1"/>
    <row r="108" spans="1:43" ht="14.25" customHeight="1"/>
    <row r="109" spans="1:43" ht="14.25" customHeight="1"/>
    <row r="110" spans="1:43" ht="14.25" customHeight="1"/>
    <row r="111" spans="1:43" ht="14.25" customHeight="1"/>
    <row r="112" spans="1:43" ht="14.25" customHeight="1"/>
    <row r="113" spans="1:43" ht="14.25" customHeight="1"/>
    <row r="114" spans="1:43" ht="14.25" customHeight="1"/>
    <row r="115" spans="1:43" ht="14.25" customHeight="1"/>
    <row r="116" spans="1:43" ht="14.25" customHeight="1"/>
    <row r="117" spans="1:43" ht="14.25" customHeight="1"/>
    <row r="118" spans="1:43" ht="14.25" customHeight="1"/>
    <row r="119" spans="1:43" ht="14.25" customHeight="1"/>
    <row r="120" spans="1:43" ht="14.25" customHeight="1"/>
    <row r="121" spans="1:43" ht="14.25" customHeight="1"/>
    <row r="122" spans="1:43" ht="14.25" customHeight="1"/>
    <row r="123" spans="1:43" ht="14.25" customHeight="1"/>
    <row r="124" spans="1:43" ht="14.25" customHeight="1"/>
    <row r="125" spans="1:43" ht="14.25" customHeight="1"/>
    <row r="126" spans="1:43" ht="14.25" customHeight="1"/>
    <row r="127" spans="1:43" ht="14.25" customHeight="1"/>
    <row r="128" spans="1:43" ht="14.25" customHeight="1">
      <c r="A128" s="10"/>
      <c r="AQ128" s="8"/>
    </row>
    <row r="129" spans="1:43" ht="14.25" customHeight="1">
      <c r="A129" s="10"/>
      <c r="AQ129" s="8"/>
    </row>
    <row r="130" spans="1:43" ht="14.25" customHeight="1">
      <c r="A130" s="10"/>
      <c r="AQ130" s="8"/>
    </row>
    <row r="131" spans="1:43" ht="14.25" customHeight="1">
      <c r="A131" s="10"/>
      <c r="AQ131" s="8"/>
    </row>
    <row r="132" spans="1:43" ht="14.25" customHeight="1">
      <c r="A132" s="10"/>
      <c r="AQ132" s="8"/>
    </row>
    <row r="133" spans="1:43" ht="14.25" customHeight="1">
      <c r="A133" s="10"/>
      <c r="AQ133" s="8"/>
    </row>
    <row r="134" spans="1:43" ht="14.25" customHeight="1">
      <c r="A134" s="10"/>
      <c r="AQ134" s="8"/>
    </row>
    <row r="135" spans="1:43" ht="14.25" customHeight="1">
      <c r="A135" s="10"/>
      <c r="AQ135" s="8"/>
    </row>
    <row r="136" spans="1:43" ht="14.25" customHeight="1">
      <c r="A136" s="10"/>
      <c r="AQ136" s="8"/>
    </row>
    <row r="137" spans="1:43" ht="14.25" customHeight="1">
      <c r="A137" s="10"/>
      <c r="AQ137" s="8"/>
    </row>
    <row r="138" spans="1:43" ht="14.25" customHeight="1">
      <c r="A138" s="10"/>
      <c r="AQ138" s="8"/>
    </row>
    <row r="139" spans="1:43" ht="14.25" customHeight="1">
      <c r="A139" s="10"/>
      <c r="AQ139" s="8"/>
    </row>
    <row r="140" spans="1:43" ht="14.25" customHeight="1">
      <c r="A140" s="10"/>
      <c r="AQ140" s="8"/>
    </row>
    <row r="141" spans="1:43" ht="14.25" customHeight="1">
      <c r="A141" s="10"/>
      <c r="AQ141" s="8"/>
    </row>
    <row r="142" spans="1:43" ht="14.25" customHeight="1">
      <c r="A142" s="10"/>
      <c r="AQ142" s="8"/>
    </row>
    <row r="143" spans="1:43" ht="14.25" customHeight="1">
      <c r="A143" s="10"/>
      <c r="AQ143" s="8"/>
    </row>
    <row r="144" spans="1:43" ht="14.25" customHeight="1">
      <c r="A144" s="10"/>
      <c r="AQ144" s="8"/>
    </row>
    <row r="145" spans="1:43" ht="14.25" customHeight="1">
      <c r="A145" s="10"/>
      <c r="AQ145" s="8"/>
    </row>
    <row r="146" spans="1:43" ht="14.25" customHeight="1">
      <c r="A146" s="10"/>
      <c r="AQ146" s="8"/>
    </row>
    <row r="147" spans="1:43" ht="14.25" customHeight="1">
      <c r="A147" s="10"/>
      <c r="AQ147" s="8"/>
    </row>
    <row r="148" spans="1:43" ht="14.25" customHeight="1">
      <c r="A148" s="10"/>
      <c r="AQ148" s="8"/>
    </row>
    <row r="149" spans="1:43" ht="14.25" customHeight="1">
      <c r="A149" s="10"/>
      <c r="AQ149" s="8"/>
    </row>
    <row r="150" spans="1:43" ht="14.25" customHeight="1">
      <c r="A150" s="10"/>
      <c r="AQ150" s="8"/>
    </row>
    <row r="151" spans="1:43" ht="14.25" customHeight="1">
      <c r="A151" s="10"/>
      <c r="AQ151" s="8"/>
    </row>
    <row r="152" spans="1:43" ht="14.25" customHeight="1">
      <c r="A152" s="10"/>
      <c r="AQ152" s="8"/>
    </row>
    <row r="153" spans="1:43" ht="14.25" customHeight="1">
      <c r="A153" s="10"/>
      <c r="AQ153" s="8"/>
    </row>
    <row r="154" spans="1:43" ht="14.25" customHeight="1">
      <c r="A154" s="10"/>
      <c r="AQ154" s="8"/>
    </row>
    <row r="155" spans="1:43" ht="14.25" customHeight="1">
      <c r="A155" s="10"/>
      <c r="AQ155" s="8"/>
    </row>
    <row r="156" spans="1:43" ht="14.25" customHeight="1">
      <c r="A156" s="10"/>
      <c r="AQ156" s="8"/>
    </row>
    <row r="157" spans="1:43" ht="14.25" customHeight="1">
      <c r="A157" s="10"/>
      <c r="AQ157" s="8"/>
    </row>
    <row r="158" spans="1:43" ht="14.25" customHeight="1">
      <c r="A158" s="10"/>
      <c r="AQ158" s="8"/>
    </row>
    <row r="159" spans="1:43" ht="14.25" customHeight="1">
      <c r="A159" s="10"/>
      <c r="AQ159" s="8"/>
    </row>
    <row r="160" spans="1:43" ht="14.25" customHeight="1">
      <c r="A160" s="10"/>
      <c r="AQ160" s="8"/>
    </row>
    <row r="161" spans="1:43" ht="14.25" customHeight="1">
      <c r="A161" s="10"/>
      <c r="AQ161" s="8"/>
    </row>
    <row r="162" spans="1:43" ht="14.25" customHeight="1">
      <c r="A162" s="10"/>
      <c r="AQ162" s="8"/>
    </row>
    <row r="163" spans="1:43" ht="14.25" customHeight="1">
      <c r="A163" s="10"/>
      <c r="AQ163" s="8"/>
    </row>
    <row r="164" spans="1:43" ht="14.25" customHeight="1">
      <c r="A164" s="10"/>
      <c r="AQ164" s="8"/>
    </row>
    <row r="165" spans="1:43" ht="14.25" customHeight="1">
      <c r="A165" s="10"/>
      <c r="AQ165" s="8"/>
    </row>
    <row r="166" spans="1:43" ht="14.25" customHeight="1">
      <c r="A166" s="10"/>
      <c r="AQ166" s="8"/>
    </row>
    <row r="167" spans="1:43" ht="14.25" customHeight="1">
      <c r="A167" s="10"/>
      <c r="AQ167" s="8"/>
    </row>
    <row r="168" spans="1:43" ht="14.25" customHeight="1">
      <c r="A168" s="10"/>
      <c r="AQ168" s="8"/>
    </row>
    <row r="169" spans="1:43" ht="14.25" customHeight="1">
      <c r="A169" s="10"/>
      <c r="AQ169" s="8"/>
    </row>
    <row r="170" spans="1:43" ht="14.25" customHeight="1">
      <c r="A170" s="10"/>
      <c r="AQ170" s="8"/>
    </row>
    <row r="171" spans="1:43" ht="14.25" customHeight="1">
      <c r="A171" s="10"/>
      <c r="AQ171" s="8"/>
    </row>
    <row r="172" spans="1:43" ht="14.25" customHeight="1">
      <c r="A172" s="10"/>
      <c r="AQ172" s="8"/>
    </row>
    <row r="173" spans="1:43" ht="14.25" customHeight="1">
      <c r="A173" s="10"/>
      <c r="AQ173" s="8"/>
    </row>
    <row r="174" spans="1:43" ht="14.25" customHeight="1">
      <c r="A174" s="10"/>
      <c r="AQ174" s="8"/>
    </row>
    <row r="175" spans="1:43" ht="14.25" customHeight="1">
      <c r="A175" s="10"/>
      <c r="AQ175" s="8"/>
    </row>
    <row r="176" spans="1:43" ht="14.25" customHeight="1">
      <c r="A176" s="10"/>
      <c r="AQ176" s="8"/>
    </row>
    <row r="177" spans="1:43" ht="14.25" customHeight="1">
      <c r="A177" s="10"/>
      <c r="AQ177" s="8"/>
    </row>
    <row r="178" spans="1:43" ht="14.25" customHeight="1">
      <c r="A178" s="10"/>
      <c r="AQ178" s="8"/>
    </row>
    <row r="179" spans="1:43" ht="14.25" customHeight="1">
      <c r="A179" s="10"/>
      <c r="AQ179" s="8"/>
    </row>
    <row r="180" spans="1:43" ht="14.25" customHeight="1">
      <c r="A180" s="10"/>
      <c r="AQ180" s="8"/>
    </row>
    <row r="181" spans="1:43" ht="14.25" customHeight="1">
      <c r="A181" s="10"/>
      <c r="AQ181" s="8"/>
    </row>
    <row r="182" spans="1:43" ht="14.25" customHeight="1">
      <c r="A182" s="10"/>
      <c r="AQ182" s="8"/>
    </row>
    <row r="183" spans="1:43" ht="14.25" customHeight="1">
      <c r="A183" s="10"/>
      <c r="AQ183" s="8"/>
    </row>
    <row r="184" spans="1:43" ht="14.25" customHeight="1">
      <c r="A184" s="10"/>
      <c r="AQ184" s="8"/>
    </row>
    <row r="185" spans="1:43" ht="14.25" customHeight="1">
      <c r="A185" s="10"/>
      <c r="AQ185" s="8"/>
    </row>
    <row r="186" spans="1:43" ht="14.25" customHeight="1">
      <c r="A186" s="10"/>
      <c r="AQ186" s="8"/>
    </row>
    <row r="187" spans="1:43" ht="14.25" customHeight="1">
      <c r="A187" s="10"/>
      <c r="AQ187" s="8"/>
    </row>
    <row r="188" spans="1:43" ht="14.25" customHeight="1">
      <c r="A188" s="10"/>
      <c r="AQ188" s="8"/>
    </row>
    <row r="189" spans="1:43" ht="14.25" customHeight="1">
      <c r="A189" s="10"/>
      <c r="AQ189" s="8"/>
    </row>
    <row r="190" spans="1:43" ht="14.25" customHeight="1">
      <c r="A190" s="10"/>
      <c r="AQ190" s="8"/>
    </row>
    <row r="191" spans="1:43" ht="14.25" customHeight="1">
      <c r="A191" s="10"/>
      <c r="AQ191" s="8"/>
    </row>
    <row r="192" spans="1:43" ht="14.25" customHeight="1">
      <c r="A192" s="10"/>
      <c r="AQ192" s="8"/>
    </row>
    <row r="193" spans="1:43" ht="14.25" customHeight="1">
      <c r="A193" s="10"/>
      <c r="AQ193" s="8"/>
    </row>
    <row r="194" spans="1:43" ht="14.25" customHeight="1">
      <c r="A194" s="10"/>
      <c r="AQ194" s="8"/>
    </row>
    <row r="195" spans="1:43" ht="14.25" customHeight="1">
      <c r="A195" s="10"/>
      <c r="AQ195" s="8"/>
    </row>
    <row r="196" spans="1:43" ht="14.25" customHeight="1">
      <c r="A196" s="10"/>
      <c r="AQ196" s="8"/>
    </row>
    <row r="197" spans="1:43" ht="14.25" customHeight="1">
      <c r="A197" s="10"/>
      <c r="AQ197" s="8"/>
    </row>
    <row r="198" spans="1:43" ht="14.25" customHeight="1">
      <c r="A198" s="10"/>
      <c r="AQ198" s="8"/>
    </row>
    <row r="199" spans="1:43" ht="14.25" customHeight="1">
      <c r="A199" s="10"/>
      <c r="AQ199" s="8"/>
    </row>
    <row r="200" spans="1:43" ht="14.25" customHeight="1">
      <c r="A200" s="10"/>
      <c r="AQ200" s="8"/>
    </row>
    <row r="201" spans="1:43" ht="14.25" customHeight="1">
      <c r="A201" s="10"/>
      <c r="AQ201" s="8"/>
    </row>
    <row r="202" spans="1:43" ht="14.25" customHeight="1">
      <c r="A202" s="10"/>
      <c r="AQ202" s="8"/>
    </row>
    <row r="203" spans="1:43" ht="14.25" customHeight="1">
      <c r="A203" s="10"/>
      <c r="AQ203" s="8"/>
    </row>
    <row r="204" spans="1:43" ht="14.25" customHeight="1">
      <c r="A204" s="10"/>
      <c r="AQ204" s="8"/>
    </row>
    <row r="205" spans="1:43" ht="14.25" customHeight="1">
      <c r="A205" s="10"/>
      <c r="AQ205" s="8"/>
    </row>
    <row r="206" spans="1:43" ht="14.25" customHeight="1">
      <c r="A206" s="10"/>
      <c r="AQ206" s="8"/>
    </row>
    <row r="207" spans="1:43" ht="14.25" customHeight="1">
      <c r="A207" s="10"/>
      <c r="AQ207" s="8"/>
    </row>
    <row r="208" spans="1:43" ht="14.25" customHeight="1">
      <c r="A208" s="10"/>
      <c r="AQ208" s="8"/>
    </row>
    <row r="209" spans="1:43" ht="14.25" customHeight="1">
      <c r="A209" s="10"/>
      <c r="AQ209" s="8"/>
    </row>
    <row r="210" spans="1:43" ht="14.25" customHeight="1">
      <c r="A210" s="10"/>
      <c r="AQ210" s="8"/>
    </row>
    <row r="211" spans="1:43" ht="14.25" customHeight="1">
      <c r="A211" s="10"/>
      <c r="AQ211" s="8"/>
    </row>
    <row r="212" spans="1:43" ht="14.25" customHeight="1">
      <c r="A212" s="10"/>
      <c r="AQ212" s="8"/>
    </row>
    <row r="213" spans="1:43" ht="14.25" customHeight="1">
      <c r="A213" s="10"/>
      <c r="AQ213" s="8"/>
    </row>
    <row r="214" spans="1:43" ht="14.25" customHeight="1">
      <c r="A214" s="10"/>
      <c r="AQ214" s="8"/>
    </row>
    <row r="215" spans="1:43" ht="14.25" customHeight="1">
      <c r="A215" s="10"/>
      <c r="AQ215" s="8"/>
    </row>
    <row r="216" spans="1:43" ht="14.25" customHeight="1">
      <c r="A216" s="10"/>
      <c r="AQ216" s="8"/>
    </row>
    <row r="217" spans="1:43" ht="14.25" customHeight="1">
      <c r="A217" s="10"/>
      <c r="AQ217" s="8"/>
    </row>
    <row r="218" spans="1:43" ht="14.25" customHeight="1">
      <c r="A218" s="10"/>
      <c r="AQ218" s="8"/>
    </row>
    <row r="219" spans="1:43" ht="14.25" customHeight="1">
      <c r="A219" s="10"/>
      <c r="AQ219" s="8"/>
    </row>
    <row r="220" spans="1:43" ht="14.25" customHeight="1">
      <c r="A220" s="10"/>
      <c r="AQ220" s="8"/>
    </row>
    <row r="221" spans="1:43" ht="14.25" customHeight="1">
      <c r="A221" s="10"/>
      <c r="AQ221" s="8"/>
    </row>
    <row r="222" spans="1:43" ht="14.25" customHeight="1">
      <c r="A222" s="10"/>
      <c r="AQ222" s="8"/>
    </row>
    <row r="223" spans="1:43" ht="14.25" customHeight="1">
      <c r="A223" s="10"/>
      <c r="AQ223" s="8"/>
    </row>
    <row r="224" spans="1:43" ht="14.25" customHeight="1">
      <c r="A224" s="10"/>
      <c r="AQ224" s="8"/>
    </row>
    <row r="225" spans="1:43" ht="14.25" customHeight="1">
      <c r="A225" s="10"/>
      <c r="AQ225" s="8"/>
    </row>
    <row r="226" spans="1:43" ht="14.25" customHeight="1">
      <c r="A226" s="10"/>
      <c r="AQ226" s="8"/>
    </row>
    <row r="227" spans="1:43" ht="14.25" customHeight="1">
      <c r="A227" s="10"/>
      <c r="AQ227" s="8"/>
    </row>
    <row r="228" spans="1:43" ht="14.25" customHeight="1">
      <c r="A228" s="10"/>
      <c r="AQ228" s="8"/>
    </row>
    <row r="229" spans="1:43" ht="14.25" customHeight="1">
      <c r="A229" s="10"/>
      <c r="AQ229" s="8"/>
    </row>
    <row r="230" spans="1:43" ht="14.25" customHeight="1">
      <c r="A230" s="10"/>
      <c r="AQ230" s="8"/>
    </row>
    <row r="231" spans="1:43" ht="14.25" customHeight="1">
      <c r="A231" s="10"/>
      <c r="AQ231" s="8"/>
    </row>
    <row r="232" spans="1:43" ht="14.25" customHeight="1">
      <c r="A232" s="10"/>
      <c r="AQ232" s="8"/>
    </row>
    <row r="233" spans="1:43" ht="14.25" customHeight="1">
      <c r="A233" s="10"/>
      <c r="AQ233" s="8"/>
    </row>
    <row r="234" spans="1:43" ht="14.25" customHeight="1">
      <c r="A234" s="10"/>
      <c r="AQ234" s="8"/>
    </row>
    <row r="235" spans="1:43" ht="14.25" customHeight="1">
      <c r="A235" s="10"/>
      <c r="AQ235" s="8"/>
    </row>
    <row r="236" spans="1:43" ht="14.25" customHeight="1">
      <c r="A236" s="10"/>
      <c r="AQ236" s="8"/>
    </row>
    <row r="237" spans="1:43" ht="14.25" customHeight="1">
      <c r="A237" s="10"/>
      <c r="AQ237" s="8"/>
    </row>
    <row r="238" spans="1:43" ht="14.25" customHeight="1">
      <c r="A238" s="10"/>
      <c r="AQ238" s="8"/>
    </row>
    <row r="239" spans="1:43" ht="14.25" customHeight="1">
      <c r="A239" s="10"/>
      <c r="AQ239" s="8"/>
    </row>
    <row r="240" spans="1:43" ht="14.25" customHeight="1">
      <c r="A240" s="10"/>
      <c r="AQ240" s="8"/>
    </row>
    <row r="241" spans="1:43" ht="14.25" customHeight="1">
      <c r="A241" s="10"/>
      <c r="AQ241" s="8"/>
    </row>
    <row r="242" spans="1:43" ht="14.25" customHeight="1">
      <c r="A242" s="10"/>
      <c r="AQ242" s="8"/>
    </row>
    <row r="243" spans="1:43" ht="14.25" customHeight="1">
      <c r="A243" s="10"/>
      <c r="AQ243" s="8"/>
    </row>
    <row r="244" spans="1:43" ht="14.25" customHeight="1">
      <c r="A244" s="10"/>
      <c r="AQ244" s="8"/>
    </row>
    <row r="245" spans="1:43" ht="14.25" customHeight="1">
      <c r="A245" s="10"/>
      <c r="AQ245" s="8"/>
    </row>
    <row r="246" spans="1:43" ht="14.25" customHeight="1">
      <c r="A246" s="10"/>
      <c r="AQ246" s="8"/>
    </row>
    <row r="247" spans="1:43" ht="14.25" customHeight="1">
      <c r="A247" s="10"/>
      <c r="AQ247" s="8"/>
    </row>
    <row r="248" spans="1:43" ht="14.25" customHeight="1">
      <c r="A248" s="10"/>
      <c r="AQ248" s="8"/>
    </row>
    <row r="249" spans="1:43" ht="14.25" customHeight="1">
      <c r="A249" s="10"/>
      <c r="AQ249" s="8"/>
    </row>
    <row r="250" spans="1:43" ht="14.25" customHeight="1">
      <c r="A250" s="10"/>
      <c r="AQ250" s="8"/>
    </row>
    <row r="251" spans="1:43" ht="14.25" customHeight="1">
      <c r="A251" s="10"/>
      <c r="AQ251" s="8"/>
    </row>
    <row r="252" spans="1:43" ht="14.25" customHeight="1">
      <c r="A252" s="10"/>
      <c r="AQ252" s="8"/>
    </row>
    <row r="253" spans="1:43" ht="14.25" customHeight="1">
      <c r="A253" s="10"/>
      <c r="AQ253" s="8"/>
    </row>
    <row r="254" spans="1:43" ht="14.25" customHeight="1">
      <c r="A254" s="10"/>
      <c r="AQ254" s="8"/>
    </row>
    <row r="255" spans="1:43" ht="14.25" customHeight="1">
      <c r="A255" s="10"/>
      <c r="AQ255" s="8"/>
    </row>
    <row r="256" spans="1:43" ht="14.25" customHeight="1">
      <c r="A256" s="10"/>
      <c r="AQ256" s="8"/>
    </row>
    <row r="257" spans="1:43" ht="14.25" customHeight="1">
      <c r="A257" s="10"/>
      <c r="AQ257" s="8"/>
    </row>
    <row r="258" spans="1:43" ht="14.25" customHeight="1">
      <c r="A258" s="10"/>
      <c r="AQ258" s="8"/>
    </row>
    <row r="259" spans="1:43" ht="14.25" customHeight="1">
      <c r="A259" s="10"/>
      <c r="AQ259" s="8"/>
    </row>
    <row r="260" spans="1:43" ht="14.25" customHeight="1">
      <c r="A260" s="10"/>
      <c r="AQ260" s="8"/>
    </row>
    <row r="261" spans="1:43" ht="14.25" customHeight="1">
      <c r="A261" s="10"/>
      <c r="AQ261" s="8"/>
    </row>
    <row r="262" spans="1:43" ht="14.25" customHeight="1">
      <c r="A262" s="10"/>
      <c r="AQ262" s="8"/>
    </row>
    <row r="263" spans="1:43" ht="14.25" customHeight="1">
      <c r="A263" s="10"/>
      <c r="AQ263" s="8"/>
    </row>
    <row r="264" spans="1:43" ht="14.25" customHeight="1">
      <c r="A264" s="10"/>
      <c r="AQ264" s="8"/>
    </row>
    <row r="265" spans="1:43" ht="14.25" customHeight="1">
      <c r="A265" s="10"/>
      <c r="AQ265" s="8"/>
    </row>
    <row r="266" spans="1:43" ht="14.25" customHeight="1">
      <c r="A266" s="10"/>
      <c r="AQ266" s="8"/>
    </row>
    <row r="267" spans="1:43" ht="14.25" customHeight="1">
      <c r="A267" s="10"/>
      <c r="AQ267" s="8"/>
    </row>
    <row r="268" spans="1:43" ht="14.25" customHeight="1">
      <c r="A268" s="10"/>
      <c r="AQ268" s="8"/>
    </row>
    <row r="269" spans="1:43" ht="14.25" customHeight="1">
      <c r="A269" s="10"/>
      <c r="AQ269" s="8"/>
    </row>
    <row r="270" spans="1:43" ht="14.25" customHeight="1">
      <c r="A270" s="10"/>
      <c r="AQ270" s="8"/>
    </row>
    <row r="271" spans="1:43" ht="14.25" customHeight="1">
      <c r="A271" s="10"/>
      <c r="AQ271" s="8"/>
    </row>
    <row r="272" spans="1:43" ht="14.25" customHeight="1">
      <c r="A272" s="10"/>
      <c r="AQ272" s="8"/>
    </row>
    <row r="273" spans="1:43" ht="14.25" customHeight="1">
      <c r="A273" s="10"/>
      <c r="AQ273" s="8"/>
    </row>
    <row r="274" spans="1:43" ht="14.25" customHeight="1">
      <c r="A274" s="10"/>
      <c r="AQ274" s="8"/>
    </row>
    <row r="275" spans="1:43" ht="14.25" customHeight="1">
      <c r="A275" s="10"/>
      <c r="AQ275" s="8"/>
    </row>
    <row r="276" spans="1:43" ht="14.25" customHeight="1">
      <c r="A276" s="10"/>
      <c r="AQ276" s="8"/>
    </row>
    <row r="277" spans="1:43" ht="14.25" customHeight="1">
      <c r="A277" s="10"/>
      <c r="AQ277" s="8"/>
    </row>
    <row r="278" spans="1:43" ht="14.25" customHeight="1">
      <c r="A278" s="10"/>
      <c r="AQ278" s="8"/>
    </row>
    <row r="279" spans="1:43" ht="14.25" customHeight="1">
      <c r="A279" s="10"/>
      <c r="AQ279" s="8"/>
    </row>
    <row r="280" spans="1:43" ht="14.25" customHeight="1">
      <c r="A280" s="10"/>
      <c r="AQ280" s="8"/>
    </row>
    <row r="281" spans="1:43" ht="14.25" customHeight="1">
      <c r="A281" s="10"/>
      <c r="AQ281" s="8"/>
    </row>
    <row r="282" spans="1:43" ht="14.25" customHeight="1">
      <c r="A282" s="10"/>
      <c r="AQ282" s="8"/>
    </row>
    <row r="283" spans="1:43" ht="14.25" customHeight="1">
      <c r="A283" s="10"/>
      <c r="AQ283" s="8"/>
    </row>
    <row r="284" spans="1:43" ht="14.25" customHeight="1">
      <c r="A284" s="10"/>
      <c r="AQ284" s="8"/>
    </row>
    <row r="285" spans="1:43" ht="14.25" customHeight="1">
      <c r="A285" s="10"/>
      <c r="AQ285" s="8"/>
    </row>
    <row r="286" spans="1:43" ht="14.25" customHeight="1">
      <c r="A286" s="10"/>
      <c r="AQ286" s="8"/>
    </row>
    <row r="287" spans="1:43" ht="14.25" customHeight="1">
      <c r="A287" s="10"/>
      <c r="AQ287" s="8"/>
    </row>
    <row r="288" spans="1:43" ht="14.25" customHeight="1">
      <c r="A288" s="10"/>
      <c r="AQ288" s="8"/>
    </row>
    <row r="289" spans="1:43" ht="14.25" customHeight="1">
      <c r="A289" s="10"/>
      <c r="AQ289" s="8"/>
    </row>
    <row r="290" spans="1:43" ht="14.25" customHeight="1">
      <c r="A290" s="10"/>
      <c r="AQ290" s="8"/>
    </row>
    <row r="291" spans="1:43" ht="14.25" customHeight="1">
      <c r="A291" s="10"/>
      <c r="AQ291" s="8"/>
    </row>
    <row r="292" spans="1:43" ht="14.25" customHeight="1">
      <c r="A292" s="10"/>
      <c r="AQ292" s="8"/>
    </row>
    <row r="293" spans="1:43" ht="14.25" customHeight="1">
      <c r="A293" s="10"/>
      <c r="AQ293" s="8"/>
    </row>
    <row r="294" spans="1:43" ht="14.25" customHeight="1">
      <c r="A294" s="10"/>
      <c r="AQ294" s="8"/>
    </row>
    <row r="295" spans="1:43" ht="14.25" customHeight="1">
      <c r="A295" s="10"/>
      <c r="AQ295" s="8"/>
    </row>
    <row r="296" spans="1:43" ht="14.25" customHeight="1">
      <c r="A296" s="10"/>
      <c r="AQ296" s="8"/>
    </row>
    <row r="297" spans="1:43" ht="14.25" customHeight="1">
      <c r="A297" s="10"/>
      <c r="AQ297" s="8"/>
    </row>
    <row r="298" spans="1:43" ht="14.25" customHeight="1">
      <c r="A298" s="10"/>
      <c r="AQ298" s="8"/>
    </row>
    <row r="299" spans="1:43" ht="14.25" customHeight="1">
      <c r="A299" s="10"/>
      <c r="AQ299" s="8"/>
    </row>
    <row r="300" spans="1:43" ht="14.25" customHeight="1">
      <c r="A300" s="10"/>
      <c r="AQ300" s="8"/>
    </row>
    <row r="301" spans="1:43" ht="14.25" customHeight="1">
      <c r="A301" s="10"/>
      <c r="AQ301" s="8"/>
    </row>
    <row r="302" spans="1:43" ht="14.25" customHeight="1">
      <c r="A302" s="10"/>
      <c r="AQ302" s="8"/>
    </row>
    <row r="303" spans="1:43" ht="14.25" customHeight="1">
      <c r="A303" s="10"/>
      <c r="AQ303" s="8"/>
    </row>
    <row r="304" spans="1:43" ht="14.25" customHeight="1">
      <c r="A304" s="10"/>
      <c r="AQ304" s="8"/>
    </row>
    <row r="305" spans="1:43" ht="14.25" customHeight="1">
      <c r="A305" s="10"/>
      <c r="AQ305" s="8"/>
    </row>
    <row r="306" spans="1:43" ht="14.25" customHeight="1">
      <c r="A306" s="10"/>
      <c r="AQ306" s="8"/>
    </row>
    <row r="307" spans="1:43" ht="12.75"/>
    <row r="308" spans="1:43" ht="12.75"/>
    <row r="309" spans="1:43" ht="12.75"/>
    <row r="310" spans="1:43" ht="12.75"/>
    <row r="311" spans="1:43" ht="12.75"/>
    <row r="312" spans="1:43" ht="12.75"/>
    <row r="313" spans="1:43" ht="12.75"/>
    <row r="314" spans="1:43" ht="12.75"/>
    <row r="315" spans="1:43" ht="12.75"/>
    <row r="316" spans="1:43" ht="12.75"/>
    <row r="317" spans="1:43" ht="12.75"/>
    <row r="318" spans="1:43" ht="12.75"/>
    <row r="319" spans="1:43" ht="12.75"/>
    <row r="320" spans="1:43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/>
  </sheetViews>
  <sheetFormatPr defaultColWidth="14.42578125" defaultRowHeight="15.75" customHeight="1"/>
  <cols>
    <col min="1" max="6" width="14.42578125" customWidth="1"/>
  </cols>
  <sheetData>
    <row r="1" spans="1:8" ht="15.75" customHeight="1">
      <c r="A1" s="11" t="s">
        <v>5</v>
      </c>
      <c r="B1" s="11" t="s">
        <v>6</v>
      </c>
      <c r="C1" s="11" t="s">
        <v>7</v>
      </c>
      <c r="D1" s="11" t="s">
        <v>8</v>
      </c>
      <c r="E1" s="11" t="s">
        <v>9</v>
      </c>
      <c r="F1" s="11" t="s">
        <v>10</v>
      </c>
      <c r="G1" s="11" t="s">
        <v>11</v>
      </c>
      <c r="H1" s="11" t="s">
        <v>12</v>
      </c>
    </row>
    <row r="2" spans="1:8" ht="15.75" customHeight="1">
      <c r="A2" s="12">
        <v>43467</v>
      </c>
      <c r="B2" s="13">
        <v>2.6</v>
      </c>
      <c r="C2" s="13">
        <v>2.5</v>
      </c>
      <c r="D2" s="13">
        <v>2.4700000000000002</v>
      </c>
      <c r="E2" s="13">
        <v>2.4900000000000002</v>
      </c>
      <c r="F2" s="13">
        <v>2.56</v>
      </c>
      <c r="G2" s="13">
        <v>2.66</v>
      </c>
      <c r="H2" s="13">
        <v>2.83</v>
      </c>
    </row>
    <row r="3" spans="1:8" ht="15.75" customHeight="1">
      <c r="A3" s="14">
        <v>43468</v>
      </c>
      <c r="B3" s="15">
        <v>2.5</v>
      </c>
      <c r="C3" s="15">
        <v>2.39</v>
      </c>
      <c r="D3" s="15">
        <v>2.35</v>
      </c>
      <c r="E3" s="15">
        <v>2.37</v>
      </c>
      <c r="F3" s="15">
        <v>2.44</v>
      </c>
      <c r="G3" s="15">
        <v>2.56</v>
      </c>
      <c r="H3" s="15">
        <v>2.75</v>
      </c>
    </row>
    <row r="4" spans="1:8" ht="15.75" customHeight="1">
      <c r="A4" s="12">
        <v>43469</v>
      </c>
      <c r="B4" s="13">
        <v>2.57</v>
      </c>
      <c r="C4" s="13">
        <v>2.5</v>
      </c>
      <c r="D4" s="13">
        <v>2.4700000000000002</v>
      </c>
      <c r="E4" s="13">
        <v>2.4900000000000002</v>
      </c>
      <c r="F4" s="13">
        <v>2.56</v>
      </c>
      <c r="G4" s="13">
        <v>2.67</v>
      </c>
      <c r="H4" s="13">
        <v>2.83</v>
      </c>
    </row>
    <row r="5" spans="1:8" ht="15.75" customHeight="1">
      <c r="A5" s="14">
        <v>43472</v>
      </c>
      <c r="B5" s="15">
        <v>2.58</v>
      </c>
      <c r="C5" s="15">
        <v>2.5299999999999998</v>
      </c>
      <c r="D5" s="15">
        <v>2.5099999999999998</v>
      </c>
      <c r="E5" s="15">
        <v>2.5299999999999998</v>
      </c>
      <c r="F5" s="15">
        <v>2.6</v>
      </c>
      <c r="G5" s="15">
        <v>2.7</v>
      </c>
      <c r="H5" s="15">
        <v>2.86</v>
      </c>
    </row>
    <row r="6" spans="1:8" ht="15.75" customHeight="1">
      <c r="A6" s="12">
        <v>43473</v>
      </c>
      <c r="B6" s="13">
        <v>2.6</v>
      </c>
      <c r="C6" s="13">
        <v>2.58</v>
      </c>
      <c r="D6" s="13">
        <v>2.57</v>
      </c>
      <c r="E6" s="13">
        <v>2.58</v>
      </c>
      <c r="F6" s="13">
        <v>2.63</v>
      </c>
      <c r="G6" s="13">
        <v>2.73</v>
      </c>
      <c r="H6" s="13">
        <v>2.88</v>
      </c>
    </row>
    <row r="7" spans="1:8" ht="15.75" customHeight="1">
      <c r="A7" s="14">
        <v>43474</v>
      </c>
      <c r="B7" s="15">
        <v>2.59</v>
      </c>
      <c r="C7" s="15">
        <v>2.56</v>
      </c>
      <c r="D7" s="15">
        <v>2.54</v>
      </c>
      <c r="E7" s="15">
        <v>2.57</v>
      </c>
      <c r="F7" s="15">
        <v>2.64</v>
      </c>
      <c r="G7" s="15">
        <v>2.74</v>
      </c>
      <c r="H7" s="15">
        <v>2.9</v>
      </c>
    </row>
    <row r="8" spans="1:8" ht="15.75" customHeight="1">
      <c r="A8" s="12">
        <v>43475</v>
      </c>
      <c r="B8" s="13">
        <v>2.59</v>
      </c>
      <c r="C8" s="13">
        <v>2.56</v>
      </c>
      <c r="D8" s="13">
        <v>2.54</v>
      </c>
      <c r="E8" s="13">
        <v>2.56</v>
      </c>
      <c r="F8" s="13">
        <v>2.63</v>
      </c>
      <c r="G8" s="13">
        <v>2.74</v>
      </c>
      <c r="H8" s="13">
        <v>2.92</v>
      </c>
    </row>
    <row r="9" spans="1:8" ht="15.75" customHeight="1">
      <c r="A9" s="14">
        <v>43476</v>
      </c>
      <c r="B9" s="15">
        <v>2.58</v>
      </c>
      <c r="C9" s="15">
        <v>2.5499999999999998</v>
      </c>
      <c r="D9" s="15">
        <v>2.5099999999999998</v>
      </c>
      <c r="E9" s="15">
        <v>2.52</v>
      </c>
      <c r="F9" s="15">
        <v>2.6</v>
      </c>
      <c r="G9" s="15">
        <v>2.71</v>
      </c>
      <c r="H9" s="15">
        <v>2.9</v>
      </c>
    </row>
    <row r="10" spans="1:8" ht="15.75" customHeight="1">
      <c r="A10" s="12">
        <v>43479</v>
      </c>
      <c r="B10" s="13">
        <v>2.57</v>
      </c>
      <c r="C10" s="13">
        <v>2.5299999999999998</v>
      </c>
      <c r="D10" s="13">
        <v>2.5099999999999998</v>
      </c>
      <c r="E10" s="13">
        <v>2.5299999999999998</v>
      </c>
      <c r="F10" s="13">
        <v>2.6</v>
      </c>
      <c r="G10" s="13">
        <v>2.71</v>
      </c>
      <c r="H10" s="13">
        <v>2.91</v>
      </c>
    </row>
    <row r="11" spans="1:8" ht="15.75" customHeight="1">
      <c r="A11" s="14">
        <v>43480</v>
      </c>
      <c r="B11" s="15">
        <v>2.57</v>
      </c>
      <c r="C11" s="15">
        <v>2.5299999999999998</v>
      </c>
      <c r="D11" s="15">
        <v>2.5099999999999998</v>
      </c>
      <c r="E11" s="15">
        <v>2.5299999999999998</v>
      </c>
      <c r="F11" s="15">
        <v>2.61</v>
      </c>
      <c r="G11" s="15">
        <v>2.72</v>
      </c>
      <c r="H11" s="15">
        <v>2.92</v>
      </c>
    </row>
    <row r="12" spans="1:8" ht="15.75" customHeight="1">
      <c r="A12" s="12">
        <v>43481</v>
      </c>
      <c r="B12" s="13">
        <v>2.57</v>
      </c>
      <c r="C12" s="13">
        <v>2.5499999999999998</v>
      </c>
      <c r="D12" s="13">
        <v>2.5299999999999998</v>
      </c>
      <c r="E12" s="13">
        <v>2.54</v>
      </c>
      <c r="F12" s="13">
        <v>2.62</v>
      </c>
      <c r="G12" s="13">
        <v>2.73</v>
      </c>
      <c r="H12" s="13">
        <v>2.92</v>
      </c>
    </row>
    <row r="13" spans="1:8" ht="15.75" customHeight="1">
      <c r="A13" s="14">
        <v>43482</v>
      </c>
      <c r="B13" s="15">
        <v>2.57</v>
      </c>
      <c r="C13" s="15">
        <v>2.56</v>
      </c>
      <c r="D13" s="15">
        <v>2.5499999999999998</v>
      </c>
      <c r="E13" s="15">
        <v>2.58</v>
      </c>
      <c r="F13" s="15">
        <v>2.66</v>
      </c>
      <c r="G13" s="15">
        <v>2.75</v>
      </c>
      <c r="H13" s="15">
        <v>2.93</v>
      </c>
    </row>
    <row r="14" spans="1:8" ht="15.75" customHeight="1">
      <c r="A14" s="12">
        <v>43483</v>
      </c>
      <c r="B14" s="13">
        <v>2.6</v>
      </c>
      <c r="C14" s="13">
        <v>2.62</v>
      </c>
      <c r="D14" s="13">
        <v>2.6</v>
      </c>
      <c r="E14" s="13">
        <v>2.62</v>
      </c>
      <c r="F14" s="13">
        <v>2.7</v>
      </c>
      <c r="G14" s="13">
        <v>2.79</v>
      </c>
      <c r="H14" s="13">
        <v>2.95</v>
      </c>
    </row>
    <row r="15" spans="1:8" ht="15.75" customHeight="1">
      <c r="A15" s="14">
        <v>43487</v>
      </c>
      <c r="B15" s="15">
        <v>2.59</v>
      </c>
      <c r="C15" s="15">
        <v>2.58</v>
      </c>
      <c r="D15" s="15">
        <v>2.5499999999999998</v>
      </c>
      <c r="E15" s="15">
        <v>2.57</v>
      </c>
      <c r="F15" s="15">
        <v>2.65</v>
      </c>
      <c r="G15" s="15">
        <v>2.74</v>
      </c>
      <c r="H15" s="15">
        <v>2.91</v>
      </c>
    </row>
    <row r="16" spans="1:8" ht="15.75" customHeight="1">
      <c r="A16" s="12">
        <v>43488</v>
      </c>
      <c r="B16" s="13">
        <v>2.59</v>
      </c>
      <c r="C16" s="13">
        <v>2.58</v>
      </c>
      <c r="D16" s="13">
        <v>2.57</v>
      </c>
      <c r="E16" s="13">
        <v>2.59</v>
      </c>
      <c r="F16" s="13">
        <v>2.66</v>
      </c>
      <c r="G16" s="13">
        <v>2.76</v>
      </c>
      <c r="H16" s="13">
        <v>2.93</v>
      </c>
    </row>
    <row r="17" spans="1:8" ht="15.75" customHeight="1">
      <c r="A17" s="14">
        <v>43489</v>
      </c>
      <c r="B17" s="15">
        <v>2.58</v>
      </c>
      <c r="C17" s="15">
        <v>2.56</v>
      </c>
      <c r="D17" s="15">
        <v>2.54</v>
      </c>
      <c r="E17" s="15">
        <v>2.5499999999999998</v>
      </c>
      <c r="F17" s="15">
        <v>2.62</v>
      </c>
      <c r="G17" s="15">
        <v>2.72</v>
      </c>
      <c r="H17" s="15">
        <v>2.89</v>
      </c>
    </row>
    <row r="18" spans="1:8" ht="15.75" customHeight="1">
      <c r="A18" s="12">
        <v>43490</v>
      </c>
      <c r="B18" s="13">
        <v>2.6</v>
      </c>
      <c r="C18" s="13">
        <v>2.6</v>
      </c>
      <c r="D18" s="13">
        <v>2.58</v>
      </c>
      <c r="E18" s="13">
        <v>2.59</v>
      </c>
      <c r="F18" s="13">
        <v>2.66</v>
      </c>
      <c r="G18" s="13">
        <v>2.76</v>
      </c>
      <c r="H18" s="13">
        <v>2.92</v>
      </c>
    </row>
    <row r="19" spans="1:8" ht="15.75" customHeight="1">
      <c r="A19" s="14">
        <v>43493</v>
      </c>
      <c r="B19" s="15">
        <v>2.6</v>
      </c>
      <c r="C19" s="15">
        <v>2.6</v>
      </c>
      <c r="D19" s="15">
        <v>2.58</v>
      </c>
      <c r="E19" s="15">
        <v>2.58</v>
      </c>
      <c r="F19" s="15">
        <v>2.65</v>
      </c>
      <c r="G19" s="15">
        <v>2.75</v>
      </c>
      <c r="H19" s="15">
        <v>2.92</v>
      </c>
    </row>
    <row r="20" spans="1:8" ht="15.75" customHeight="1">
      <c r="A20" s="12">
        <v>43494</v>
      </c>
      <c r="B20" s="13">
        <v>2.6</v>
      </c>
      <c r="C20" s="13">
        <v>2.56</v>
      </c>
      <c r="D20" s="13">
        <v>2.54</v>
      </c>
      <c r="E20" s="13">
        <v>2.5499999999999998</v>
      </c>
      <c r="F20" s="13">
        <v>2.61</v>
      </c>
      <c r="G20" s="13">
        <v>2.72</v>
      </c>
      <c r="H20" s="13">
        <v>2.9</v>
      </c>
    </row>
    <row r="21" spans="1:8" ht="15.75" customHeight="1">
      <c r="A21" s="14">
        <v>43495</v>
      </c>
      <c r="B21" s="15">
        <v>2.57</v>
      </c>
      <c r="C21" s="15">
        <v>2.52</v>
      </c>
      <c r="D21" s="15">
        <v>2.4900000000000002</v>
      </c>
      <c r="E21" s="15">
        <v>2.4900000000000002</v>
      </c>
      <c r="F21" s="15">
        <v>2.58</v>
      </c>
      <c r="G21" s="15">
        <v>2.7</v>
      </c>
      <c r="H21" s="15">
        <v>2.9</v>
      </c>
    </row>
    <row r="22" spans="1:8" ht="12.75">
      <c r="A22" s="12">
        <v>43496</v>
      </c>
      <c r="B22" s="13">
        <v>2.5499999999999998</v>
      </c>
      <c r="C22" s="13">
        <v>2.4500000000000002</v>
      </c>
      <c r="D22" s="13">
        <v>2.4300000000000002</v>
      </c>
      <c r="E22" s="13">
        <v>2.4300000000000002</v>
      </c>
      <c r="F22" s="13">
        <v>2.5099999999999998</v>
      </c>
      <c r="G22" s="13">
        <v>2.63</v>
      </c>
      <c r="H22" s="13">
        <v>2.83</v>
      </c>
    </row>
    <row r="23" spans="1:8" ht="12.75">
      <c r="A23" s="14">
        <v>43497</v>
      </c>
      <c r="B23" s="15">
        <v>2.56</v>
      </c>
      <c r="C23" s="15">
        <v>2.52</v>
      </c>
      <c r="D23" s="15">
        <v>2.5</v>
      </c>
      <c r="E23" s="15">
        <v>2.5099999999999998</v>
      </c>
      <c r="F23" s="15">
        <v>2.59</v>
      </c>
      <c r="G23" s="15">
        <v>2.7</v>
      </c>
      <c r="H23" s="15">
        <v>2.88</v>
      </c>
    </row>
    <row r="24" spans="1:8" ht="12.75">
      <c r="A24" s="12">
        <v>43500</v>
      </c>
      <c r="B24" s="13">
        <v>2.57</v>
      </c>
      <c r="C24" s="13">
        <v>2.5299999999999998</v>
      </c>
      <c r="D24" s="13">
        <v>2.52</v>
      </c>
      <c r="E24" s="13">
        <v>2.5299999999999998</v>
      </c>
      <c r="F24" s="13">
        <v>2.62</v>
      </c>
      <c r="G24" s="13">
        <v>2.73</v>
      </c>
      <c r="H24" s="13">
        <v>2.92</v>
      </c>
    </row>
    <row r="25" spans="1:8" ht="12.75">
      <c r="A25" s="14">
        <v>43501</v>
      </c>
      <c r="B25" s="15">
        <v>2.56</v>
      </c>
      <c r="C25" s="15">
        <v>2.5299999999999998</v>
      </c>
      <c r="D25" s="15">
        <v>2.5</v>
      </c>
      <c r="E25" s="15">
        <v>2.5099999999999998</v>
      </c>
      <c r="F25" s="15">
        <v>2.6</v>
      </c>
      <c r="G25" s="15">
        <v>2.71</v>
      </c>
      <c r="H25" s="15">
        <v>2.89</v>
      </c>
    </row>
    <row r="26" spans="1:8" ht="12.75">
      <c r="A26" s="12">
        <v>43502</v>
      </c>
      <c r="B26" s="13">
        <v>2.56</v>
      </c>
      <c r="C26" s="13">
        <v>2.52</v>
      </c>
      <c r="D26" s="13">
        <v>2.5</v>
      </c>
      <c r="E26" s="13">
        <v>2.5</v>
      </c>
      <c r="F26" s="13">
        <v>2.59</v>
      </c>
      <c r="G26" s="13">
        <v>2.7</v>
      </c>
      <c r="H26" s="13">
        <v>2.88</v>
      </c>
    </row>
    <row r="27" spans="1:8" ht="12.75">
      <c r="A27" s="14">
        <v>43503</v>
      </c>
      <c r="B27" s="15">
        <v>2.5499999999999998</v>
      </c>
      <c r="C27" s="15">
        <v>2.48</v>
      </c>
      <c r="D27" s="15">
        <v>2.46</v>
      </c>
      <c r="E27" s="15">
        <v>2.46</v>
      </c>
      <c r="F27" s="15">
        <v>2.54</v>
      </c>
      <c r="G27" s="15">
        <v>2.65</v>
      </c>
      <c r="H27" s="15">
        <v>2.85</v>
      </c>
    </row>
    <row r="28" spans="1:8" ht="12.75">
      <c r="A28" s="12">
        <v>43504</v>
      </c>
      <c r="B28" s="13">
        <v>2.54</v>
      </c>
      <c r="C28" s="13">
        <v>2.4500000000000002</v>
      </c>
      <c r="D28" s="13">
        <v>2.4300000000000002</v>
      </c>
      <c r="E28" s="13">
        <v>2.44</v>
      </c>
      <c r="F28" s="13">
        <v>2.5299999999999998</v>
      </c>
      <c r="G28" s="13">
        <v>2.63</v>
      </c>
      <c r="H28" s="13">
        <v>2.82</v>
      </c>
    </row>
    <row r="29" spans="1:8" ht="12.75">
      <c r="A29" s="14">
        <v>43507</v>
      </c>
      <c r="B29" s="15">
        <v>2.5499999999999998</v>
      </c>
      <c r="C29" s="15">
        <v>2.48</v>
      </c>
      <c r="D29" s="15">
        <v>2.4700000000000002</v>
      </c>
      <c r="E29" s="15">
        <v>2.4700000000000002</v>
      </c>
      <c r="F29" s="15">
        <v>2.56</v>
      </c>
      <c r="G29" s="15">
        <v>2.65</v>
      </c>
      <c r="H29" s="15">
        <v>2.85</v>
      </c>
    </row>
    <row r="30" spans="1:8" ht="12.75">
      <c r="A30" s="12">
        <v>43508</v>
      </c>
      <c r="B30" s="13">
        <v>2.5499999999999998</v>
      </c>
      <c r="C30" s="13">
        <v>2.5</v>
      </c>
      <c r="D30" s="13">
        <v>2.48</v>
      </c>
      <c r="E30" s="13">
        <v>2.4900000000000002</v>
      </c>
      <c r="F30" s="13">
        <v>2.58</v>
      </c>
      <c r="G30" s="13">
        <v>2.68</v>
      </c>
      <c r="H30" s="13">
        <v>2.87</v>
      </c>
    </row>
    <row r="31" spans="1:8" ht="12.75">
      <c r="A31" s="14">
        <v>43509</v>
      </c>
      <c r="B31" s="15">
        <v>2.5499999999999998</v>
      </c>
      <c r="C31" s="15">
        <v>2.5299999999999998</v>
      </c>
      <c r="D31" s="15">
        <v>2.52</v>
      </c>
      <c r="E31" s="15">
        <v>2.5299999999999998</v>
      </c>
      <c r="F31" s="15">
        <v>2.61</v>
      </c>
      <c r="G31" s="15">
        <v>2.71</v>
      </c>
      <c r="H31" s="15">
        <v>2.89</v>
      </c>
    </row>
    <row r="32" spans="1:8" ht="12.75">
      <c r="A32" s="12">
        <v>43510</v>
      </c>
      <c r="B32" s="13">
        <v>2.5299999999999998</v>
      </c>
      <c r="C32" s="13">
        <v>2.5</v>
      </c>
      <c r="D32" s="13">
        <v>2.48</v>
      </c>
      <c r="E32" s="13">
        <v>2.48</v>
      </c>
      <c r="F32" s="13">
        <v>2.56</v>
      </c>
      <c r="G32" s="13">
        <v>2.66</v>
      </c>
      <c r="H32" s="13">
        <v>2.85</v>
      </c>
    </row>
    <row r="33" spans="1:8" ht="12.75">
      <c r="A33" s="14">
        <v>43511</v>
      </c>
      <c r="B33" s="15">
        <v>2.5499999999999998</v>
      </c>
      <c r="C33" s="15">
        <v>2.52</v>
      </c>
      <c r="D33" s="15">
        <v>2.5</v>
      </c>
      <c r="E33" s="15">
        <v>2.4900000000000002</v>
      </c>
      <c r="F33" s="15">
        <v>2.57</v>
      </c>
      <c r="G33" s="15">
        <v>2.66</v>
      </c>
      <c r="H33" s="15">
        <v>2.84</v>
      </c>
    </row>
    <row r="34" spans="1:8" ht="12.75">
      <c r="A34" s="12">
        <v>43515</v>
      </c>
      <c r="B34" s="13">
        <v>2.54</v>
      </c>
      <c r="C34" s="13">
        <v>2.5</v>
      </c>
      <c r="D34" s="13">
        <v>2.4700000000000002</v>
      </c>
      <c r="E34" s="13">
        <v>2.4700000000000002</v>
      </c>
      <c r="F34" s="13">
        <v>2.5499999999999998</v>
      </c>
      <c r="G34" s="13">
        <v>2.65</v>
      </c>
      <c r="H34" s="13">
        <v>2.84</v>
      </c>
    </row>
    <row r="35" spans="1:8" ht="12.75">
      <c r="A35" s="14">
        <v>43516</v>
      </c>
      <c r="B35" s="15">
        <v>2.54</v>
      </c>
      <c r="C35" s="15">
        <v>2.5</v>
      </c>
      <c r="D35" s="15">
        <v>2.4700000000000002</v>
      </c>
      <c r="E35" s="15">
        <v>2.4700000000000002</v>
      </c>
      <c r="F35" s="15">
        <v>2.5499999999999998</v>
      </c>
      <c r="G35" s="15">
        <v>2.65</v>
      </c>
      <c r="H35" s="15">
        <v>2.84</v>
      </c>
    </row>
    <row r="36" spans="1:8" ht="12.75">
      <c r="A36" s="12">
        <v>43517</v>
      </c>
      <c r="B36" s="13">
        <v>2.5499999999999998</v>
      </c>
      <c r="C36" s="13">
        <v>2.5299999999999998</v>
      </c>
      <c r="D36" s="13">
        <v>2.4900000000000002</v>
      </c>
      <c r="E36" s="13">
        <v>2.5099999999999998</v>
      </c>
      <c r="F36" s="13">
        <v>2.59</v>
      </c>
      <c r="G36" s="13">
        <v>2.69</v>
      </c>
      <c r="H36" s="13">
        <v>2.89</v>
      </c>
    </row>
    <row r="37" spans="1:8" ht="12.75">
      <c r="A37" s="14">
        <v>43518</v>
      </c>
      <c r="B37" s="15">
        <v>2.5499999999999998</v>
      </c>
      <c r="C37" s="15">
        <v>2.48</v>
      </c>
      <c r="D37" s="15">
        <v>2.46</v>
      </c>
      <c r="E37" s="15">
        <v>2.4700000000000002</v>
      </c>
      <c r="F37" s="15">
        <v>2.5499999999999998</v>
      </c>
      <c r="G37" s="15">
        <v>2.65</v>
      </c>
      <c r="H37" s="15">
        <v>2.86</v>
      </c>
    </row>
    <row r="38" spans="1:8" ht="12.75">
      <c r="A38" s="12">
        <v>43521</v>
      </c>
      <c r="B38" s="13">
        <v>2.56</v>
      </c>
      <c r="C38" s="13">
        <v>2.5099999999999998</v>
      </c>
      <c r="D38" s="13">
        <v>2.48</v>
      </c>
      <c r="E38" s="13">
        <v>2.48</v>
      </c>
      <c r="F38" s="13">
        <v>2.57</v>
      </c>
      <c r="G38" s="13">
        <v>2.67</v>
      </c>
      <c r="H38" s="13">
        <v>2.87</v>
      </c>
    </row>
    <row r="39" spans="1:8" ht="12.75">
      <c r="A39" s="14">
        <v>43522</v>
      </c>
      <c r="B39" s="15">
        <v>2.5499999999999998</v>
      </c>
      <c r="C39" s="15">
        <v>2.48</v>
      </c>
      <c r="D39" s="15">
        <v>2.44</v>
      </c>
      <c r="E39" s="15">
        <v>2.4500000000000002</v>
      </c>
      <c r="F39" s="15">
        <v>2.54</v>
      </c>
      <c r="G39" s="15">
        <v>2.64</v>
      </c>
      <c r="H39" s="15">
        <v>2.84</v>
      </c>
    </row>
    <row r="40" spans="1:8" ht="12.75">
      <c r="A40" s="12">
        <v>43523</v>
      </c>
      <c r="B40" s="13">
        <v>2.54</v>
      </c>
      <c r="C40" s="13">
        <v>2.5</v>
      </c>
      <c r="D40" s="13">
        <v>2.48</v>
      </c>
      <c r="E40" s="13">
        <v>2.4900000000000002</v>
      </c>
      <c r="F40" s="13">
        <v>2.59</v>
      </c>
      <c r="G40" s="13">
        <v>2.69</v>
      </c>
      <c r="H40" s="13">
        <v>2.91</v>
      </c>
    </row>
    <row r="41" spans="1:8" ht="12.75">
      <c r="A41" s="14">
        <v>43524</v>
      </c>
      <c r="B41" s="15">
        <v>2.54</v>
      </c>
      <c r="C41" s="15">
        <v>2.52</v>
      </c>
      <c r="D41" s="15">
        <v>2.5</v>
      </c>
      <c r="E41" s="15">
        <v>2.52</v>
      </c>
      <c r="F41" s="15">
        <v>2.63</v>
      </c>
      <c r="G41" s="15">
        <v>2.73</v>
      </c>
      <c r="H41" s="15">
        <v>2.94</v>
      </c>
    </row>
    <row r="42" spans="1:8" ht="12.75">
      <c r="A42" s="12">
        <v>43525</v>
      </c>
      <c r="B42" s="13">
        <v>2.5499999999999998</v>
      </c>
      <c r="C42" s="13">
        <v>2.5499999999999998</v>
      </c>
      <c r="D42" s="13">
        <v>2.54</v>
      </c>
      <c r="E42" s="13">
        <v>2.56</v>
      </c>
      <c r="F42" s="13">
        <v>2.67</v>
      </c>
      <c r="G42" s="13">
        <v>2.76</v>
      </c>
      <c r="H42" s="13">
        <v>2.97</v>
      </c>
    </row>
    <row r="43" spans="1:8" ht="12.75">
      <c r="A43" s="14">
        <v>43528</v>
      </c>
      <c r="B43" s="15">
        <v>2.54</v>
      </c>
      <c r="C43" s="15">
        <v>2.5499999999999998</v>
      </c>
      <c r="D43" s="15">
        <v>2.52</v>
      </c>
      <c r="E43" s="15">
        <v>2.5299999999999998</v>
      </c>
      <c r="F43" s="15">
        <v>2.63</v>
      </c>
      <c r="G43" s="15">
        <v>2.72</v>
      </c>
      <c r="H43" s="15">
        <v>2.93</v>
      </c>
    </row>
    <row r="44" spans="1:8" ht="12.75">
      <c r="A44" s="12">
        <v>43529</v>
      </c>
      <c r="B44" s="13">
        <v>2.54</v>
      </c>
      <c r="C44" s="13">
        <v>2.5499999999999998</v>
      </c>
      <c r="D44" s="13">
        <v>2.52</v>
      </c>
      <c r="E44" s="13">
        <v>2.5299999999999998</v>
      </c>
      <c r="F44" s="13">
        <v>2.63</v>
      </c>
      <c r="G44" s="13">
        <v>2.72</v>
      </c>
      <c r="H44" s="13">
        <v>2.93</v>
      </c>
    </row>
    <row r="45" spans="1:8" ht="12.75">
      <c r="A45" s="14">
        <v>43530</v>
      </c>
      <c r="B45" s="15">
        <v>2.54</v>
      </c>
      <c r="C45" s="15">
        <v>2.52</v>
      </c>
      <c r="D45" s="15">
        <v>2.4900000000000002</v>
      </c>
      <c r="E45" s="15">
        <v>2.4900000000000002</v>
      </c>
      <c r="F45" s="15">
        <v>2.59</v>
      </c>
      <c r="G45" s="15">
        <v>2.69</v>
      </c>
      <c r="H45" s="15">
        <v>2.9</v>
      </c>
    </row>
    <row r="46" spans="1:8" ht="12.75">
      <c r="A46" s="12">
        <v>43531</v>
      </c>
      <c r="B46" s="13">
        <v>2.52</v>
      </c>
      <c r="C46" s="13">
        <v>2.4700000000000002</v>
      </c>
      <c r="D46" s="13">
        <v>2.44</v>
      </c>
      <c r="E46" s="13">
        <v>2.44</v>
      </c>
      <c r="F46" s="13">
        <v>2.54</v>
      </c>
      <c r="G46" s="13">
        <v>2.64</v>
      </c>
      <c r="H46" s="13">
        <v>2.86</v>
      </c>
    </row>
    <row r="47" spans="1:8" ht="12.75">
      <c r="A47" s="14">
        <v>43532</v>
      </c>
      <c r="B47" s="15">
        <v>2.5299999999999998</v>
      </c>
      <c r="C47" s="15">
        <v>2.4500000000000002</v>
      </c>
      <c r="D47" s="15">
        <v>2.4300000000000002</v>
      </c>
      <c r="E47" s="15">
        <v>2.42</v>
      </c>
      <c r="F47" s="15">
        <v>2.5099999999999998</v>
      </c>
      <c r="G47" s="15">
        <v>2.62</v>
      </c>
      <c r="H47" s="15">
        <v>2.83</v>
      </c>
    </row>
    <row r="48" spans="1:8" ht="12.75">
      <c r="A48" s="12">
        <v>43535</v>
      </c>
      <c r="B48" s="13">
        <v>2.5299999999999998</v>
      </c>
      <c r="C48" s="13">
        <v>2.4700000000000002</v>
      </c>
      <c r="D48" s="13">
        <v>2.4500000000000002</v>
      </c>
      <c r="E48" s="13">
        <v>2.44</v>
      </c>
      <c r="F48" s="13">
        <v>2.5299999999999998</v>
      </c>
      <c r="G48" s="13">
        <v>2.64</v>
      </c>
      <c r="H48" s="13">
        <v>2.86</v>
      </c>
    </row>
    <row r="49" spans="1:8" ht="12.75">
      <c r="A49" s="14">
        <v>43536</v>
      </c>
      <c r="B49" s="15">
        <v>2.52</v>
      </c>
      <c r="C49" s="15">
        <v>2.4500000000000002</v>
      </c>
      <c r="D49" s="15">
        <v>2.41</v>
      </c>
      <c r="E49" s="15">
        <v>2.41</v>
      </c>
      <c r="F49" s="15">
        <v>2.5</v>
      </c>
      <c r="G49" s="15">
        <v>2.61</v>
      </c>
      <c r="H49" s="15">
        <v>2.82</v>
      </c>
    </row>
    <row r="50" spans="1:8" ht="12.75">
      <c r="A50" s="12">
        <v>43537</v>
      </c>
      <c r="B50" s="13">
        <v>2.5299999999999998</v>
      </c>
      <c r="C50" s="13">
        <v>2.4500000000000002</v>
      </c>
      <c r="D50" s="13">
        <v>2.41</v>
      </c>
      <c r="E50" s="13">
        <v>2.42</v>
      </c>
      <c r="F50" s="13">
        <v>2.5099999999999998</v>
      </c>
      <c r="G50" s="13">
        <v>2.61</v>
      </c>
      <c r="H50" s="13">
        <v>2.82</v>
      </c>
    </row>
    <row r="51" spans="1:8" ht="12.75">
      <c r="A51" s="14">
        <v>43538</v>
      </c>
      <c r="B51" s="15">
        <v>2.52</v>
      </c>
      <c r="C51" s="15">
        <v>2.46</v>
      </c>
      <c r="D51" s="15">
        <v>2.42</v>
      </c>
      <c r="E51" s="15">
        <v>2.4300000000000002</v>
      </c>
      <c r="F51" s="15">
        <v>2.5299999999999998</v>
      </c>
      <c r="G51" s="15">
        <v>2.63</v>
      </c>
      <c r="H51" s="15">
        <v>2.86</v>
      </c>
    </row>
    <row r="52" spans="1:8" ht="12.75">
      <c r="A52" s="12">
        <v>43539</v>
      </c>
      <c r="B52" s="13">
        <v>2.52</v>
      </c>
      <c r="C52" s="13">
        <v>2.4300000000000002</v>
      </c>
      <c r="D52" s="13">
        <v>2.39</v>
      </c>
      <c r="E52" s="13">
        <v>2.4</v>
      </c>
      <c r="F52" s="13">
        <v>2.4900000000000002</v>
      </c>
      <c r="G52" s="13">
        <v>2.59</v>
      </c>
      <c r="H52" s="13">
        <v>2.83</v>
      </c>
    </row>
    <row r="53" spans="1:8" ht="12.75">
      <c r="A53" s="14">
        <v>43542</v>
      </c>
      <c r="B53" s="15">
        <v>2.52</v>
      </c>
      <c r="C53" s="15">
        <v>2.4500000000000002</v>
      </c>
      <c r="D53" s="15">
        <v>2.41</v>
      </c>
      <c r="E53" s="15">
        <v>2.42</v>
      </c>
      <c r="F53" s="15">
        <v>2.5099999999999998</v>
      </c>
      <c r="G53" s="15">
        <v>2.6</v>
      </c>
      <c r="H53" s="15">
        <v>2.83</v>
      </c>
    </row>
    <row r="54" spans="1:8" ht="12.75">
      <c r="A54" s="12">
        <v>43543</v>
      </c>
      <c r="B54" s="13">
        <v>2.5</v>
      </c>
      <c r="C54" s="13">
        <v>2.46</v>
      </c>
      <c r="D54" s="13">
        <v>2.42</v>
      </c>
      <c r="E54" s="13">
        <v>2.42</v>
      </c>
      <c r="F54" s="13">
        <v>2.5099999999999998</v>
      </c>
      <c r="G54" s="13">
        <v>2.61</v>
      </c>
      <c r="H54" s="13">
        <v>2.84</v>
      </c>
    </row>
    <row r="55" spans="1:8" ht="12.75">
      <c r="A55" s="14">
        <v>43544</v>
      </c>
      <c r="B55" s="15">
        <v>2.4700000000000002</v>
      </c>
      <c r="C55" s="15">
        <v>2.4</v>
      </c>
      <c r="D55" s="15">
        <v>2.34</v>
      </c>
      <c r="E55" s="15">
        <v>2.34</v>
      </c>
      <c r="F55" s="15">
        <v>2.44</v>
      </c>
      <c r="G55" s="15">
        <v>2.54</v>
      </c>
      <c r="H55" s="15">
        <v>2.79</v>
      </c>
    </row>
    <row r="56" spans="1:8" ht="12.75">
      <c r="A56" s="12">
        <v>43545</v>
      </c>
      <c r="B56" s="13">
        <v>2.48</v>
      </c>
      <c r="C56" s="13">
        <v>2.41</v>
      </c>
      <c r="D56" s="13">
        <v>2.34</v>
      </c>
      <c r="E56" s="13">
        <v>2.34</v>
      </c>
      <c r="F56" s="13">
        <v>2.44</v>
      </c>
      <c r="G56" s="13">
        <v>2.54</v>
      </c>
      <c r="H56" s="13">
        <v>2.78</v>
      </c>
    </row>
    <row r="57" spans="1:8" ht="12.75">
      <c r="A57" s="14">
        <v>43546</v>
      </c>
      <c r="B57" s="15">
        <v>2.4500000000000002</v>
      </c>
      <c r="C57" s="15">
        <v>2.31</v>
      </c>
      <c r="D57" s="15">
        <v>2.2400000000000002</v>
      </c>
      <c r="E57" s="15">
        <v>2.2400000000000002</v>
      </c>
      <c r="F57" s="15">
        <v>2.34</v>
      </c>
      <c r="G57" s="15">
        <v>2.44</v>
      </c>
      <c r="H57" s="15">
        <v>2.69</v>
      </c>
    </row>
    <row r="58" spans="1:8" ht="12.75">
      <c r="A58" s="12">
        <v>43549</v>
      </c>
      <c r="B58" s="13">
        <v>2.41</v>
      </c>
      <c r="C58" s="13">
        <v>2.2599999999999998</v>
      </c>
      <c r="D58" s="13">
        <v>2.19</v>
      </c>
      <c r="E58" s="13">
        <v>2.21</v>
      </c>
      <c r="F58" s="13">
        <v>2.3199999999999998</v>
      </c>
      <c r="G58" s="13">
        <v>2.4300000000000002</v>
      </c>
      <c r="H58" s="13">
        <v>2.68</v>
      </c>
    </row>
    <row r="59" spans="1:8" ht="12.75">
      <c r="A59" s="14">
        <v>43550</v>
      </c>
      <c r="B59" s="15">
        <v>2.44</v>
      </c>
      <c r="C59" s="15">
        <v>2.2400000000000002</v>
      </c>
      <c r="D59" s="15">
        <v>2.1800000000000002</v>
      </c>
      <c r="E59" s="15">
        <v>2.1800000000000002</v>
      </c>
      <c r="F59" s="15">
        <v>2.29</v>
      </c>
      <c r="G59" s="15">
        <v>2.41</v>
      </c>
      <c r="H59" s="15">
        <v>2.67</v>
      </c>
    </row>
    <row r="60" spans="1:8" ht="12.75">
      <c r="A60" s="12">
        <v>43551</v>
      </c>
      <c r="B60" s="13">
        <v>2.4</v>
      </c>
      <c r="C60" s="13">
        <v>2.2200000000000002</v>
      </c>
      <c r="D60" s="13">
        <v>2.16</v>
      </c>
      <c r="E60" s="13">
        <v>2.1800000000000002</v>
      </c>
      <c r="F60" s="13">
        <v>2.2799999999999998</v>
      </c>
      <c r="G60" s="13">
        <v>2.39</v>
      </c>
      <c r="H60" s="13">
        <v>2.63</v>
      </c>
    </row>
    <row r="61" spans="1:8" ht="12.75">
      <c r="A61" s="14">
        <v>43552</v>
      </c>
      <c r="B61" s="15">
        <v>2.4</v>
      </c>
      <c r="C61" s="15">
        <v>2.23</v>
      </c>
      <c r="D61" s="15">
        <v>2.1800000000000002</v>
      </c>
      <c r="E61" s="15">
        <v>2.2000000000000002</v>
      </c>
      <c r="F61" s="15">
        <v>2.29</v>
      </c>
      <c r="G61" s="15">
        <v>2.39</v>
      </c>
      <c r="H61" s="15">
        <v>2.62</v>
      </c>
    </row>
    <row r="62" spans="1:8" ht="12.75">
      <c r="A62" s="12">
        <v>43553</v>
      </c>
      <c r="B62" s="13">
        <v>2.4</v>
      </c>
      <c r="C62" s="13">
        <v>2.27</v>
      </c>
      <c r="D62" s="13">
        <v>2.21</v>
      </c>
      <c r="E62" s="13">
        <v>2.23</v>
      </c>
      <c r="F62" s="13">
        <v>2.31</v>
      </c>
      <c r="G62" s="13">
        <v>2.41</v>
      </c>
      <c r="H62" s="13">
        <v>2.63</v>
      </c>
    </row>
    <row r="63" spans="1:8" ht="12.75">
      <c r="A63" s="14">
        <v>43556</v>
      </c>
      <c r="B63" s="15">
        <v>2.41</v>
      </c>
      <c r="C63" s="15">
        <v>2.33</v>
      </c>
      <c r="D63" s="15">
        <v>2.29</v>
      </c>
      <c r="E63" s="15">
        <v>2.31</v>
      </c>
      <c r="F63" s="15">
        <v>2.4</v>
      </c>
      <c r="G63" s="15">
        <v>2.4900000000000002</v>
      </c>
      <c r="H63" s="15">
        <v>2.71</v>
      </c>
    </row>
    <row r="64" spans="1:8" ht="12.75">
      <c r="A64" s="12">
        <v>43557</v>
      </c>
      <c r="B64" s="13">
        <v>2.41</v>
      </c>
      <c r="C64" s="13">
        <v>2.2999999999999998</v>
      </c>
      <c r="D64" s="13">
        <v>2.2599999999999998</v>
      </c>
      <c r="E64" s="13">
        <v>2.2799999999999998</v>
      </c>
      <c r="F64" s="13">
        <v>2.38</v>
      </c>
      <c r="G64" s="13">
        <v>2.48</v>
      </c>
      <c r="H64" s="13">
        <v>2.7</v>
      </c>
    </row>
    <row r="65" spans="1:8" ht="12.75">
      <c r="A65" s="14">
        <v>43558</v>
      </c>
      <c r="B65" s="15">
        <v>2.41</v>
      </c>
      <c r="C65" s="15">
        <v>2.33</v>
      </c>
      <c r="D65" s="15">
        <v>2.29</v>
      </c>
      <c r="E65" s="15">
        <v>2.3199999999999998</v>
      </c>
      <c r="F65" s="15">
        <v>2.42</v>
      </c>
      <c r="G65" s="15">
        <v>2.52</v>
      </c>
      <c r="H65" s="15">
        <v>2.75</v>
      </c>
    </row>
    <row r="66" spans="1:8" ht="12.75">
      <c r="A66" s="12">
        <v>43559</v>
      </c>
      <c r="B66" s="13">
        <v>2.41</v>
      </c>
      <c r="C66" s="13">
        <v>2.33</v>
      </c>
      <c r="D66" s="13">
        <v>2.29</v>
      </c>
      <c r="E66" s="13">
        <v>2.3199999999999998</v>
      </c>
      <c r="F66" s="13">
        <v>2.41</v>
      </c>
      <c r="G66" s="13">
        <v>2.5099999999999998</v>
      </c>
      <c r="H66" s="13">
        <v>2.74</v>
      </c>
    </row>
    <row r="67" spans="1:8" ht="12.75">
      <c r="A67" s="14">
        <v>43560</v>
      </c>
      <c r="B67" s="15">
        <v>2.4300000000000002</v>
      </c>
      <c r="C67" s="15">
        <v>2.35</v>
      </c>
      <c r="D67" s="15">
        <v>2.2999999999999998</v>
      </c>
      <c r="E67" s="15">
        <v>2.31</v>
      </c>
      <c r="F67" s="15">
        <v>2.4</v>
      </c>
      <c r="G67" s="15">
        <v>2.5</v>
      </c>
      <c r="H67" s="15">
        <v>2.72</v>
      </c>
    </row>
    <row r="68" spans="1:8" ht="12.75">
      <c r="A68" s="12">
        <v>43563</v>
      </c>
      <c r="B68" s="13">
        <v>2.4300000000000002</v>
      </c>
      <c r="C68" s="13">
        <v>2.36</v>
      </c>
      <c r="D68" s="13">
        <v>2.31</v>
      </c>
      <c r="E68" s="13">
        <v>2.33</v>
      </c>
      <c r="F68" s="13">
        <v>2.42</v>
      </c>
      <c r="G68" s="13">
        <v>2.52</v>
      </c>
      <c r="H68" s="13">
        <v>2.74</v>
      </c>
    </row>
    <row r="69" spans="1:8" ht="12.75">
      <c r="A69" s="14">
        <v>43564</v>
      </c>
      <c r="B69" s="15">
        <v>2.42</v>
      </c>
      <c r="C69" s="15">
        <v>2.35</v>
      </c>
      <c r="D69" s="15">
        <v>2.31</v>
      </c>
      <c r="E69" s="15">
        <v>2.31</v>
      </c>
      <c r="F69" s="15">
        <v>2.4</v>
      </c>
      <c r="G69" s="15">
        <v>2.5099999999999998</v>
      </c>
      <c r="H69" s="15">
        <v>2.73</v>
      </c>
    </row>
    <row r="70" spans="1:8" ht="12.75">
      <c r="A70" s="12">
        <v>43565</v>
      </c>
      <c r="B70" s="13">
        <v>2.41</v>
      </c>
      <c r="C70" s="13">
        <v>2.31</v>
      </c>
      <c r="D70" s="13">
        <v>2.27</v>
      </c>
      <c r="E70" s="13">
        <v>2.2799999999999998</v>
      </c>
      <c r="F70" s="13">
        <v>2.37</v>
      </c>
      <c r="G70" s="13">
        <v>2.48</v>
      </c>
      <c r="H70" s="13">
        <v>2.71</v>
      </c>
    </row>
    <row r="71" spans="1:8" ht="12.75">
      <c r="A71" s="14">
        <v>43566</v>
      </c>
      <c r="B71" s="15">
        <v>2.44</v>
      </c>
      <c r="C71" s="15">
        <v>2.35</v>
      </c>
      <c r="D71" s="15">
        <v>2.2999999999999998</v>
      </c>
      <c r="E71" s="15">
        <v>2.31</v>
      </c>
      <c r="F71" s="15">
        <v>2.4</v>
      </c>
      <c r="G71" s="15">
        <v>2.5099999999999998</v>
      </c>
      <c r="H71" s="15">
        <v>2.74</v>
      </c>
    </row>
    <row r="72" spans="1:8" ht="12.75">
      <c r="A72" s="12">
        <v>43567</v>
      </c>
      <c r="B72" s="13">
        <v>2.44</v>
      </c>
      <c r="C72" s="13">
        <v>2.4</v>
      </c>
      <c r="D72" s="13">
        <v>2.36</v>
      </c>
      <c r="E72" s="13">
        <v>2.38</v>
      </c>
      <c r="F72" s="13">
        <v>2.4700000000000002</v>
      </c>
      <c r="G72" s="13">
        <v>2.56</v>
      </c>
      <c r="H72" s="13">
        <v>2.78</v>
      </c>
    </row>
    <row r="73" spans="1:8" ht="12.75">
      <c r="A73" s="14">
        <v>43570</v>
      </c>
      <c r="B73" s="15">
        <v>2.4300000000000002</v>
      </c>
      <c r="C73" s="15">
        <v>2.4</v>
      </c>
      <c r="D73" s="15">
        <v>2.36</v>
      </c>
      <c r="E73" s="15">
        <v>2.37</v>
      </c>
      <c r="F73" s="15">
        <v>2.46</v>
      </c>
      <c r="G73" s="15">
        <v>2.5499999999999998</v>
      </c>
      <c r="H73" s="15">
        <v>2.77</v>
      </c>
    </row>
    <row r="74" spans="1:8" ht="12.75">
      <c r="A74" s="12">
        <v>43571</v>
      </c>
      <c r="B74" s="13">
        <v>2.4500000000000002</v>
      </c>
      <c r="C74" s="13">
        <v>2.41</v>
      </c>
      <c r="D74" s="13">
        <v>2.38</v>
      </c>
      <c r="E74" s="13">
        <v>2.41</v>
      </c>
      <c r="F74" s="13">
        <v>2.5</v>
      </c>
      <c r="G74" s="13">
        <v>2.6</v>
      </c>
      <c r="H74" s="13">
        <v>2.81</v>
      </c>
    </row>
    <row r="75" spans="1:8" ht="12.75">
      <c r="A75" s="14">
        <v>43572</v>
      </c>
      <c r="B75" s="15">
        <v>2.44</v>
      </c>
      <c r="C75" s="15">
        <v>2.4</v>
      </c>
      <c r="D75" s="15">
        <v>2.37</v>
      </c>
      <c r="E75" s="15">
        <v>2.4</v>
      </c>
      <c r="F75" s="15">
        <v>2.4900000000000002</v>
      </c>
      <c r="G75" s="15">
        <v>2.59</v>
      </c>
      <c r="H75" s="15">
        <v>2.81</v>
      </c>
    </row>
    <row r="76" spans="1:8" ht="12.75">
      <c r="A76" s="12">
        <v>43573</v>
      </c>
      <c r="B76" s="13">
        <v>2.44</v>
      </c>
      <c r="C76" s="13">
        <v>2.38</v>
      </c>
      <c r="D76" s="13">
        <v>2.36</v>
      </c>
      <c r="E76" s="13">
        <v>2.38</v>
      </c>
      <c r="F76" s="13">
        <v>2.46</v>
      </c>
      <c r="G76" s="13">
        <v>2.57</v>
      </c>
      <c r="H76" s="13">
        <v>2.78</v>
      </c>
    </row>
    <row r="77" spans="1:8" ht="12.75">
      <c r="A77" s="14">
        <v>43577</v>
      </c>
      <c r="B77" s="15">
        <v>2.46</v>
      </c>
      <c r="C77" s="15">
        <v>2.38</v>
      </c>
      <c r="D77" s="15">
        <v>2.36</v>
      </c>
      <c r="E77" s="15">
        <v>2.39</v>
      </c>
      <c r="F77" s="15">
        <v>2.4900000000000002</v>
      </c>
      <c r="G77" s="15">
        <v>2.59</v>
      </c>
      <c r="H77" s="15">
        <v>2.82</v>
      </c>
    </row>
    <row r="78" spans="1:8" ht="12.75">
      <c r="A78" s="12">
        <v>43578</v>
      </c>
      <c r="B78" s="13">
        <v>2.4300000000000002</v>
      </c>
      <c r="C78" s="13">
        <v>2.36</v>
      </c>
      <c r="D78" s="13">
        <v>2.34</v>
      </c>
      <c r="E78" s="13">
        <v>2.36</v>
      </c>
      <c r="F78" s="13">
        <v>2.46</v>
      </c>
      <c r="G78" s="13">
        <v>2.57</v>
      </c>
      <c r="H78" s="13">
        <v>2.81</v>
      </c>
    </row>
    <row r="79" spans="1:8" ht="12.75">
      <c r="A79" s="14">
        <v>43579</v>
      </c>
      <c r="B79" s="15">
        <v>2.42</v>
      </c>
      <c r="C79" s="15">
        <v>2.3199999999999998</v>
      </c>
      <c r="D79" s="15">
        <v>2.2799999999999998</v>
      </c>
      <c r="E79" s="15">
        <v>2.3199999999999998</v>
      </c>
      <c r="F79" s="15">
        <v>2.41</v>
      </c>
      <c r="G79" s="15">
        <v>2.5299999999999998</v>
      </c>
      <c r="H79" s="15">
        <v>2.76</v>
      </c>
    </row>
    <row r="80" spans="1:8" ht="12.75">
      <c r="A80" s="12">
        <v>43580</v>
      </c>
      <c r="B80" s="13">
        <v>2.42</v>
      </c>
      <c r="C80" s="13">
        <v>2.33</v>
      </c>
      <c r="D80" s="13">
        <v>2.29</v>
      </c>
      <c r="E80" s="13">
        <v>2.33</v>
      </c>
      <c r="F80" s="13">
        <v>2.42</v>
      </c>
      <c r="G80" s="13">
        <v>2.54</v>
      </c>
      <c r="H80" s="13">
        <v>2.76</v>
      </c>
    </row>
    <row r="81" spans="1:8" ht="12.75">
      <c r="A81" s="14">
        <v>43581</v>
      </c>
      <c r="B81" s="15">
        <v>2.41</v>
      </c>
      <c r="C81" s="15">
        <v>2.2799999999999998</v>
      </c>
      <c r="D81" s="15">
        <v>2.25</v>
      </c>
      <c r="E81" s="15">
        <v>2.29</v>
      </c>
      <c r="F81" s="15">
        <v>2.39</v>
      </c>
      <c r="G81" s="15">
        <v>2.5099999999999998</v>
      </c>
      <c r="H81" s="15">
        <v>2.74</v>
      </c>
    </row>
    <row r="82" spans="1:8" ht="12.75">
      <c r="A82" s="12">
        <v>43584</v>
      </c>
      <c r="B82" s="13">
        <v>2.42</v>
      </c>
      <c r="C82" s="13">
        <v>2.2999999999999998</v>
      </c>
      <c r="D82" s="13">
        <v>2.27</v>
      </c>
      <c r="E82" s="13">
        <v>2.3199999999999998</v>
      </c>
      <c r="F82" s="13">
        <v>2.42</v>
      </c>
      <c r="G82" s="13">
        <v>2.54</v>
      </c>
      <c r="H82" s="13">
        <v>2.78</v>
      </c>
    </row>
    <row r="83" spans="1:8" ht="12.75">
      <c r="A83" s="14">
        <v>43585</v>
      </c>
      <c r="B83" s="15">
        <v>2.39</v>
      </c>
      <c r="C83" s="15">
        <v>2.27</v>
      </c>
      <c r="D83" s="15">
        <v>2.2400000000000002</v>
      </c>
      <c r="E83" s="15">
        <v>2.2799999999999998</v>
      </c>
      <c r="F83" s="15">
        <v>2.39</v>
      </c>
      <c r="G83" s="15">
        <v>2.5099999999999998</v>
      </c>
      <c r="H83" s="15">
        <v>2.75</v>
      </c>
    </row>
    <row r="84" spans="1:8" ht="12.75">
      <c r="A84" s="12">
        <v>43586</v>
      </c>
      <c r="B84" s="13">
        <v>2.39</v>
      </c>
      <c r="C84" s="13">
        <v>2.31</v>
      </c>
      <c r="D84" s="13">
        <v>2.2799999999999998</v>
      </c>
      <c r="E84" s="13">
        <v>2.31</v>
      </c>
      <c r="F84" s="13">
        <v>2.41</v>
      </c>
      <c r="G84" s="13">
        <v>2.52</v>
      </c>
      <c r="H84" s="13">
        <v>2.74</v>
      </c>
    </row>
    <row r="85" spans="1:8" ht="12.75">
      <c r="A85" s="14">
        <v>43587</v>
      </c>
      <c r="B85" s="15">
        <v>2.41</v>
      </c>
      <c r="C85" s="15">
        <v>2.35</v>
      </c>
      <c r="D85" s="15">
        <v>2.3199999999999998</v>
      </c>
      <c r="E85" s="15">
        <v>2.34</v>
      </c>
      <c r="F85" s="15">
        <v>2.44</v>
      </c>
      <c r="G85" s="15">
        <v>2.5499999999999998</v>
      </c>
      <c r="H85" s="15">
        <v>2.77</v>
      </c>
    </row>
    <row r="86" spans="1:8" ht="12.75">
      <c r="A86" s="12">
        <v>43588</v>
      </c>
      <c r="B86" s="13">
        <v>2.41</v>
      </c>
      <c r="C86" s="13">
        <v>2.33</v>
      </c>
      <c r="D86" s="13">
        <v>2.2999999999999998</v>
      </c>
      <c r="E86" s="13">
        <v>2.33</v>
      </c>
      <c r="F86" s="13">
        <v>2.4300000000000002</v>
      </c>
      <c r="G86" s="13">
        <v>2.54</v>
      </c>
      <c r="H86" s="13">
        <v>2.75</v>
      </c>
    </row>
    <row r="87" spans="1:8" ht="12.75">
      <c r="A87" s="14">
        <v>43591</v>
      </c>
      <c r="B87" s="15">
        <v>2.39</v>
      </c>
      <c r="C87" s="15">
        <v>2.31</v>
      </c>
      <c r="D87" s="15">
        <v>2.27</v>
      </c>
      <c r="E87" s="15">
        <v>2.2999999999999998</v>
      </c>
      <c r="F87" s="15">
        <v>2.4</v>
      </c>
      <c r="G87" s="15">
        <v>2.5099999999999998</v>
      </c>
      <c r="H87" s="15">
        <v>2.73</v>
      </c>
    </row>
    <row r="88" spans="1:8" ht="12.75">
      <c r="A88" s="12">
        <v>43592</v>
      </c>
      <c r="B88" s="13">
        <v>2.37</v>
      </c>
      <c r="C88" s="13">
        <v>2.2799999999999998</v>
      </c>
      <c r="D88" s="13">
        <v>2.2400000000000002</v>
      </c>
      <c r="E88" s="13">
        <v>2.25</v>
      </c>
      <c r="F88" s="13">
        <v>2.35</v>
      </c>
      <c r="G88" s="13">
        <v>2.4500000000000002</v>
      </c>
      <c r="H88" s="13">
        <v>2.68</v>
      </c>
    </row>
    <row r="89" spans="1:8" ht="12.75">
      <c r="A89" s="14">
        <v>43593</v>
      </c>
      <c r="B89" s="15">
        <v>2.37</v>
      </c>
      <c r="C89" s="15">
        <v>2.2999999999999998</v>
      </c>
      <c r="D89" s="15">
        <v>2.2599999999999998</v>
      </c>
      <c r="E89" s="15">
        <v>2.2799999999999998</v>
      </c>
      <c r="F89" s="15">
        <v>2.38</v>
      </c>
      <c r="G89" s="15">
        <v>2.4900000000000002</v>
      </c>
      <c r="H89" s="15">
        <v>2.71</v>
      </c>
    </row>
    <row r="90" spans="1:8" ht="12.75">
      <c r="A90" s="12">
        <v>43594</v>
      </c>
      <c r="B90" s="13">
        <v>2.36</v>
      </c>
      <c r="C90" s="13">
        <v>2.2599999999999998</v>
      </c>
      <c r="D90" s="13">
        <v>2.2200000000000002</v>
      </c>
      <c r="E90" s="13">
        <v>2.25</v>
      </c>
      <c r="F90" s="13">
        <v>2.34</v>
      </c>
      <c r="G90" s="13">
        <v>2.4500000000000002</v>
      </c>
      <c r="H90" s="13">
        <v>2.69</v>
      </c>
    </row>
    <row r="91" spans="1:8" ht="12.75">
      <c r="A91" s="14">
        <v>43595</v>
      </c>
      <c r="B91" s="15">
        <v>2.36</v>
      </c>
      <c r="C91" s="15">
        <v>2.2599999999999998</v>
      </c>
      <c r="D91" s="15">
        <v>2.23</v>
      </c>
      <c r="E91" s="15">
        <v>2.2599999999999998</v>
      </c>
      <c r="F91" s="15">
        <v>2.37</v>
      </c>
      <c r="G91" s="15">
        <v>2.4700000000000002</v>
      </c>
      <c r="H91" s="15">
        <v>2.7</v>
      </c>
    </row>
    <row r="92" spans="1:8" ht="12.75">
      <c r="A92" s="12">
        <v>43598</v>
      </c>
      <c r="B92" s="13">
        <v>2.3199999999999998</v>
      </c>
      <c r="C92" s="13">
        <v>2.1800000000000002</v>
      </c>
      <c r="D92" s="13">
        <v>2.15</v>
      </c>
      <c r="E92" s="13">
        <v>2.1800000000000002</v>
      </c>
      <c r="F92" s="13">
        <v>2.2799999999999998</v>
      </c>
      <c r="G92" s="13">
        <v>2.4</v>
      </c>
      <c r="H92" s="13">
        <v>2.65</v>
      </c>
    </row>
    <row r="93" spans="1:8" ht="12.75">
      <c r="A93" s="14">
        <v>43599</v>
      </c>
      <c r="B93" s="15">
        <v>2.3199999999999998</v>
      </c>
      <c r="C93" s="15">
        <v>2.2000000000000002</v>
      </c>
      <c r="D93" s="15">
        <v>2.17</v>
      </c>
      <c r="E93" s="15">
        <v>2.2000000000000002</v>
      </c>
      <c r="F93" s="15">
        <v>2.2999999999999998</v>
      </c>
      <c r="G93" s="15">
        <v>2.42</v>
      </c>
      <c r="H93" s="15">
        <v>2.67</v>
      </c>
    </row>
    <row r="94" spans="1:8" ht="12.75">
      <c r="A94" s="12">
        <v>43600</v>
      </c>
      <c r="B94" s="13">
        <v>2.2999999999999998</v>
      </c>
      <c r="C94" s="13">
        <v>2.16</v>
      </c>
      <c r="D94" s="13">
        <v>2.12</v>
      </c>
      <c r="E94" s="13">
        <v>2.15</v>
      </c>
      <c r="F94" s="13">
        <v>2.25</v>
      </c>
      <c r="G94" s="13">
        <v>2.37</v>
      </c>
      <c r="H94" s="13">
        <v>2.63</v>
      </c>
    </row>
    <row r="95" spans="1:8" ht="12.75">
      <c r="A95" s="14">
        <v>43601</v>
      </c>
      <c r="B95" s="15">
        <v>2.33</v>
      </c>
      <c r="C95" s="15">
        <v>2.2000000000000002</v>
      </c>
      <c r="D95" s="15">
        <v>2.15</v>
      </c>
      <c r="E95" s="15">
        <v>2.1800000000000002</v>
      </c>
      <c r="F95" s="15">
        <v>2.2799999999999998</v>
      </c>
      <c r="G95" s="15">
        <v>2.4</v>
      </c>
      <c r="H95" s="15">
        <v>2.65</v>
      </c>
    </row>
    <row r="96" spans="1:8" ht="12.75">
      <c r="A96" s="12">
        <v>43602</v>
      </c>
      <c r="B96" s="13">
        <v>2.33</v>
      </c>
      <c r="C96" s="13">
        <v>2.2000000000000002</v>
      </c>
      <c r="D96" s="13">
        <v>2.15</v>
      </c>
      <c r="E96" s="13">
        <v>2.17</v>
      </c>
      <c r="F96" s="13">
        <v>2.27</v>
      </c>
      <c r="G96" s="13">
        <v>2.39</v>
      </c>
      <c r="H96" s="13">
        <v>2.63</v>
      </c>
    </row>
    <row r="97" spans="1:8" ht="12.75">
      <c r="A97" s="14">
        <v>43605</v>
      </c>
      <c r="B97" s="15">
        <v>2.34</v>
      </c>
      <c r="C97" s="15">
        <v>2.21</v>
      </c>
      <c r="D97" s="15">
        <v>2.17</v>
      </c>
      <c r="E97" s="15">
        <v>2.21</v>
      </c>
      <c r="F97" s="15">
        <v>2.2999999999999998</v>
      </c>
      <c r="G97" s="15">
        <v>2.41</v>
      </c>
      <c r="H97" s="15">
        <v>2.65</v>
      </c>
    </row>
    <row r="98" spans="1:8" ht="12.75">
      <c r="A98" s="12">
        <v>43606</v>
      </c>
      <c r="B98" s="13">
        <v>2.36</v>
      </c>
      <c r="C98" s="13">
        <v>2.2599999999999998</v>
      </c>
      <c r="D98" s="13">
        <v>2.2000000000000002</v>
      </c>
      <c r="E98" s="13">
        <v>2.23</v>
      </c>
      <c r="F98" s="13">
        <v>2.33</v>
      </c>
      <c r="G98" s="13">
        <v>2.4300000000000002</v>
      </c>
      <c r="H98" s="13">
        <v>2.67</v>
      </c>
    </row>
    <row r="99" spans="1:8" ht="12.75">
      <c r="A99" s="14">
        <v>43607</v>
      </c>
      <c r="B99" s="15">
        <v>2.37</v>
      </c>
      <c r="C99" s="15">
        <v>2.23</v>
      </c>
      <c r="D99" s="15">
        <v>2.17</v>
      </c>
      <c r="E99" s="15">
        <v>2.19</v>
      </c>
      <c r="F99" s="15">
        <v>2.2799999999999998</v>
      </c>
      <c r="G99" s="15">
        <v>2.39</v>
      </c>
      <c r="H99" s="15">
        <v>2.64</v>
      </c>
    </row>
    <row r="100" spans="1:8" ht="12.75">
      <c r="A100" s="12">
        <v>43608</v>
      </c>
      <c r="B100" s="13">
        <v>2.3199999999999998</v>
      </c>
      <c r="C100" s="13">
        <v>2.12</v>
      </c>
      <c r="D100" s="13">
        <v>2.08</v>
      </c>
      <c r="E100" s="13">
        <v>2.11</v>
      </c>
      <c r="F100" s="13">
        <v>2.2000000000000002</v>
      </c>
      <c r="G100" s="13">
        <v>2.31</v>
      </c>
      <c r="H100" s="13">
        <v>2.56</v>
      </c>
    </row>
    <row r="101" spans="1:8" ht="12.75">
      <c r="A101" s="14">
        <v>43609</v>
      </c>
      <c r="B101" s="15">
        <v>2.33</v>
      </c>
      <c r="C101" s="15">
        <v>2.16</v>
      </c>
      <c r="D101" s="15">
        <v>2.1</v>
      </c>
      <c r="E101" s="15">
        <v>2.12</v>
      </c>
      <c r="F101" s="15">
        <v>2.2200000000000002</v>
      </c>
      <c r="G101" s="15">
        <v>2.3199999999999998</v>
      </c>
      <c r="H101" s="15">
        <v>2.57</v>
      </c>
    </row>
    <row r="102" spans="1:8" ht="12.75">
      <c r="A102" s="12">
        <v>43613</v>
      </c>
      <c r="B102" s="13">
        <v>2.31</v>
      </c>
      <c r="C102" s="13">
        <v>2.12</v>
      </c>
      <c r="D102" s="13">
        <v>2.06</v>
      </c>
      <c r="E102" s="13">
        <v>2.06</v>
      </c>
      <c r="F102" s="13">
        <v>2.16</v>
      </c>
      <c r="G102" s="13">
        <v>2.2599999999999998</v>
      </c>
      <c r="H102" s="13">
        <v>2.52</v>
      </c>
    </row>
    <row r="103" spans="1:8" ht="12.75">
      <c r="A103" s="14">
        <v>43614</v>
      </c>
      <c r="B103" s="15">
        <v>2.2999999999999998</v>
      </c>
      <c r="C103" s="15">
        <v>2.09</v>
      </c>
      <c r="D103" s="15">
        <v>2.04</v>
      </c>
      <c r="E103" s="15">
        <v>2.0499999999999998</v>
      </c>
      <c r="F103" s="15">
        <v>2.16</v>
      </c>
      <c r="G103" s="15">
        <v>2.25</v>
      </c>
      <c r="H103" s="15">
        <v>2.5</v>
      </c>
    </row>
    <row r="104" spans="1:8" ht="12.75">
      <c r="A104" s="12">
        <v>43615</v>
      </c>
      <c r="B104" s="13">
        <v>2.29</v>
      </c>
      <c r="C104" s="13">
        <v>2.06</v>
      </c>
      <c r="D104" s="13">
        <v>2</v>
      </c>
      <c r="E104" s="13">
        <v>2.0299999999999998</v>
      </c>
      <c r="F104" s="13">
        <v>2.12</v>
      </c>
      <c r="G104" s="13">
        <v>2.2200000000000002</v>
      </c>
      <c r="H104" s="13">
        <v>2.46</v>
      </c>
    </row>
    <row r="105" spans="1:8" ht="12.75">
      <c r="A105" s="14">
        <v>43616</v>
      </c>
      <c r="B105" s="15">
        <v>2.21</v>
      </c>
      <c r="C105" s="15">
        <v>1.95</v>
      </c>
      <c r="D105" s="15">
        <v>1.9</v>
      </c>
      <c r="E105" s="15">
        <v>1.93</v>
      </c>
      <c r="F105" s="15">
        <v>2.0299999999999998</v>
      </c>
      <c r="G105" s="15">
        <v>2.14</v>
      </c>
      <c r="H105" s="15">
        <v>2.39</v>
      </c>
    </row>
    <row r="106" spans="1:8" ht="12.75">
      <c r="A106" s="12">
        <v>43619</v>
      </c>
      <c r="B106" s="13">
        <v>2.11</v>
      </c>
      <c r="C106" s="13">
        <v>1.82</v>
      </c>
      <c r="D106" s="13">
        <v>1.79</v>
      </c>
      <c r="E106" s="13">
        <v>1.83</v>
      </c>
      <c r="F106" s="13">
        <v>1.95</v>
      </c>
      <c r="G106" s="13">
        <v>2.0699999999999998</v>
      </c>
      <c r="H106" s="13">
        <v>2.34</v>
      </c>
    </row>
    <row r="107" spans="1:8" ht="12.75">
      <c r="A107" s="14">
        <v>43620</v>
      </c>
      <c r="B107" s="15">
        <v>2.11</v>
      </c>
      <c r="C107" s="15">
        <v>1.88</v>
      </c>
      <c r="D107" s="15">
        <v>1.84</v>
      </c>
      <c r="E107" s="15">
        <v>1.89</v>
      </c>
      <c r="F107" s="15">
        <v>2.0099999999999998</v>
      </c>
      <c r="G107" s="15">
        <v>2.12</v>
      </c>
      <c r="H107" s="15">
        <v>2.41</v>
      </c>
    </row>
    <row r="108" spans="1:8" ht="12.75">
      <c r="A108" s="12">
        <v>43621</v>
      </c>
      <c r="B108" s="13">
        <v>2.04</v>
      </c>
      <c r="C108" s="13">
        <v>1.83</v>
      </c>
      <c r="D108" s="13">
        <v>1.81</v>
      </c>
      <c r="E108" s="13">
        <v>1.86</v>
      </c>
      <c r="F108" s="13">
        <v>2</v>
      </c>
      <c r="G108" s="13">
        <v>2.12</v>
      </c>
      <c r="H108" s="13">
        <v>2.42</v>
      </c>
    </row>
    <row r="109" spans="1:8" ht="12.75">
      <c r="A109" s="14">
        <v>43622</v>
      </c>
      <c r="B109" s="15">
        <v>2.02</v>
      </c>
      <c r="C109" s="15">
        <v>1.88</v>
      </c>
      <c r="D109" s="15">
        <v>1.85</v>
      </c>
      <c r="E109" s="15">
        <v>1.88</v>
      </c>
      <c r="F109" s="15">
        <v>2.0099999999999998</v>
      </c>
      <c r="G109" s="15">
        <v>2.12</v>
      </c>
      <c r="H109" s="15">
        <v>2.42</v>
      </c>
    </row>
    <row r="110" spans="1:8" ht="12.75">
      <c r="A110" s="12">
        <v>43623</v>
      </c>
      <c r="B110" s="13">
        <v>1.97</v>
      </c>
      <c r="C110" s="13">
        <v>1.85</v>
      </c>
      <c r="D110" s="13">
        <v>1.82</v>
      </c>
      <c r="E110" s="13">
        <v>1.85</v>
      </c>
      <c r="F110" s="13">
        <v>1.97</v>
      </c>
      <c r="G110" s="13">
        <v>2.09</v>
      </c>
      <c r="H110" s="13">
        <v>2.36</v>
      </c>
    </row>
    <row r="111" spans="1:8" ht="12.75">
      <c r="A111" s="14">
        <v>43626</v>
      </c>
      <c r="B111" s="15">
        <v>2.0299999999999998</v>
      </c>
      <c r="C111" s="15">
        <v>1.9</v>
      </c>
      <c r="D111" s="15">
        <v>1.87</v>
      </c>
      <c r="E111" s="15">
        <v>1.91</v>
      </c>
      <c r="F111" s="15">
        <v>2.0299999999999998</v>
      </c>
      <c r="G111" s="15">
        <v>2.15</v>
      </c>
      <c r="H111" s="15">
        <v>2.42</v>
      </c>
    </row>
    <row r="112" spans="1:8" ht="12.75">
      <c r="A112" s="12">
        <v>43627</v>
      </c>
      <c r="B112" s="13">
        <v>2.0499999999999998</v>
      </c>
      <c r="C112" s="13">
        <v>1.93</v>
      </c>
      <c r="D112" s="13">
        <v>1.87</v>
      </c>
      <c r="E112" s="13">
        <v>1.92</v>
      </c>
      <c r="F112" s="13">
        <v>2.0299999999999998</v>
      </c>
      <c r="G112" s="13">
        <v>2.15</v>
      </c>
      <c r="H112" s="13">
        <v>2.42</v>
      </c>
    </row>
    <row r="113" spans="1:8" ht="12.75">
      <c r="A113" s="14">
        <v>43628</v>
      </c>
      <c r="B113" s="15">
        <v>2.02</v>
      </c>
      <c r="C113" s="15">
        <v>1.88</v>
      </c>
      <c r="D113" s="15">
        <v>1.83</v>
      </c>
      <c r="E113" s="15">
        <v>1.88</v>
      </c>
      <c r="F113" s="15">
        <v>2</v>
      </c>
      <c r="G113" s="15">
        <v>2.13</v>
      </c>
      <c r="H113" s="15">
        <v>2.41</v>
      </c>
    </row>
    <row r="114" spans="1:8" ht="12.75">
      <c r="A114" s="12">
        <v>43629</v>
      </c>
      <c r="B114" s="13">
        <v>2</v>
      </c>
      <c r="C114" s="13">
        <v>1.83</v>
      </c>
      <c r="D114" s="13">
        <v>1.78</v>
      </c>
      <c r="E114" s="13">
        <v>1.84</v>
      </c>
      <c r="F114" s="13">
        <v>1.96</v>
      </c>
      <c r="G114" s="13">
        <v>2.1</v>
      </c>
      <c r="H114" s="13">
        <v>2.39</v>
      </c>
    </row>
    <row r="115" spans="1:8" ht="12.75">
      <c r="A115" s="14">
        <v>43630</v>
      </c>
      <c r="B115" s="15">
        <v>2</v>
      </c>
      <c r="C115" s="15">
        <v>1.84</v>
      </c>
      <c r="D115" s="15">
        <v>1.79</v>
      </c>
      <c r="E115" s="15">
        <v>1.85</v>
      </c>
      <c r="F115" s="15">
        <v>1.96</v>
      </c>
      <c r="G115" s="15">
        <v>2.09</v>
      </c>
      <c r="H115" s="15">
        <v>2.38</v>
      </c>
    </row>
    <row r="116" spans="1:8" ht="12.75">
      <c r="A116" s="12">
        <v>43633</v>
      </c>
      <c r="B116" s="13">
        <v>2.0299999999999998</v>
      </c>
      <c r="C116" s="13">
        <v>1.86</v>
      </c>
      <c r="D116" s="13">
        <v>1.8</v>
      </c>
      <c r="E116" s="13">
        <v>1.85</v>
      </c>
      <c r="F116" s="13">
        <v>1.96</v>
      </c>
      <c r="G116" s="13">
        <v>2.09</v>
      </c>
      <c r="H116" s="13">
        <v>2.37</v>
      </c>
    </row>
    <row r="117" spans="1:8" ht="12.75">
      <c r="A117" s="14">
        <v>43634</v>
      </c>
      <c r="B117" s="15">
        <v>2.04</v>
      </c>
      <c r="C117" s="15">
        <v>1.86</v>
      </c>
      <c r="D117" s="15">
        <v>1.8</v>
      </c>
      <c r="E117" s="15">
        <v>1.83</v>
      </c>
      <c r="F117" s="15">
        <v>1.93</v>
      </c>
      <c r="G117" s="15">
        <v>2.06</v>
      </c>
      <c r="H117" s="15">
        <v>2.34</v>
      </c>
    </row>
    <row r="118" spans="1:8" ht="12.75">
      <c r="A118" s="12">
        <v>43635</v>
      </c>
      <c r="B118" s="13">
        <v>1.96</v>
      </c>
      <c r="C118" s="13">
        <v>1.74</v>
      </c>
      <c r="D118" s="13">
        <v>1.7</v>
      </c>
      <c r="E118" s="13">
        <v>1.77</v>
      </c>
      <c r="F118" s="13">
        <v>1.89</v>
      </c>
      <c r="G118" s="13">
        <v>2.0299999999999998</v>
      </c>
      <c r="H118" s="13">
        <v>2.3199999999999998</v>
      </c>
    </row>
    <row r="119" spans="1:8" ht="12.75">
      <c r="A119" s="14">
        <v>43636</v>
      </c>
      <c r="B119" s="15">
        <v>1.91</v>
      </c>
      <c r="C119" s="15">
        <v>1.72</v>
      </c>
      <c r="D119" s="15">
        <v>1.69</v>
      </c>
      <c r="E119" s="15">
        <v>1.74</v>
      </c>
      <c r="F119" s="15">
        <v>1.87</v>
      </c>
      <c r="G119" s="15">
        <v>2.0099999999999998</v>
      </c>
      <c r="H119" s="15">
        <v>2.31</v>
      </c>
    </row>
    <row r="120" spans="1:8" ht="12.75">
      <c r="A120" s="12">
        <v>43637</v>
      </c>
      <c r="B120" s="13">
        <v>1.95</v>
      </c>
      <c r="C120" s="13">
        <v>1.77</v>
      </c>
      <c r="D120" s="13">
        <v>1.74</v>
      </c>
      <c r="E120" s="13">
        <v>1.8</v>
      </c>
      <c r="F120" s="13">
        <v>1.93</v>
      </c>
      <c r="G120" s="13">
        <v>2.0699999999999998</v>
      </c>
      <c r="H120" s="13">
        <v>2.37</v>
      </c>
    </row>
    <row r="121" spans="1:8" ht="12.75">
      <c r="A121" s="14">
        <v>43640</v>
      </c>
      <c r="B121" s="15">
        <v>1.92</v>
      </c>
      <c r="C121" s="15">
        <v>1.72</v>
      </c>
      <c r="D121" s="15">
        <v>1.69</v>
      </c>
      <c r="E121" s="15">
        <v>1.75</v>
      </c>
      <c r="F121" s="15">
        <v>1.88</v>
      </c>
      <c r="G121" s="15">
        <v>2.02</v>
      </c>
      <c r="H121" s="15">
        <v>2.33</v>
      </c>
    </row>
    <row r="122" spans="1:8" ht="12.75">
      <c r="A122" s="12">
        <v>43641</v>
      </c>
      <c r="B122" s="13">
        <v>1.93</v>
      </c>
      <c r="C122" s="13">
        <v>1.71</v>
      </c>
      <c r="D122" s="13">
        <v>1.67</v>
      </c>
      <c r="E122" s="13">
        <v>1.73</v>
      </c>
      <c r="F122" s="13">
        <v>1.86</v>
      </c>
      <c r="G122" s="13">
        <v>2</v>
      </c>
      <c r="H122" s="13">
        <v>2.31</v>
      </c>
    </row>
    <row r="123" spans="1:8" ht="12.75">
      <c r="A123" s="14">
        <v>43642</v>
      </c>
      <c r="B123" s="15">
        <v>1.96</v>
      </c>
      <c r="C123" s="15">
        <v>1.77</v>
      </c>
      <c r="D123" s="15">
        <v>1.74</v>
      </c>
      <c r="E123" s="15">
        <v>1.8</v>
      </c>
      <c r="F123" s="15">
        <v>1.92</v>
      </c>
      <c r="G123" s="15">
        <v>2.0499999999999998</v>
      </c>
      <c r="H123" s="15">
        <v>2.35</v>
      </c>
    </row>
    <row r="124" spans="1:8" ht="12.75">
      <c r="A124" s="12">
        <v>43643</v>
      </c>
      <c r="B124" s="13">
        <v>1.93</v>
      </c>
      <c r="C124" s="13">
        <v>1.74</v>
      </c>
      <c r="D124" s="13">
        <v>1.71</v>
      </c>
      <c r="E124" s="13">
        <v>1.76</v>
      </c>
      <c r="F124" s="13">
        <v>1.88</v>
      </c>
      <c r="G124" s="13">
        <v>2.0099999999999998</v>
      </c>
      <c r="H124" s="13">
        <v>2.31</v>
      </c>
    </row>
    <row r="125" spans="1:8" ht="12.75">
      <c r="A125" s="14">
        <v>43644</v>
      </c>
      <c r="B125" s="15">
        <v>1.92</v>
      </c>
      <c r="C125" s="15">
        <v>1.75</v>
      </c>
      <c r="D125" s="15">
        <v>1.71</v>
      </c>
      <c r="E125" s="15">
        <v>1.76</v>
      </c>
      <c r="F125" s="15">
        <v>1.87</v>
      </c>
      <c r="G125" s="15">
        <v>2</v>
      </c>
      <c r="H125" s="15">
        <v>2.31</v>
      </c>
    </row>
    <row r="126" spans="1:8" ht="12.75">
      <c r="A126" s="12">
        <v>43647</v>
      </c>
      <c r="B126" s="13">
        <v>1.94</v>
      </c>
      <c r="C126" s="13">
        <v>1.78</v>
      </c>
      <c r="D126" s="13">
        <v>1.74</v>
      </c>
      <c r="E126" s="13">
        <v>1.79</v>
      </c>
      <c r="F126" s="13">
        <v>1.9</v>
      </c>
      <c r="G126" s="13">
        <v>2.0299999999999998</v>
      </c>
      <c r="H126" s="13">
        <v>2.34</v>
      </c>
    </row>
    <row r="127" spans="1:8" ht="12.75">
      <c r="A127" s="14">
        <v>43648</v>
      </c>
      <c r="B127" s="15">
        <v>1.91</v>
      </c>
      <c r="C127" s="15">
        <v>1.77</v>
      </c>
      <c r="D127" s="15">
        <v>1.71</v>
      </c>
      <c r="E127" s="15">
        <v>1.75</v>
      </c>
      <c r="F127" s="15">
        <v>1.85</v>
      </c>
      <c r="G127" s="15">
        <v>1.98</v>
      </c>
      <c r="H127" s="15">
        <v>2.29</v>
      </c>
    </row>
    <row r="128" spans="1:8" ht="12.75">
      <c r="A128" s="12">
        <v>43649</v>
      </c>
      <c r="B128" s="13">
        <v>1.91</v>
      </c>
      <c r="C128" s="13">
        <v>1.77</v>
      </c>
      <c r="D128" s="13">
        <v>1.71</v>
      </c>
      <c r="E128" s="13">
        <v>1.74</v>
      </c>
      <c r="F128" s="13">
        <v>1.83</v>
      </c>
      <c r="G128" s="13">
        <v>1.96</v>
      </c>
      <c r="H128" s="13">
        <v>2.25</v>
      </c>
    </row>
    <row r="129" spans="1:8" ht="12.75">
      <c r="A129" s="14">
        <v>43651</v>
      </c>
      <c r="B129" s="15">
        <v>1.98</v>
      </c>
      <c r="C129" s="15">
        <v>1.87</v>
      </c>
      <c r="D129" s="15">
        <v>1.82</v>
      </c>
      <c r="E129" s="15">
        <v>1.84</v>
      </c>
      <c r="F129" s="15">
        <v>1.93</v>
      </c>
      <c r="G129" s="15">
        <v>2.04</v>
      </c>
      <c r="H129" s="15">
        <v>2.34</v>
      </c>
    </row>
    <row r="130" spans="1:8" ht="12.75">
      <c r="A130" s="12">
        <v>43654</v>
      </c>
      <c r="B130" s="13">
        <v>1.99</v>
      </c>
      <c r="C130" s="13">
        <v>1.88</v>
      </c>
      <c r="D130" s="13">
        <v>1.84</v>
      </c>
      <c r="E130" s="13">
        <v>1.86</v>
      </c>
      <c r="F130" s="13">
        <v>1.94</v>
      </c>
      <c r="G130" s="13">
        <v>2.0499999999999998</v>
      </c>
      <c r="H130" s="13">
        <v>2.3199999999999998</v>
      </c>
    </row>
    <row r="131" spans="1:8" ht="12.75">
      <c r="A131" s="14">
        <v>43655</v>
      </c>
      <c r="B131" s="15">
        <v>2</v>
      </c>
      <c r="C131" s="15">
        <v>1.92</v>
      </c>
      <c r="D131" s="15">
        <v>1.88</v>
      </c>
      <c r="E131" s="15">
        <v>1.88</v>
      </c>
      <c r="F131" s="15">
        <v>1.96</v>
      </c>
      <c r="G131" s="15">
        <v>2.0699999999999998</v>
      </c>
      <c r="H131" s="15">
        <v>2.34</v>
      </c>
    </row>
    <row r="132" spans="1:8" ht="12.75">
      <c r="A132" s="12">
        <v>43656</v>
      </c>
      <c r="B132" s="13">
        <v>1.93</v>
      </c>
      <c r="C132" s="13">
        <v>1.82</v>
      </c>
      <c r="D132" s="13">
        <v>1.79</v>
      </c>
      <c r="E132" s="13">
        <v>1.82</v>
      </c>
      <c r="F132" s="13">
        <v>1.93</v>
      </c>
      <c r="G132" s="13">
        <v>2.0699999999999998</v>
      </c>
      <c r="H132" s="13">
        <v>2.36</v>
      </c>
    </row>
    <row r="133" spans="1:8" ht="12.75">
      <c r="A133" s="14">
        <v>43657</v>
      </c>
      <c r="B133" s="15">
        <v>1.97</v>
      </c>
      <c r="C133" s="15">
        <v>1.85</v>
      </c>
      <c r="D133" s="15">
        <v>1.84</v>
      </c>
      <c r="E133" s="15">
        <v>1.88</v>
      </c>
      <c r="F133" s="15">
        <v>1.99</v>
      </c>
      <c r="G133" s="15">
        <v>2.13</v>
      </c>
      <c r="H133" s="15">
        <v>2.42</v>
      </c>
    </row>
    <row r="134" spans="1:8" ht="12.75">
      <c r="A134" s="12">
        <v>43658</v>
      </c>
      <c r="B134" s="13">
        <v>1.96</v>
      </c>
      <c r="C134" s="13">
        <v>1.84</v>
      </c>
      <c r="D134" s="13">
        <v>1.81</v>
      </c>
      <c r="E134" s="13">
        <v>1.86</v>
      </c>
      <c r="F134" s="13">
        <v>1.98</v>
      </c>
      <c r="G134" s="13">
        <v>2.12</v>
      </c>
      <c r="H134" s="13">
        <v>2.42</v>
      </c>
    </row>
    <row r="135" spans="1:8" ht="12.75">
      <c r="A135" s="14">
        <v>43661</v>
      </c>
      <c r="B135" s="15">
        <v>1.95</v>
      </c>
      <c r="C135" s="15">
        <v>1.83</v>
      </c>
      <c r="D135" s="15">
        <v>1.8</v>
      </c>
      <c r="E135" s="15">
        <v>1.84</v>
      </c>
      <c r="F135" s="15">
        <v>1.96</v>
      </c>
      <c r="G135" s="15">
        <v>2.09</v>
      </c>
      <c r="H135" s="15">
        <v>2.39</v>
      </c>
    </row>
    <row r="136" spans="1:8" ht="12.75">
      <c r="A136" s="12">
        <v>43662</v>
      </c>
      <c r="B136" s="13">
        <v>2</v>
      </c>
      <c r="C136" s="13">
        <v>1.87</v>
      </c>
      <c r="D136" s="13">
        <v>1.84</v>
      </c>
      <c r="E136" s="13">
        <v>1.88</v>
      </c>
      <c r="F136" s="13">
        <v>2</v>
      </c>
      <c r="G136" s="13">
        <v>2.13</v>
      </c>
      <c r="H136" s="13">
        <v>2.42</v>
      </c>
    </row>
    <row r="137" spans="1:8" ht="12.75">
      <c r="A137" s="14">
        <v>43663</v>
      </c>
      <c r="B137" s="15">
        <v>1.95</v>
      </c>
      <c r="C137" s="15">
        <v>1.83</v>
      </c>
      <c r="D137" s="15">
        <v>1.8</v>
      </c>
      <c r="E137" s="15">
        <v>1.83</v>
      </c>
      <c r="F137" s="15">
        <v>1.94</v>
      </c>
      <c r="G137" s="15">
        <v>2.06</v>
      </c>
      <c r="H137" s="15">
        <v>2.35</v>
      </c>
    </row>
    <row r="138" spans="1:8" ht="12.75">
      <c r="A138" s="12">
        <v>43664</v>
      </c>
      <c r="B138" s="13">
        <v>1.9</v>
      </c>
      <c r="C138" s="13">
        <v>1.77</v>
      </c>
      <c r="D138" s="13">
        <v>1.74</v>
      </c>
      <c r="E138" s="13">
        <v>1.78</v>
      </c>
      <c r="F138" s="13">
        <v>1.89</v>
      </c>
      <c r="G138" s="13">
        <v>2.04</v>
      </c>
      <c r="H138" s="13">
        <v>2.34</v>
      </c>
    </row>
    <row r="139" spans="1:8" ht="12.75">
      <c r="A139" s="14">
        <v>43665</v>
      </c>
      <c r="B139" s="15">
        <v>1.94</v>
      </c>
      <c r="C139" s="15">
        <v>1.8</v>
      </c>
      <c r="D139" s="15">
        <v>1.77</v>
      </c>
      <c r="E139" s="15">
        <v>1.8</v>
      </c>
      <c r="F139" s="15">
        <v>1.91</v>
      </c>
      <c r="G139" s="15">
        <v>2.0499999999999998</v>
      </c>
      <c r="H139" s="15">
        <v>2.35</v>
      </c>
    </row>
    <row r="140" spans="1:8" ht="12.75">
      <c r="A140" s="12">
        <v>43668</v>
      </c>
      <c r="B140" s="13">
        <v>1.95</v>
      </c>
      <c r="C140" s="13">
        <v>1.8</v>
      </c>
      <c r="D140" s="13">
        <v>1.77</v>
      </c>
      <c r="E140" s="13">
        <v>1.8</v>
      </c>
      <c r="F140" s="13">
        <v>1.92</v>
      </c>
      <c r="G140" s="13">
        <v>2.0499999999999998</v>
      </c>
      <c r="H140" s="13">
        <v>2.36</v>
      </c>
    </row>
    <row r="141" spans="1:8" ht="12.75">
      <c r="A141" s="14">
        <v>43669</v>
      </c>
      <c r="B141" s="15">
        <v>1.97</v>
      </c>
      <c r="C141" s="15">
        <v>1.83</v>
      </c>
      <c r="D141" s="15">
        <v>1.79</v>
      </c>
      <c r="E141" s="15">
        <v>1.83</v>
      </c>
      <c r="F141" s="15">
        <v>1.94</v>
      </c>
      <c r="G141" s="15">
        <v>2.08</v>
      </c>
      <c r="H141" s="15">
        <v>2.38</v>
      </c>
    </row>
    <row r="142" spans="1:8" ht="12.75">
      <c r="A142" s="12">
        <v>43670</v>
      </c>
      <c r="B142" s="13">
        <v>1.98</v>
      </c>
      <c r="C142" s="13">
        <v>1.83</v>
      </c>
      <c r="D142" s="13">
        <v>1.79</v>
      </c>
      <c r="E142" s="13">
        <v>1.82</v>
      </c>
      <c r="F142" s="13">
        <v>1.93</v>
      </c>
      <c r="G142" s="13">
        <v>2.0499999999999998</v>
      </c>
      <c r="H142" s="13">
        <v>2.36</v>
      </c>
    </row>
    <row r="143" spans="1:8" ht="12.75">
      <c r="A143" s="14">
        <v>43671</v>
      </c>
      <c r="B143" s="15">
        <v>1.99</v>
      </c>
      <c r="C143" s="15">
        <v>1.86</v>
      </c>
      <c r="D143" s="15">
        <v>1.83</v>
      </c>
      <c r="E143" s="15">
        <v>1.85</v>
      </c>
      <c r="F143" s="15">
        <v>1.95</v>
      </c>
      <c r="G143" s="15">
        <v>2.08</v>
      </c>
      <c r="H143" s="15">
        <v>2.38</v>
      </c>
    </row>
    <row r="144" spans="1:8" ht="12.75">
      <c r="A144" s="12">
        <v>43672</v>
      </c>
      <c r="B144" s="13">
        <v>2</v>
      </c>
      <c r="C144" s="13">
        <v>1.86</v>
      </c>
      <c r="D144" s="13">
        <v>1.83</v>
      </c>
      <c r="E144" s="13">
        <v>1.85</v>
      </c>
      <c r="F144" s="13">
        <v>1.95</v>
      </c>
      <c r="G144" s="13">
        <v>2.08</v>
      </c>
      <c r="H144" s="13">
        <v>2.38</v>
      </c>
    </row>
    <row r="145" spans="1:8" ht="12.75">
      <c r="A145" s="14">
        <v>43675</v>
      </c>
      <c r="B145" s="15">
        <v>1.98</v>
      </c>
      <c r="C145" s="15">
        <v>1.85</v>
      </c>
      <c r="D145" s="15">
        <v>1.81</v>
      </c>
      <c r="E145" s="15">
        <v>1.84</v>
      </c>
      <c r="F145" s="15">
        <v>1.93</v>
      </c>
      <c r="G145" s="15">
        <v>2.06</v>
      </c>
      <c r="H145" s="15">
        <v>2.37</v>
      </c>
    </row>
    <row r="146" spans="1:8" ht="12.75">
      <c r="A146" s="12">
        <v>43676</v>
      </c>
      <c r="B146" s="13">
        <v>1.97</v>
      </c>
      <c r="C146" s="13">
        <v>1.85</v>
      </c>
      <c r="D146" s="13">
        <v>1.82</v>
      </c>
      <c r="E146" s="13">
        <v>1.84</v>
      </c>
      <c r="F146" s="13">
        <v>1.93</v>
      </c>
      <c r="G146" s="13">
        <v>2.06</v>
      </c>
      <c r="H146" s="13">
        <v>2.36</v>
      </c>
    </row>
    <row r="147" spans="1:8" ht="12.75">
      <c r="A147" s="14">
        <v>43677</v>
      </c>
      <c r="B147" s="15">
        <v>2</v>
      </c>
      <c r="C147" s="15">
        <v>1.89</v>
      </c>
      <c r="D147" s="15">
        <v>1.84</v>
      </c>
      <c r="E147" s="15">
        <v>1.84</v>
      </c>
      <c r="F147" s="15">
        <v>1.92</v>
      </c>
      <c r="G147" s="15">
        <v>2.02</v>
      </c>
      <c r="H147" s="15">
        <v>2.31</v>
      </c>
    </row>
    <row r="148" spans="1:8" ht="12.75">
      <c r="A148" s="12">
        <v>43678</v>
      </c>
      <c r="B148" s="13">
        <v>1.88</v>
      </c>
      <c r="C148" s="13">
        <v>1.73</v>
      </c>
      <c r="D148" s="13">
        <v>1.67</v>
      </c>
      <c r="E148" s="13">
        <v>1.68</v>
      </c>
      <c r="F148" s="13">
        <v>1.77</v>
      </c>
      <c r="G148" s="13">
        <v>1.9</v>
      </c>
      <c r="H148" s="13">
        <v>2.21</v>
      </c>
    </row>
    <row r="149" spans="1:8" ht="12.75">
      <c r="A149" s="14">
        <v>43679</v>
      </c>
      <c r="B149" s="15">
        <v>1.85</v>
      </c>
      <c r="C149" s="15">
        <v>1.72</v>
      </c>
      <c r="D149" s="15">
        <v>1.67</v>
      </c>
      <c r="E149" s="15">
        <v>1.66</v>
      </c>
      <c r="F149" s="15">
        <v>1.75</v>
      </c>
      <c r="G149" s="15">
        <v>1.86</v>
      </c>
      <c r="H149" s="15">
        <v>2.16</v>
      </c>
    </row>
    <row r="150" spans="1:8" ht="12.75">
      <c r="A150" s="12">
        <v>43682</v>
      </c>
      <c r="B150" s="13">
        <v>1.78</v>
      </c>
      <c r="C150" s="13">
        <v>1.59</v>
      </c>
      <c r="D150" s="13">
        <v>1.55</v>
      </c>
      <c r="E150" s="13">
        <v>1.55</v>
      </c>
      <c r="F150" s="13">
        <v>1.63</v>
      </c>
      <c r="G150" s="13">
        <v>1.75</v>
      </c>
      <c r="H150" s="13">
        <v>2.0699999999999998</v>
      </c>
    </row>
    <row r="151" spans="1:8" ht="12.75">
      <c r="A151" s="14">
        <v>43683</v>
      </c>
      <c r="B151" s="15">
        <v>1.8</v>
      </c>
      <c r="C151" s="15">
        <v>1.6</v>
      </c>
      <c r="D151" s="15">
        <v>1.54</v>
      </c>
      <c r="E151" s="15">
        <v>1.53</v>
      </c>
      <c r="F151" s="15">
        <v>1.62</v>
      </c>
      <c r="G151" s="15">
        <v>1.73</v>
      </c>
      <c r="H151" s="15">
        <v>2.0299999999999998</v>
      </c>
    </row>
    <row r="152" spans="1:8" ht="12.75">
      <c r="A152" s="12">
        <v>43684</v>
      </c>
      <c r="B152" s="13">
        <v>1.75</v>
      </c>
      <c r="C152" s="13">
        <v>1.59</v>
      </c>
      <c r="D152" s="13">
        <v>1.51</v>
      </c>
      <c r="E152" s="13">
        <v>1.52</v>
      </c>
      <c r="F152" s="13">
        <v>1.6</v>
      </c>
      <c r="G152" s="13">
        <v>1.71</v>
      </c>
      <c r="H152" s="13">
        <v>2.0099999999999998</v>
      </c>
    </row>
    <row r="153" spans="1:8" ht="12.75">
      <c r="A153" s="14">
        <v>43685</v>
      </c>
      <c r="B153" s="15">
        <v>1.79</v>
      </c>
      <c r="C153" s="15">
        <v>1.62</v>
      </c>
      <c r="D153" s="15">
        <v>1.54</v>
      </c>
      <c r="E153" s="15">
        <v>1.54</v>
      </c>
      <c r="F153" s="15">
        <v>1.62</v>
      </c>
      <c r="G153" s="15">
        <v>1.72</v>
      </c>
      <c r="H153" s="15">
        <v>2.02</v>
      </c>
    </row>
    <row r="154" spans="1:8" ht="12.75">
      <c r="A154" s="12">
        <v>43686</v>
      </c>
      <c r="B154" s="13">
        <v>1.78</v>
      </c>
      <c r="C154" s="13">
        <v>1.63</v>
      </c>
      <c r="D154" s="13">
        <v>1.58</v>
      </c>
      <c r="E154" s="13">
        <v>1.57</v>
      </c>
      <c r="F154" s="13">
        <v>1.65</v>
      </c>
      <c r="G154" s="13">
        <v>1.74</v>
      </c>
      <c r="H154" s="13">
        <v>2.0299999999999998</v>
      </c>
    </row>
    <row r="155" spans="1:8" ht="12.75">
      <c r="A155" s="14">
        <v>43689</v>
      </c>
      <c r="B155" s="15">
        <v>1.75</v>
      </c>
      <c r="C155" s="15">
        <v>1.58</v>
      </c>
      <c r="D155" s="15">
        <v>1.51</v>
      </c>
      <c r="E155" s="15">
        <v>1.49</v>
      </c>
      <c r="F155" s="15">
        <v>1.56</v>
      </c>
      <c r="G155" s="15">
        <v>1.65</v>
      </c>
      <c r="H155" s="15">
        <v>1.92</v>
      </c>
    </row>
    <row r="156" spans="1:8" ht="12.75">
      <c r="A156" s="12">
        <v>43690</v>
      </c>
      <c r="B156" s="13">
        <v>1.86</v>
      </c>
      <c r="C156" s="13">
        <v>1.66</v>
      </c>
      <c r="D156" s="13">
        <v>1.6</v>
      </c>
      <c r="E156" s="13">
        <v>1.57</v>
      </c>
      <c r="F156" s="13">
        <v>1.62</v>
      </c>
      <c r="G156" s="13">
        <v>1.68</v>
      </c>
      <c r="H156" s="13">
        <v>1.94</v>
      </c>
    </row>
    <row r="157" spans="1:8" ht="12.75">
      <c r="A157" s="14">
        <v>43691</v>
      </c>
      <c r="B157" s="15">
        <v>1.79</v>
      </c>
      <c r="C157" s="15">
        <v>1.58</v>
      </c>
      <c r="D157" s="15">
        <v>1.53</v>
      </c>
      <c r="E157" s="15">
        <v>1.51</v>
      </c>
      <c r="F157" s="15">
        <v>1.55</v>
      </c>
      <c r="G157" s="15">
        <v>1.59</v>
      </c>
      <c r="H157" s="15">
        <v>1.84</v>
      </c>
    </row>
    <row r="158" spans="1:8" ht="12.75">
      <c r="A158" s="12">
        <v>43692</v>
      </c>
      <c r="B158" s="13">
        <v>1.72</v>
      </c>
      <c r="C158" s="13">
        <v>1.48</v>
      </c>
      <c r="D158" s="13">
        <v>1.44</v>
      </c>
      <c r="E158" s="13">
        <v>1.42</v>
      </c>
      <c r="F158" s="13">
        <v>1.47</v>
      </c>
      <c r="G158" s="13">
        <v>1.52</v>
      </c>
      <c r="H158" s="13">
        <v>1.8</v>
      </c>
    </row>
    <row r="159" spans="1:8" ht="12.75">
      <c r="A159" s="14">
        <v>43693</v>
      </c>
      <c r="B159" s="15">
        <v>1.71</v>
      </c>
      <c r="C159" s="15">
        <v>1.48</v>
      </c>
      <c r="D159" s="15">
        <v>1.44</v>
      </c>
      <c r="E159" s="15">
        <v>1.42</v>
      </c>
      <c r="F159" s="15">
        <v>1.49</v>
      </c>
      <c r="G159" s="15">
        <v>1.55</v>
      </c>
      <c r="H159" s="15">
        <v>1.82</v>
      </c>
    </row>
    <row r="160" spans="1:8" ht="12.75">
      <c r="A160" s="12">
        <v>43696</v>
      </c>
      <c r="B160" s="13">
        <v>1.75</v>
      </c>
      <c r="C160" s="13">
        <v>1.53</v>
      </c>
      <c r="D160" s="13">
        <v>1.49</v>
      </c>
      <c r="E160" s="13">
        <v>1.47</v>
      </c>
      <c r="F160" s="13">
        <v>1.54</v>
      </c>
      <c r="G160" s="13">
        <v>1.6</v>
      </c>
      <c r="H160" s="13">
        <v>1.88</v>
      </c>
    </row>
    <row r="161" spans="1:8" ht="12.75">
      <c r="A161" s="14">
        <v>43697</v>
      </c>
      <c r="B161" s="15">
        <v>1.72</v>
      </c>
      <c r="C161" s="15">
        <v>1.5</v>
      </c>
      <c r="D161" s="15">
        <v>1.44</v>
      </c>
      <c r="E161" s="15">
        <v>1.42</v>
      </c>
      <c r="F161" s="15">
        <v>1.49</v>
      </c>
      <c r="G161" s="15">
        <v>1.55</v>
      </c>
      <c r="H161" s="15">
        <v>1.84</v>
      </c>
    </row>
    <row r="162" spans="1:8" ht="12.75">
      <c r="A162" s="12">
        <v>43698</v>
      </c>
      <c r="B162" s="13">
        <v>1.77</v>
      </c>
      <c r="C162" s="13">
        <v>1.56</v>
      </c>
      <c r="D162" s="13">
        <v>1.5</v>
      </c>
      <c r="E162" s="13">
        <v>1.47</v>
      </c>
      <c r="F162" s="13">
        <v>1.54</v>
      </c>
      <c r="G162" s="13">
        <v>1.59</v>
      </c>
      <c r="H162" s="13">
        <v>1.87</v>
      </c>
    </row>
    <row r="163" spans="1:8" ht="12.75">
      <c r="A163" s="14">
        <v>43699</v>
      </c>
      <c r="B163" s="15">
        <v>1.79</v>
      </c>
      <c r="C163" s="15">
        <v>1.61</v>
      </c>
      <c r="D163" s="15">
        <v>1.53</v>
      </c>
      <c r="E163" s="15">
        <v>1.5</v>
      </c>
      <c r="F163" s="15">
        <v>1.56</v>
      </c>
      <c r="G163" s="15">
        <v>1.62</v>
      </c>
      <c r="H163" s="15">
        <v>1.9</v>
      </c>
    </row>
    <row r="164" spans="1:8" ht="12.75">
      <c r="A164" s="12">
        <v>43700</v>
      </c>
      <c r="B164" s="13">
        <v>1.73</v>
      </c>
      <c r="C164" s="13">
        <v>1.51</v>
      </c>
      <c r="D164" s="13">
        <v>1.43</v>
      </c>
      <c r="E164" s="13">
        <v>1.4</v>
      </c>
      <c r="F164" s="13">
        <v>1.46</v>
      </c>
      <c r="G164" s="13">
        <v>1.52</v>
      </c>
      <c r="H164" s="13">
        <v>1.82</v>
      </c>
    </row>
    <row r="165" spans="1:8" ht="12.75">
      <c r="A165" s="14">
        <v>43703</v>
      </c>
      <c r="B165" s="15">
        <v>1.75</v>
      </c>
      <c r="C165" s="15">
        <v>1.54</v>
      </c>
      <c r="D165" s="15">
        <v>1.47</v>
      </c>
      <c r="E165" s="15">
        <v>1.43</v>
      </c>
      <c r="F165" s="15">
        <v>1.49</v>
      </c>
      <c r="G165" s="15">
        <v>1.54</v>
      </c>
      <c r="H165" s="15">
        <v>1.84</v>
      </c>
    </row>
    <row r="166" spans="1:8" ht="12.75">
      <c r="A166" s="12">
        <v>43704</v>
      </c>
      <c r="B166" s="13">
        <v>1.77</v>
      </c>
      <c r="C166" s="13">
        <v>1.53</v>
      </c>
      <c r="D166" s="13">
        <v>1.43</v>
      </c>
      <c r="E166" s="13">
        <v>1.4</v>
      </c>
      <c r="F166" s="13">
        <v>1.44</v>
      </c>
      <c r="G166" s="13">
        <v>1.49</v>
      </c>
      <c r="H166" s="13">
        <v>1.77</v>
      </c>
    </row>
    <row r="167" spans="1:8" ht="12.75">
      <c r="A167" s="14">
        <v>43705</v>
      </c>
      <c r="B167" s="15">
        <v>1.74</v>
      </c>
      <c r="C167" s="15">
        <v>1.5</v>
      </c>
      <c r="D167" s="15">
        <v>1.42</v>
      </c>
      <c r="E167" s="15">
        <v>1.37</v>
      </c>
      <c r="F167" s="15">
        <v>1.42</v>
      </c>
      <c r="G167" s="15">
        <v>1.47</v>
      </c>
      <c r="H167" s="15">
        <v>1.76</v>
      </c>
    </row>
    <row r="168" spans="1:8" ht="12.75">
      <c r="A168" s="12">
        <v>43706</v>
      </c>
      <c r="B168" s="13">
        <v>1.75</v>
      </c>
      <c r="C168" s="13">
        <v>1.53</v>
      </c>
      <c r="D168" s="13">
        <v>1.44</v>
      </c>
      <c r="E168" s="13">
        <v>1.4</v>
      </c>
      <c r="F168" s="13">
        <v>1.46</v>
      </c>
      <c r="G168" s="13">
        <v>1.5</v>
      </c>
      <c r="H168" s="13">
        <v>1.78</v>
      </c>
    </row>
    <row r="169" spans="1:8" ht="12.75">
      <c r="A169" s="14">
        <v>43707</v>
      </c>
      <c r="B169" s="15">
        <v>1.76</v>
      </c>
      <c r="C169" s="15">
        <v>1.5</v>
      </c>
      <c r="D169" s="15">
        <v>1.42</v>
      </c>
      <c r="E169" s="15">
        <v>1.39</v>
      </c>
      <c r="F169" s="15">
        <v>1.45</v>
      </c>
      <c r="G169" s="15">
        <v>1.5</v>
      </c>
      <c r="H169" s="15">
        <v>1.78</v>
      </c>
    </row>
    <row r="170" spans="1:8" ht="12.75">
      <c r="A170" s="12">
        <v>43711</v>
      </c>
      <c r="B170" s="13">
        <v>1.72</v>
      </c>
      <c r="C170" s="13">
        <v>1.47</v>
      </c>
      <c r="D170" s="13">
        <v>1.38</v>
      </c>
      <c r="E170" s="13">
        <v>1.35</v>
      </c>
      <c r="F170" s="13">
        <v>1.42</v>
      </c>
      <c r="G170" s="13">
        <v>1.47</v>
      </c>
      <c r="H170" s="13">
        <v>1.77</v>
      </c>
    </row>
    <row r="171" spans="1:8" ht="12.75">
      <c r="A171" s="14">
        <v>43712</v>
      </c>
      <c r="B171" s="15">
        <v>1.69</v>
      </c>
      <c r="C171" s="15">
        <v>1.43</v>
      </c>
      <c r="D171" s="15">
        <v>1.36</v>
      </c>
      <c r="E171" s="15">
        <v>1.32</v>
      </c>
      <c r="F171" s="15">
        <v>1.4</v>
      </c>
      <c r="G171" s="15">
        <v>1.47</v>
      </c>
      <c r="H171" s="15">
        <v>1.77</v>
      </c>
    </row>
    <row r="172" spans="1:8" ht="12.75">
      <c r="A172" s="12">
        <v>43713</v>
      </c>
      <c r="B172" s="13">
        <v>1.73</v>
      </c>
      <c r="C172" s="13">
        <v>1.55</v>
      </c>
      <c r="D172" s="13">
        <v>1.47</v>
      </c>
      <c r="E172" s="13">
        <v>1.43</v>
      </c>
      <c r="F172" s="13">
        <v>1.51</v>
      </c>
      <c r="G172" s="13">
        <v>1.57</v>
      </c>
      <c r="H172" s="13">
        <v>1.86</v>
      </c>
    </row>
    <row r="173" spans="1:8" ht="12.75">
      <c r="A173" s="14">
        <v>43714</v>
      </c>
      <c r="B173" s="15">
        <v>1.73</v>
      </c>
      <c r="C173" s="15">
        <v>1.53</v>
      </c>
      <c r="D173" s="15">
        <v>1.46</v>
      </c>
      <c r="E173" s="15">
        <v>1.42</v>
      </c>
      <c r="F173" s="15">
        <v>1.5</v>
      </c>
      <c r="G173" s="15">
        <v>1.55</v>
      </c>
      <c r="H173" s="15">
        <v>1.83</v>
      </c>
    </row>
    <row r="174" spans="1:8" ht="12.75">
      <c r="A174" s="12">
        <v>43717</v>
      </c>
      <c r="B174" s="13">
        <v>1.74</v>
      </c>
      <c r="C174" s="13">
        <v>1.58</v>
      </c>
      <c r="D174" s="13">
        <v>1.52</v>
      </c>
      <c r="E174" s="13">
        <v>1.49</v>
      </c>
      <c r="F174" s="13">
        <v>1.57</v>
      </c>
      <c r="G174" s="13">
        <v>1.63</v>
      </c>
      <c r="H174" s="13">
        <v>1.91</v>
      </c>
    </row>
    <row r="175" spans="1:8" ht="12.75">
      <c r="A175" s="14">
        <v>43718</v>
      </c>
      <c r="B175" s="15">
        <v>1.81</v>
      </c>
      <c r="C175" s="15">
        <v>1.67</v>
      </c>
      <c r="D175" s="15">
        <v>1.61</v>
      </c>
      <c r="E175" s="15">
        <v>1.58</v>
      </c>
      <c r="F175" s="15">
        <v>1.66</v>
      </c>
      <c r="G175" s="15">
        <v>1.72</v>
      </c>
      <c r="H175" s="15">
        <v>2</v>
      </c>
    </row>
    <row r="176" spans="1:8" ht="12.75">
      <c r="A176" s="12">
        <v>43719</v>
      </c>
      <c r="B176" s="13">
        <v>1.79</v>
      </c>
      <c r="C176" s="13">
        <v>1.68</v>
      </c>
      <c r="D176" s="13">
        <v>1.62</v>
      </c>
      <c r="E176" s="13">
        <v>1.6</v>
      </c>
      <c r="F176" s="13">
        <v>1.68</v>
      </c>
      <c r="G176" s="13">
        <v>1.75</v>
      </c>
      <c r="H176" s="13">
        <v>2.02</v>
      </c>
    </row>
    <row r="177" spans="1:8" ht="12.75">
      <c r="A177" s="14">
        <v>43720</v>
      </c>
      <c r="B177" s="15">
        <v>1.82</v>
      </c>
      <c r="C177" s="15">
        <v>1.72</v>
      </c>
      <c r="D177" s="15">
        <v>1.67</v>
      </c>
      <c r="E177" s="15">
        <v>1.65</v>
      </c>
      <c r="F177" s="15">
        <v>1.72</v>
      </c>
      <c r="G177" s="15">
        <v>1.79</v>
      </c>
      <c r="H177" s="15">
        <v>2.06</v>
      </c>
    </row>
    <row r="178" spans="1:8" ht="12.75">
      <c r="A178" s="12">
        <v>43721</v>
      </c>
      <c r="B178" s="13">
        <v>1.88</v>
      </c>
      <c r="C178" s="13">
        <v>1.79</v>
      </c>
      <c r="D178" s="13">
        <v>1.76</v>
      </c>
      <c r="E178" s="13">
        <v>1.75</v>
      </c>
      <c r="F178" s="13">
        <v>1.83</v>
      </c>
      <c r="G178" s="13">
        <v>1.9</v>
      </c>
      <c r="H178" s="13">
        <v>2.17</v>
      </c>
    </row>
    <row r="179" spans="1:8" ht="12.75">
      <c r="A179" s="14">
        <v>43724</v>
      </c>
      <c r="B179" s="15">
        <v>1.86</v>
      </c>
      <c r="C179" s="15">
        <v>1.74</v>
      </c>
      <c r="D179" s="15">
        <v>1.71</v>
      </c>
      <c r="E179" s="15">
        <v>1.69</v>
      </c>
      <c r="F179" s="15">
        <v>1.77</v>
      </c>
      <c r="G179" s="15">
        <v>1.84</v>
      </c>
      <c r="H179" s="15">
        <v>2.11</v>
      </c>
    </row>
    <row r="180" spans="1:8" ht="12.75">
      <c r="A180" s="12">
        <v>43725</v>
      </c>
      <c r="B180" s="13">
        <v>1.87</v>
      </c>
      <c r="C180" s="13">
        <v>1.72</v>
      </c>
      <c r="D180" s="13">
        <v>1.68</v>
      </c>
      <c r="E180" s="13">
        <v>1.66</v>
      </c>
      <c r="F180" s="13">
        <v>1.75</v>
      </c>
      <c r="G180" s="13">
        <v>1.81</v>
      </c>
      <c r="H180" s="13">
        <v>2.08</v>
      </c>
    </row>
    <row r="181" spans="1:8" ht="12.75">
      <c r="A181" s="14">
        <v>43726</v>
      </c>
      <c r="B181" s="15">
        <v>1.87</v>
      </c>
      <c r="C181" s="15">
        <v>1.77</v>
      </c>
      <c r="D181" s="15">
        <v>1.72</v>
      </c>
      <c r="E181" s="15">
        <v>1.68</v>
      </c>
      <c r="F181" s="15">
        <v>1.76</v>
      </c>
      <c r="G181" s="15">
        <v>1.8</v>
      </c>
      <c r="H181" s="15">
        <v>2.06</v>
      </c>
    </row>
    <row r="182" spans="1:8" ht="12.75">
      <c r="A182" s="12">
        <v>43727</v>
      </c>
      <c r="B182" s="13">
        <v>1.88</v>
      </c>
      <c r="C182" s="13">
        <v>1.74</v>
      </c>
      <c r="D182" s="13">
        <v>1.68</v>
      </c>
      <c r="E182" s="13">
        <v>1.66</v>
      </c>
      <c r="F182" s="13">
        <v>1.73</v>
      </c>
      <c r="G182" s="13">
        <v>1.79</v>
      </c>
      <c r="H182" s="13">
        <v>2.04</v>
      </c>
    </row>
    <row r="183" spans="1:8" ht="12.75">
      <c r="A183" s="14">
        <v>43728</v>
      </c>
      <c r="B183" s="15">
        <v>1.84</v>
      </c>
      <c r="C183" s="15">
        <v>1.69</v>
      </c>
      <c r="D183" s="15">
        <v>1.63</v>
      </c>
      <c r="E183" s="15">
        <v>1.61</v>
      </c>
      <c r="F183" s="15">
        <v>1.68</v>
      </c>
      <c r="G183" s="15">
        <v>1.74</v>
      </c>
      <c r="H183" s="15">
        <v>1.99</v>
      </c>
    </row>
    <row r="184" spans="1:8" ht="12.75">
      <c r="A184" s="12">
        <v>43731</v>
      </c>
      <c r="B184" s="13">
        <v>1.81</v>
      </c>
      <c r="C184" s="13">
        <v>1.68</v>
      </c>
      <c r="D184" s="13">
        <v>1.61</v>
      </c>
      <c r="E184" s="13">
        <v>1.59</v>
      </c>
      <c r="F184" s="13">
        <v>1.65</v>
      </c>
      <c r="G184" s="13">
        <v>1.72</v>
      </c>
      <c r="H184" s="13">
        <v>1.98</v>
      </c>
    </row>
    <row r="185" spans="1:8" ht="12.75">
      <c r="A185" s="14">
        <v>43732</v>
      </c>
      <c r="B185" s="15">
        <v>1.78</v>
      </c>
      <c r="C185" s="15">
        <v>1.6</v>
      </c>
      <c r="D185" s="15">
        <v>1.53</v>
      </c>
      <c r="E185" s="15">
        <v>1.52</v>
      </c>
      <c r="F185" s="15">
        <v>1.58</v>
      </c>
      <c r="G185" s="15">
        <v>1.64</v>
      </c>
      <c r="H185" s="15">
        <v>1.91</v>
      </c>
    </row>
    <row r="186" spans="1:8" ht="12.75">
      <c r="A186" s="12">
        <v>43733</v>
      </c>
      <c r="B186" s="13">
        <v>1.82</v>
      </c>
      <c r="C186" s="13">
        <v>1.68</v>
      </c>
      <c r="D186" s="13">
        <v>1.61</v>
      </c>
      <c r="E186" s="13">
        <v>1.6</v>
      </c>
      <c r="F186" s="13">
        <v>1.66</v>
      </c>
      <c r="G186" s="13">
        <v>1.73</v>
      </c>
      <c r="H186" s="13">
        <v>1.99</v>
      </c>
    </row>
    <row r="187" spans="1:8" ht="12.75">
      <c r="A187" s="14">
        <v>43734</v>
      </c>
      <c r="B187" s="15">
        <v>1.79</v>
      </c>
      <c r="C187" s="15">
        <v>1.66</v>
      </c>
      <c r="D187" s="15">
        <v>1.61</v>
      </c>
      <c r="E187" s="15">
        <v>1.59</v>
      </c>
      <c r="F187" s="15">
        <v>1.65</v>
      </c>
      <c r="G187" s="15">
        <v>1.7</v>
      </c>
      <c r="H187" s="15">
        <v>1.96</v>
      </c>
    </row>
    <row r="188" spans="1:8" ht="12.75">
      <c r="A188" s="12">
        <v>43735</v>
      </c>
      <c r="B188" s="13">
        <v>1.74</v>
      </c>
      <c r="C188" s="13">
        <v>1.63</v>
      </c>
      <c r="D188" s="13">
        <v>1.58</v>
      </c>
      <c r="E188" s="13">
        <v>1.56</v>
      </c>
      <c r="F188" s="13">
        <v>1.62</v>
      </c>
      <c r="G188" s="13">
        <v>1.69</v>
      </c>
      <c r="H188" s="13">
        <v>1.95</v>
      </c>
    </row>
    <row r="189" spans="1:8" ht="12.75">
      <c r="A189" s="14">
        <v>43738</v>
      </c>
      <c r="B189" s="15">
        <v>1.75</v>
      </c>
      <c r="C189" s="15">
        <v>1.63</v>
      </c>
      <c r="D189" s="15">
        <v>1.56</v>
      </c>
      <c r="E189" s="15">
        <v>1.55</v>
      </c>
      <c r="F189" s="15">
        <v>1.62</v>
      </c>
      <c r="G189" s="15">
        <v>1.68</v>
      </c>
      <c r="H189" s="15">
        <v>1.94</v>
      </c>
    </row>
    <row r="190" spans="1:8" ht="12.75">
      <c r="A190" s="12">
        <v>43739</v>
      </c>
      <c r="B190" s="13">
        <v>1.73</v>
      </c>
      <c r="C190" s="13">
        <v>1.56</v>
      </c>
      <c r="D190" s="13">
        <v>1.51</v>
      </c>
      <c r="E190" s="13">
        <v>1.51</v>
      </c>
      <c r="F190" s="13">
        <v>1.59</v>
      </c>
      <c r="G190" s="13">
        <v>1.65</v>
      </c>
      <c r="H190" s="13">
        <v>1.93</v>
      </c>
    </row>
    <row r="191" spans="1:8" ht="12.75">
      <c r="A191" s="14">
        <v>43740</v>
      </c>
      <c r="B191" s="15">
        <v>1.67</v>
      </c>
      <c r="C191" s="15">
        <v>1.48</v>
      </c>
      <c r="D191" s="15">
        <v>1.43</v>
      </c>
      <c r="E191" s="15">
        <v>1.43</v>
      </c>
      <c r="F191" s="15">
        <v>1.53</v>
      </c>
      <c r="G191" s="15">
        <v>1.6</v>
      </c>
      <c r="H191" s="15">
        <v>1.9</v>
      </c>
    </row>
    <row r="192" spans="1:8" ht="12.75">
      <c r="A192" s="12">
        <v>43741</v>
      </c>
      <c r="B192" s="13">
        <v>1.58</v>
      </c>
      <c r="C192" s="13">
        <v>1.39</v>
      </c>
      <c r="D192" s="13">
        <v>1.34</v>
      </c>
      <c r="E192" s="13">
        <v>1.34</v>
      </c>
      <c r="F192" s="13">
        <v>1.45</v>
      </c>
      <c r="G192" s="13">
        <v>1.54</v>
      </c>
      <c r="H192" s="13">
        <v>1.85</v>
      </c>
    </row>
    <row r="193" spans="1:8" ht="12.75">
      <c r="A193" s="14">
        <v>43742</v>
      </c>
      <c r="B193" s="15">
        <v>1.58</v>
      </c>
      <c r="C193" s="15">
        <v>1.4</v>
      </c>
      <c r="D193" s="15">
        <v>1.35</v>
      </c>
      <c r="E193" s="15">
        <v>1.34</v>
      </c>
      <c r="F193" s="15">
        <v>1.43</v>
      </c>
      <c r="G193" s="15">
        <v>1.52</v>
      </c>
      <c r="H193" s="15">
        <v>1.81</v>
      </c>
    </row>
    <row r="194" spans="1:8" ht="12.75">
      <c r="A194" s="12">
        <v>43745</v>
      </c>
      <c r="B194" s="13">
        <v>1.64</v>
      </c>
      <c r="C194" s="13">
        <v>1.46</v>
      </c>
      <c r="D194" s="13">
        <v>1.41</v>
      </c>
      <c r="E194" s="13">
        <v>1.38</v>
      </c>
      <c r="F194" s="13">
        <v>1.47</v>
      </c>
      <c r="G194" s="13">
        <v>1.56</v>
      </c>
      <c r="H194" s="13">
        <v>1.85</v>
      </c>
    </row>
    <row r="195" spans="1:8" ht="12.75">
      <c r="A195" s="14">
        <v>43746</v>
      </c>
      <c r="B195" s="15">
        <v>1.62</v>
      </c>
      <c r="C195" s="15">
        <v>1.42</v>
      </c>
      <c r="D195" s="15">
        <v>1.38</v>
      </c>
      <c r="E195" s="15">
        <v>1.36</v>
      </c>
      <c r="F195" s="15">
        <v>1.45</v>
      </c>
      <c r="G195" s="15">
        <v>1.54</v>
      </c>
      <c r="H195" s="15">
        <v>1.84</v>
      </c>
    </row>
    <row r="196" spans="1:8" ht="12.75">
      <c r="A196" s="12">
        <v>43747</v>
      </c>
      <c r="B196" s="13">
        <v>1.59</v>
      </c>
      <c r="C196" s="13">
        <v>1.47</v>
      </c>
      <c r="D196" s="13">
        <v>1.43</v>
      </c>
      <c r="E196" s="13">
        <v>1.4</v>
      </c>
      <c r="F196" s="13">
        <v>1.5</v>
      </c>
      <c r="G196" s="13">
        <v>1.59</v>
      </c>
      <c r="H196" s="13">
        <v>1.88</v>
      </c>
    </row>
    <row r="197" spans="1:8" ht="12.75">
      <c r="A197" s="16">
        <v>43748</v>
      </c>
      <c r="B197" s="15">
        <v>1.63</v>
      </c>
      <c r="C197" s="15">
        <v>1.53</v>
      </c>
      <c r="D197" s="15">
        <v>1.49</v>
      </c>
      <c r="E197" s="15">
        <v>1.48</v>
      </c>
      <c r="F197" s="15">
        <v>1.57</v>
      </c>
      <c r="G197" s="15">
        <v>1.67</v>
      </c>
      <c r="H197" s="15">
        <v>1.96</v>
      </c>
    </row>
    <row r="198" spans="1:8" ht="12.75">
      <c r="A198" s="17">
        <v>43749</v>
      </c>
      <c r="B198" s="13">
        <v>1.67</v>
      </c>
      <c r="C198" s="13">
        <v>1.63</v>
      </c>
      <c r="D198" s="13">
        <v>1.6</v>
      </c>
      <c r="E198" s="13">
        <v>1.59</v>
      </c>
      <c r="F198" s="13">
        <v>1.68</v>
      </c>
      <c r="G198" s="13">
        <v>1.76</v>
      </c>
      <c r="H198" s="13">
        <v>2.04</v>
      </c>
    </row>
    <row r="199" spans="1:8" ht="12.75">
      <c r="A199" s="16">
        <v>43753</v>
      </c>
      <c r="B199" s="15">
        <v>1.65</v>
      </c>
      <c r="C199" s="15">
        <v>1.61</v>
      </c>
      <c r="D199" s="15">
        <v>1.6</v>
      </c>
      <c r="E199" s="15">
        <v>1.59</v>
      </c>
      <c r="F199" s="15">
        <v>1.68</v>
      </c>
      <c r="G199" s="15">
        <v>1.77</v>
      </c>
      <c r="H199" s="15">
        <v>2.06</v>
      </c>
    </row>
    <row r="200" spans="1:8" ht="12.75">
      <c r="A200" s="17">
        <v>43754</v>
      </c>
      <c r="B200" s="13">
        <v>1.59</v>
      </c>
      <c r="C200" s="13">
        <v>1.58</v>
      </c>
      <c r="D200" s="13">
        <v>1.57</v>
      </c>
      <c r="E200" s="13">
        <v>1.57</v>
      </c>
      <c r="F200" s="13">
        <v>1.65</v>
      </c>
      <c r="G200" s="13">
        <v>1.75</v>
      </c>
      <c r="H200" s="13">
        <v>2.0499999999999998</v>
      </c>
    </row>
    <row r="201" spans="1:8" ht="12.75">
      <c r="A201" s="16">
        <v>43755</v>
      </c>
      <c r="B201" s="15">
        <v>1.59</v>
      </c>
      <c r="C201" s="15">
        <v>1.6</v>
      </c>
      <c r="D201" s="15">
        <v>1.57</v>
      </c>
      <c r="E201" s="15">
        <v>1.57</v>
      </c>
      <c r="F201" s="15">
        <v>1.66</v>
      </c>
      <c r="G201" s="15">
        <v>1.76</v>
      </c>
      <c r="H201" s="15">
        <v>2.0499999999999998</v>
      </c>
    </row>
    <row r="202" spans="1:8" ht="12.75">
      <c r="A202" s="17">
        <v>43756</v>
      </c>
      <c r="B202" s="13">
        <v>1.58</v>
      </c>
      <c r="C202" s="13">
        <v>1.58</v>
      </c>
      <c r="D202" s="13">
        <v>1.56</v>
      </c>
      <c r="E202" s="13">
        <v>1.56</v>
      </c>
      <c r="F202" s="13">
        <v>1.66</v>
      </c>
      <c r="G202" s="13">
        <v>1.76</v>
      </c>
      <c r="H202" s="13">
        <v>2.06</v>
      </c>
    </row>
    <row r="203" spans="1:8" ht="12.75">
      <c r="A203" s="16">
        <v>43759</v>
      </c>
      <c r="B203" s="15">
        <v>1.59</v>
      </c>
      <c r="C203" s="15">
        <v>1.62</v>
      </c>
      <c r="D203" s="15">
        <v>1.59</v>
      </c>
      <c r="E203" s="15">
        <v>1.61</v>
      </c>
      <c r="F203" s="15">
        <v>1.7</v>
      </c>
      <c r="G203" s="15">
        <v>1.8</v>
      </c>
      <c r="H203" s="15">
        <v>2.1</v>
      </c>
    </row>
    <row r="204" spans="1:8" ht="12.75">
      <c r="A204" s="17">
        <v>43760</v>
      </c>
      <c r="B204" s="13">
        <v>1.59</v>
      </c>
      <c r="C204" s="13">
        <v>1.6</v>
      </c>
      <c r="D204" s="13">
        <v>1.59</v>
      </c>
      <c r="E204" s="13">
        <v>1.6</v>
      </c>
      <c r="F204" s="13">
        <v>1.68</v>
      </c>
      <c r="G204" s="13">
        <v>1.78</v>
      </c>
      <c r="H204" s="13">
        <v>2.0699999999999998</v>
      </c>
    </row>
    <row r="205" spans="1:8" ht="12.75">
      <c r="A205" s="16">
        <v>43761</v>
      </c>
      <c r="B205" s="15">
        <v>1.58</v>
      </c>
      <c r="C205" s="15">
        <v>1.58</v>
      </c>
      <c r="D205" s="15">
        <v>1.58</v>
      </c>
      <c r="E205" s="15">
        <v>1.58</v>
      </c>
      <c r="F205" s="15">
        <v>1.67</v>
      </c>
      <c r="G205" s="15">
        <v>1.77</v>
      </c>
      <c r="H205" s="15">
        <v>2.06</v>
      </c>
    </row>
    <row r="206" spans="1:8" ht="12.75">
      <c r="A206" s="17">
        <v>43762</v>
      </c>
      <c r="B206" s="13">
        <v>1.59</v>
      </c>
      <c r="C206" s="13">
        <v>1.58</v>
      </c>
      <c r="D206" s="13">
        <v>1.58</v>
      </c>
      <c r="E206" s="13">
        <v>1.58</v>
      </c>
      <c r="F206" s="13">
        <v>1.67</v>
      </c>
      <c r="G206" s="13">
        <v>1.77</v>
      </c>
      <c r="H206" s="13">
        <v>2.08</v>
      </c>
    </row>
    <row r="207" spans="1:8" ht="12.75">
      <c r="A207" s="16">
        <v>43763</v>
      </c>
      <c r="B207" s="15">
        <v>1.6</v>
      </c>
      <c r="C207" s="15">
        <v>1.63</v>
      </c>
      <c r="D207" s="15">
        <v>1.62</v>
      </c>
      <c r="E207" s="15">
        <v>1.62</v>
      </c>
      <c r="F207" s="15">
        <v>1.71</v>
      </c>
      <c r="G207" s="15">
        <v>1.8</v>
      </c>
      <c r="H207" s="15">
        <v>2.1</v>
      </c>
    </row>
    <row r="208" spans="1:8" ht="12.75">
      <c r="A208" s="17">
        <v>43766</v>
      </c>
      <c r="B208" s="13">
        <v>1.6</v>
      </c>
      <c r="C208" s="13">
        <v>1.64</v>
      </c>
      <c r="D208" s="13">
        <v>1.65</v>
      </c>
      <c r="E208" s="13">
        <v>1.66</v>
      </c>
      <c r="F208" s="13">
        <v>1.75</v>
      </c>
      <c r="G208" s="13">
        <v>1.85</v>
      </c>
      <c r="H208" s="13">
        <v>2.16</v>
      </c>
    </row>
    <row r="209" spans="1:8" ht="12.75">
      <c r="A209" s="16">
        <v>43767</v>
      </c>
      <c r="B209" s="15">
        <v>1.59</v>
      </c>
      <c r="C209" s="15">
        <v>1.64</v>
      </c>
      <c r="D209" s="15">
        <v>1.65</v>
      </c>
      <c r="E209" s="15">
        <v>1.66</v>
      </c>
      <c r="F209" s="15">
        <v>1.74</v>
      </c>
      <c r="G209" s="15">
        <v>1.84</v>
      </c>
      <c r="H209" s="15">
        <v>2.15</v>
      </c>
    </row>
    <row r="210" spans="1:8" ht="12.75">
      <c r="A210" s="17">
        <v>43768</v>
      </c>
      <c r="B210" s="13">
        <v>1.59</v>
      </c>
      <c r="C210" s="13">
        <v>1.61</v>
      </c>
      <c r="D210" s="13">
        <v>1.6</v>
      </c>
      <c r="E210" s="13">
        <v>1.61</v>
      </c>
      <c r="F210" s="13">
        <v>1.69</v>
      </c>
      <c r="G210" s="13">
        <v>1.78</v>
      </c>
      <c r="H210" s="13">
        <v>2.08</v>
      </c>
    </row>
    <row r="211" spans="1:8" ht="12.75">
      <c r="A211" s="16">
        <v>43769</v>
      </c>
      <c r="B211" s="15">
        <v>1.53</v>
      </c>
      <c r="C211" s="15">
        <v>1.52</v>
      </c>
      <c r="D211" s="15">
        <v>1.52</v>
      </c>
      <c r="E211" s="15">
        <v>1.51</v>
      </c>
      <c r="F211" s="15">
        <v>1.6</v>
      </c>
      <c r="G211" s="15">
        <v>1.69</v>
      </c>
      <c r="H211" s="15">
        <v>2</v>
      </c>
    </row>
    <row r="212" spans="1:8" ht="12.75">
      <c r="A212" s="12">
        <v>43770</v>
      </c>
      <c r="B212" s="13">
        <v>1.53</v>
      </c>
      <c r="C212" s="13">
        <v>1.56</v>
      </c>
      <c r="D212" s="13">
        <v>1.55</v>
      </c>
      <c r="E212" s="13">
        <v>1.55</v>
      </c>
      <c r="F212" s="13">
        <v>1.63</v>
      </c>
      <c r="G212" s="13">
        <v>1.73</v>
      </c>
      <c r="H212" s="13">
        <v>2.0299999999999998</v>
      </c>
    </row>
    <row r="213" spans="1:8" ht="12.75">
      <c r="A213" s="14">
        <v>43773</v>
      </c>
      <c r="B213" s="15">
        <v>1.56</v>
      </c>
      <c r="C213" s="15">
        <v>1.6</v>
      </c>
      <c r="D213" s="15">
        <v>1.59</v>
      </c>
      <c r="E213" s="15">
        <v>1.6</v>
      </c>
      <c r="F213" s="15">
        <v>1.69</v>
      </c>
      <c r="G213" s="15">
        <v>1.79</v>
      </c>
      <c r="H213" s="15">
        <v>2.1</v>
      </c>
    </row>
    <row r="214" spans="1:8" ht="12.75">
      <c r="A214" s="12">
        <v>43774</v>
      </c>
      <c r="B214" s="13">
        <v>1.62</v>
      </c>
      <c r="C214" s="13">
        <v>1.63</v>
      </c>
      <c r="D214" s="13">
        <v>1.63</v>
      </c>
      <c r="E214" s="13">
        <v>1.66</v>
      </c>
      <c r="F214" s="13">
        <v>1.77</v>
      </c>
      <c r="G214" s="13">
        <v>1.86</v>
      </c>
      <c r="H214" s="13">
        <v>2.17</v>
      </c>
    </row>
    <row r="215" spans="1:8" ht="12.75">
      <c r="A215" s="14">
        <v>43775</v>
      </c>
      <c r="B215" s="15">
        <v>1.58</v>
      </c>
      <c r="C215" s="15">
        <v>1.61</v>
      </c>
      <c r="D215" s="15">
        <v>1.6</v>
      </c>
      <c r="E215" s="15">
        <v>1.63</v>
      </c>
      <c r="F215" s="15">
        <v>1.73</v>
      </c>
      <c r="G215" s="15">
        <v>1.81</v>
      </c>
      <c r="H215" s="15">
        <v>2.13</v>
      </c>
    </row>
    <row r="216" spans="1:8" ht="12.75">
      <c r="A216" s="12">
        <v>43776</v>
      </c>
      <c r="B216" s="13">
        <v>1.58</v>
      </c>
      <c r="C216" s="13">
        <v>1.68</v>
      </c>
      <c r="D216" s="13">
        <v>1.7</v>
      </c>
      <c r="E216" s="13">
        <v>1.74</v>
      </c>
      <c r="F216" s="13">
        <v>1.84</v>
      </c>
      <c r="G216" s="13">
        <v>1.92</v>
      </c>
      <c r="H216" s="13">
        <v>2.2400000000000002</v>
      </c>
    </row>
    <row r="217" spans="1:8" ht="12.75">
      <c r="A217" s="14">
        <v>43777</v>
      </c>
      <c r="B217" s="15">
        <v>1.58</v>
      </c>
      <c r="C217" s="15">
        <v>1.68</v>
      </c>
      <c r="D217" s="15">
        <v>1.7</v>
      </c>
      <c r="E217" s="15">
        <v>1.74</v>
      </c>
      <c r="F217" s="15">
        <v>1.86</v>
      </c>
      <c r="G217" s="15">
        <v>1.94</v>
      </c>
      <c r="H217" s="15">
        <v>2.27</v>
      </c>
    </row>
    <row r="218" spans="1:8" ht="12.75">
      <c r="A218" s="17">
        <v>43781</v>
      </c>
      <c r="B218" s="13">
        <v>1.58</v>
      </c>
      <c r="C218" s="13">
        <v>1.66</v>
      </c>
      <c r="D218" s="13">
        <v>1.69</v>
      </c>
      <c r="E218" s="13">
        <v>1.73</v>
      </c>
      <c r="F218" s="13">
        <v>1.84</v>
      </c>
      <c r="G218" s="13">
        <v>1.92</v>
      </c>
      <c r="H218" s="13">
        <v>2.2400000000000002</v>
      </c>
    </row>
    <row r="219" spans="1:8" ht="12.75">
      <c r="A219" s="16">
        <v>43782</v>
      </c>
      <c r="B219" s="15">
        <v>1.57</v>
      </c>
      <c r="C219" s="15">
        <v>1.63</v>
      </c>
      <c r="D219" s="15">
        <v>1.65</v>
      </c>
      <c r="E219" s="15">
        <v>1.69</v>
      </c>
      <c r="F219" s="15">
        <v>1.79</v>
      </c>
      <c r="G219" s="15">
        <v>1.88</v>
      </c>
      <c r="H219" s="15">
        <v>2.2000000000000002</v>
      </c>
    </row>
    <row r="220" spans="1:8" ht="12.75">
      <c r="A220" s="17">
        <v>43783</v>
      </c>
      <c r="B220" s="13">
        <v>1.55</v>
      </c>
      <c r="C220" s="13">
        <v>1.58</v>
      </c>
      <c r="D220" s="13">
        <v>1.59</v>
      </c>
      <c r="E220" s="13">
        <v>1.63</v>
      </c>
      <c r="F220" s="13">
        <v>1.73</v>
      </c>
      <c r="G220" s="13">
        <v>1.82</v>
      </c>
      <c r="H220" s="13">
        <v>2.15</v>
      </c>
    </row>
    <row r="221" spans="1:8" ht="12.75">
      <c r="A221" s="16">
        <v>43784</v>
      </c>
      <c r="B221" s="15">
        <v>1.54</v>
      </c>
      <c r="C221" s="15">
        <v>1.61</v>
      </c>
      <c r="D221" s="15">
        <v>1.61</v>
      </c>
      <c r="E221" s="15">
        <v>1.65</v>
      </c>
      <c r="F221" s="15">
        <v>1.75</v>
      </c>
      <c r="G221" s="15">
        <v>1.84</v>
      </c>
      <c r="H221" s="15">
        <v>2.16</v>
      </c>
    </row>
    <row r="222" spans="1:8" ht="12.75">
      <c r="A222" s="17">
        <v>43787</v>
      </c>
      <c r="B222" s="13">
        <v>1.54</v>
      </c>
      <c r="C222" s="13">
        <v>1.6</v>
      </c>
      <c r="D222" s="13">
        <v>1.59</v>
      </c>
      <c r="E222" s="13">
        <v>1.63</v>
      </c>
      <c r="F222" s="13">
        <v>1.73</v>
      </c>
      <c r="G222" s="13">
        <v>1.81</v>
      </c>
      <c r="H222" s="13">
        <v>2.14</v>
      </c>
    </row>
    <row r="223" spans="1:8" ht="12.75">
      <c r="A223" s="16">
        <v>43788</v>
      </c>
      <c r="B223" s="15">
        <v>1.54</v>
      </c>
      <c r="C223" s="15">
        <v>1.6</v>
      </c>
      <c r="D223" s="15">
        <v>1.59</v>
      </c>
      <c r="E223" s="15">
        <v>1.63</v>
      </c>
      <c r="F223" s="15">
        <v>1.71</v>
      </c>
      <c r="G223" s="15">
        <v>1.79</v>
      </c>
      <c r="H223" s="15">
        <v>2.11</v>
      </c>
    </row>
    <row r="224" spans="1:8" ht="12.75">
      <c r="A224" s="17">
        <v>43789</v>
      </c>
      <c r="B224" s="13">
        <v>1.54</v>
      </c>
      <c r="C224" s="13">
        <v>1.56</v>
      </c>
      <c r="D224" s="13">
        <v>1.55</v>
      </c>
      <c r="E224" s="13">
        <v>1.58</v>
      </c>
      <c r="F224" s="13">
        <v>1.66</v>
      </c>
      <c r="G224" s="13">
        <v>1.73</v>
      </c>
      <c r="H224" s="13">
        <v>2.0499999999999998</v>
      </c>
    </row>
    <row r="225" spans="1:8" ht="12.75">
      <c r="A225" s="16">
        <v>43790</v>
      </c>
      <c r="B225" s="15">
        <v>1.55</v>
      </c>
      <c r="C225" s="15">
        <v>1.6</v>
      </c>
      <c r="D225" s="15">
        <v>1.59</v>
      </c>
      <c r="E225" s="15">
        <v>1.62</v>
      </c>
      <c r="F225" s="15">
        <v>1.71</v>
      </c>
      <c r="G225" s="15">
        <v>1.77</v>
      </c>
      <c r="H225" s="15">
        <v>2.09</v>
      </c>
    </row>
    <row r="226" spans="1:8" ht="12.75">
      <c r="A226" s="17">
        <v>43791</v>
      </c>
      <c r="B226" s="13">
        <v>1.56</v>
      </c>
      <c r="C226" s="13">
        <v>1.61</v>
      </c>
      <c r="D226" s="13">
        <v>1.6</v>
      </c>
      <c r="E226" s="13">
        <v>1.62</v>
      </c>
      <c r="F226" s="13">
        <v>1.71</v>
      </c>
      <c r="G226" s="13">
        <v>1.77</v>
      </c>
      <c r="H226" s="13">
        <v>2.08</v>
      </c>
    </row>
    <row r="227" spans="1:8" ht="12.75">
      <c r="A227" s="16">
        <v>43794</v>
      </c>
      <c r="B227" s="15">
        <v>1.58</v>
      </c>
      <c r="C227" s="15">
        <v>1.61</v>
      </c>
      <c r="D227" s="15">
        <v>1.6</v>
      </c>
      <c r="E227" s="15">
        <v>1.62</v>
      </c>
      <c r="F227" s="15">
        <v>1.71</v>
      </c>
      <c r="G227" s="15">
        <v>1.76</v>
      </c>
      <c r="H227" s="15">
        <v>2.0699999999999998</v>
      </c>
    </row>
    <row r="228" spans="1:8" ht="12.75">
      <c r="A228" s="17">
        <v>43795</v>
      </c>
      <c r="B228" s="13">
        <v>1.59</v>
      </c>
      <c r="C228" s="13">
        <v>1.58</v>
      </c>
      <c r="D228" s="13">
        <v>1.58</v>
      </c>
      <c r="E228" s="13">
        <v>1.58</v>
      </c>
      <c r="F228" s="13">
        <v>1.68</v>
      </c>
      <c r="G228" s="13">
        <v>1.74</v>
      </c>
      <c r="H228" s="13">
        <v>2.04</v>
      </c>
    </row>
    <row r="229" spans="1:8" ht="12.75">
      <c r="A229" s="16">
        <v>43796</v>
      </c>
      <c r="B229" s="15">
        <v>1.6</v>
      </c>
      <c r="C229" s="15">
        <v>1.63</v>
      </c>
      <c r="D229" s="15">
        <v>1.61</v>
      </c>
      <c r="E229" s="15">
        <v>1.63</v>
      </c>
      <c r="F229" s="15">
        <v>1.71</v>
      </c>
      <c r="G229" s="15">
        <v>1.77</v>
      </c>
      <c r="H229" s="15">
        <v>2.06</v>
      </c>
    </row>
    <row r="230" spans="1:8" ht="12.75">
      <c r="A230" s="17">
        <v>43798</v>
      </c>
      <c r="B230" s="13">
        <v>1.6</v>
      </c>
      <c r="C230" s="13">
        <v>1.61</v>
      </c>
      <c r="D230" s="13">
        <v>1.61</v>
      </c>
      <c r="E230" s="13">
        <v>1.62</v>
      </c>
      <c r="F230" s="13">
        <v>1.73</v>
      </c>
      <c r="G230" s="13">
        <v>1.78</v>
      </c>
      <c r="H230" s="13">
        <v>2.0699999999999998</v>
      </c>
    </row>
    <row r="231" spans="1:8" ht="12.75">
      <c r="A231" s="14">
        <v>43801</v>
      </c>
      <c r="B231" s="15">
        <v>1.6</v>
      </c>
      <c r="C231" s="15">
        <v>1.61</v>
      </c>
      <c r="D231" s="15">
        <v>1.63</v>
      </c>
      <c r="E231" s="15">
        <v>1.65</v>
      </c>
      <c r="F231" s="15">
        <v>1.77</v>
      </c>
      <c r="G231" s="15">
        <v>1.83</v>
      </c>
      <c r="H231" s="15">
        <v>2.15</v>
      </c>
    </row>
    <row r="232" spans="1:8" ht="12.75">
      <c r="A232" s="12">
        <v>43802</v>
      </c>
      <c r="B232" s="13">
        <v>1.57</v>
      </c>
      <c r="C232" s="13">
        <v>1.53</v>
      </c>
      <c r="D232" s="13">
        <v>1.54</v>
      </c>
      <c r="E232" s="13">
        <v>1.54</v>
      </c>
      <c r="F232" s="13">
        <v>1.65</v>
      </c>
      <c r="G232" s="13">
        <v>1.72</v>
      </c>
      <c r="H232" s="13">
        <v>2.0299999999999998</v>
      </c>
    </row>
    <row r="233" spans="1:8" ht="12.75">
      <c r="A233" s="14">
        <v>43803</v>
      </c>
      <c r="B233" s="15">
        <v>1.56</v>
      </c>
      <c r="C233" s="15">
        <v>1.58</v>
      </c>
      <c r="D233" s="15">
        <v>1.58</v>
      </c>
      <c r="E233" s="15">
        <v>1.6</v>
      </c>
      <c r="F233" s="15">
        <v>1.71</v>
      </c>
      <c r="G233" s="15">
        <v>1.77</v>
      </c>
      <c r="H233" s="15">
        <v>2.08</v>
      </c>
    </row>
    <row r="234" spans="1:8" ht="12.75">
      <c r="A234" s="12">
        <v>43804</v>
      </c>
      <c r="B234" s="13">
        <v>1.56</v>
      </c>
      <c r="C234" s="13">
        <v>1.58</v>
      </c>
      <c r="D234" s="13">
        <v>1.6</v>
      </c>
      <c r="E234" s="13">
        <v>1.62</v>
      </c>
      <c r="F234" s="13">
        <v>1.73</v>
      </c>
      <c r="G234" s="13">
        <v>1.8</v>
      </c>
      <c r="H234" s="13">
        <v>2.11</v>
      </c>
    </row>
    <row r="235" spans="1:8" ht="12.75">
      <c r="A235" s="14">
        <v>43805</v>
      </c>
      <c r="B235" s="15">
        <v>1.57</v>
      </c>
      <c r="C235" s="15">
        <v>1.61</v>
      </c>
      <c r="D235" s="15">
        <v>1.64</v>
      </c>
      <c r="E235" s="15">
        <v>1.67</v>
      </c>
      <c r="F235" s="15">
        <v>1.78</v>
      </c>
      <c r="G235" s="15">
        <v>1.84</v>
      </c>
      <c r="H235" s="15">
        <v>2.14</v>
      </c>
    </row>
    <row r="236" spans="1:8" ht="12.75">
      <c r="A236" s="12">
        <v>43808</v>
      </c>
      <c r="B236" s="13">
        <v>1.56</v>
      </c>
      <c r="C236" s="13">
        <v>1.63</v>
      </c>
      <c r="D236" s="13">
        <v>1.63</v>
      </c>
      <c r="E236" s="13">
        <v>1.67</v>
      </c>
      <c r="F236" s="13">
        <v>1.77</v>
      </c>
      <c r="G236" s="13">
        <v>1.83</v>
      </c>
      <c r="H236" s="13">
        <v>2.13</v>
      </c>
    </row>
    <row r="237" spans="1:8" ht="12.75">
      <c r="A237" s="16">
        <v>43809</v>
      </c>
      <c r="B237" s="15">
        <v>1.56</v>
      </c>
      <c r="C237" s="15">
        <v>1.65</v>
      </c>
      <c r="D237" s="15">
        <v>1.67</v>
      </c>
      <c r="E237" s="15">
        <v>1.68</v>
      </c>
      <c r="F237" s="15">
        <v>1.78</v>
      </c>
      <c r="G237" s="15">
        <v>1.85</v>
      </c>
      <c r="H237" s="15">
        <v>2.12</v>
      </c>
    </row>
    <row r="238" spans="1:8" ht="12.75">
      <c r="A238" s="17">
        <v>43810</v>
      </c>
      <c r="B238" s="13">
        <v>1.55</v>
      </c>
      <c r="C238" s="13">
        <v>1.61</v>
      </c>
      <c r="D238" s="13">
        <v>1.62</v>
      </c>
      <c r="E238" s="13">
        <v>1.64</v>
      </c>
      <c r="F238" s="13">
        <v>1.74</v>
      </c>
      <c r="G238" s="13">
        <v>1.79</v>
      </c>
      <c r="H238" s="13">
        <v>2.08</v>
      </c>
    </row>
    <row r="239" spans="1:8" ht="12.75">
      <c r="A239" s="16">
        <v>43811</v>
      </c>
      <c r="B239" s="15">
        <v>1.55</v>
      </c>
      <c r="C239" s="15">
        <v>1.66</v>
      </c>
      <c r="D239" s="15">
        <v>1.69</v>
      </c>
      <c r="E239" s="15">
        <v>1.73</v>
      </c>
      <c r="F239" s="15">
        <v>1.84</v>
      </c>
      <c r="G239" s="15">
        <v>1.9</v>
      </c>
      <c r="H239" s="15">
        <v>2.1800000000000002</v>
      </c>
    </row>
    <row r="240" spans="1:8" ht="12.75">
      <c r="A240" s="17">
        <v>43812</v>
      </c>
      <c r="B240" s="13">
        <v>1.54</v>
      </c>
      <c r="C240" s="13">
        <v>1.61</v>
      </c>
      <c r="D240" s="13">
        <v>1.62</v>
      </c>
      <c r="E240" s="13">
        <v>1.66</v>
      </c>
      <c r="F240" s="13">
        <v>1.76</v>
      </c>
      <c r="G240" s="13">
        <v>1.82</v>
      </c>
      <c r="H240" s="13">
        <v>2.11</v>
      </c>
    </row>
    <row r="241" spans="1:8" ht="12.75">
      <c r="A241" s="16">
        <v>43815</v>
      </c>
      <c r="B241" s="15">
        <v>1.54</v>
      </c>
      <c r="C241" s="15">
        <v>1.65</v>
      </c>
      <c r="D241" s="15">
        <v>1.67</v>
      </c>
      <c r="E241" s="15">
        <v>1.72</v>
      </c>
      <c r="F241" s="15">
        <v>1.82</v>
      </c>
      <c r="G241" s="15">
        <v>1.89</v>
      </c>
      <c r="H241" s="15">
        <v>2.17</v>
      </c>
    </row>
    <row r="242" spans="1:8" ht="12.75">
      <c r="A242" s="17">
        <v>43816</v>
      </c>
      <c r="B242" s="13">
        <v>1.53</v>
      </c>
      <c r="C242" s="13">
        <v>1.63</v>
      </c>
      <c r="D242" s="13">
        <v>1.66</v>
      </c>
      <c r="E242" s="13">
        <v>1.71</v>
      </c>
      <c r="F242" s="13">
        <v>1.82</v>
      </c>
      <c r="G242" s="13">
        <v>1.89</v>
      </c>
      <c r="H242" s="13">
        <v>2.1800000000000002</v>
      </c>
    </row>
    <row r="243" spans="1:8" ht="12.75">
      <c r="A243" s="16">
        <v>43817</v>
      </c>
      <c r="B243" s="15">
        <v>1.54</v>
      </c>
      <c r="C243" s="15">
        <v>1.63</v>
      </c>
      <c r="D243" s="15">
        <v>1.67</v>
      </c>
      <c r="E243" s="15">
        <v>1.74</v>
      </c>
      <c r="F243" s="15">
        <v>1.86</v>
      </c>
      <c r="G243" s="15">
        <v>1.92</v>
      </c>
      <c r="H243" s="15">
        <v>2.2200000000000002</v>
      </c>
    </row>
    <row r="244" spans="1:8" ht="12.75">
      <c r="A244" s="17">
        <v>43818</v>
      </c>
      <c r="B244" s="13">
        <v>1.52</v>
      </c>
      <c r="C244" s="13">
        <v>1.62</v>
      </c>
      <c r="D244" s="13">
        <v>1.65</v>
      </c>
      <c r="E244" s="13">
        <v>1.73</v>
      </c>
      <c r="F244" s="13">
        <v>1.84</v>
      </c>
      <c r="G244" s="13">
        <v>1.92</v>
      </c>
      <c r="H244" s="13">
        <v>2.21</v>
      </c>
    </row>
    <row r="245" spans="1:8" ht="12.75">
      <c r="A245" s="16">
        <v>43819</v>
      </c>
      <c r="B245" s="15">
        <v>1.52</v>
      </c>
      <c r="C245" s="15">
        <v>1.63</v>
      </c>
      <c r="D245" s="15">
        <v>1.67</v>
      </c>
      <c r="E245" s="15">
        <v>1.73</v>
      </c>
      <c r="F245" s="15">
        <v>1.84</v>
      </c>
      <c r="G245" s="15">
        <v>1.92</v>
      </c>
      <c r="H245" s="15">
        <v>2.21</v>
      </c>
    </row>
    <row r="246" spans="1:8" ht="12.75">
      <c r="A246" s="17">
        <v>43822</v>
      </c>
      <c r="B246" s="13">
        <v>1.53</v>
      </c>
      <c r="C246" s="13">
        <v>1.64</v>
      </c>
      <c r="D246" s="13">
        <v>1.67</v>
      </c>
      <c r="E246" s="13">
        <v>1.75</v>
      </c>
      <c r="F246" s="13">
        <v>1.86</v>
      </c>
      <c r="G246" s="13">
        <v>1.93</v>
      </c>
      <c r="H246" s="13">
        <v>2.2200000000000002</v>
      </c>
    </row>
    <row r="247" spans="1:8" ht="12.75">
      <c r="A247" s="16">
        <v>43823</v>
      </c>
      <c r="B247" s="15">
        <v>1.53</v>
      </c>
      <c r="C247" s="15">
        <v>1.62</v>
      </c>
      <c r="D247" s="15">
        <v>1.64</v>
      </c>
      <c r="E247" s="15">
        <v>1.72</v>
      </c>
      <c r="F247" s="15">
        <v>1.83</v>
      </c>
      <c r="G247" s="15">
        <v>1.9</v>
      </c>
      <c r="H247" s="15">
        <v>2.2000000000000002</v>
      </c>
    </row>
    <row r="248" spans="1:8" ht="12.75">
      <c r="A248" s="17">
        <v>43825</v>
      </c>
      <c r="B248" s="13">
        <v>1.53</v>
      </c>
      <c r="C248" s="13">
        <v>1.64</v>
      </c>
      <c r="D248" s="13">
        <v>1.65</v>
      </c>
      <c r="E248" s="13">
        <v>1.72</v>
      </c>
      <c r="F248" s="13">
        <v>1.85</v>
      </c>
      <c r="G248" s="13">
        <v>1.9</v>
      </c>
      <c r="H248" s="13">
        <v>2.19</v>
      </c>
    </row>
    <row r="249" spans="1:8" ht="12.75">
      <c r="A249" s="16">
        <v>43826</v>
      </c>
      <c r="B249" s="15">
        <v>1.51</v>
      </c>
      <c r="C249" s="15">
        <v>1.59</v>
      </c>
      <c r="D249" s="15">
        <v>1.6</v>
      </c>
      <c r="E249" s="15">
        <v>1.68</v>
      </c>
      <c r="F249" s="15">
        <v>1.8</v>
      </c>
      <c r="G249" s="15">
        <v>1.88</v>
      </c>
      <c r="H249" s="15">
        <v>2.1800000000000002</v>
      </c>
    </row>
    <row r="250" spans="1:8" ht="12.75">
      <c r="A250" s="17">
        <v>43829</v>
      </c>
      <c r="B250" s="13">
        <v>1.57</v>
      </c>
      <c r="C250" s="13">
        <v>1.58</v>
      </c>
      <c r="D250" s="13">
        <v>1.59</v>
      </c>
      <c r="E250" s="13">
        <v>1.68</v>
      </c>
      <c r="F250" s="13">
        <v>1.81</v>
      </c>
      <c r="G250" s="13">
        <v>1.9</v>
      </c>
      <c r="H250" s="13">
        <v>2.21</v>
      </c>
    </row>
    <row r="251" spans="1:8" ht="12.75">
      <c r="A251" s="16">
        <v>43830</v>
      </c>
      <c r="B251" s="15">
        <v>1.59</v>
      </c>
      <c r="C251" s="15">
        <v>1.58</v>
      </c>
      <c r="D251" s="15">
        <v>1.62</v>
      </c>
      <c r="E251" s="15">
        <v>1.69</v>
      </c>
      <c r="F251" s="15">
        <v>1.83</v>
      </c>
      <c r="G251" s="15">
        <v>1.92</v>
      </c>
      <c r="H251" s="15">
        <v>2.25</v>
      </c>
    </row>
    <row r="252" spans="1:8" ht="12.75"/>
    <row r="253" spans="1:8" ht="12.75"/>
    <row r="254" spans="1:8" ht="12.75"/>
    <row r="255" spans="1:8" ht="12.75"/>
    <row r="256" spans="1:8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1000"/>
  <sheetViews>
    <sheetView workbookViewId="0"/>
  </sheetViews>
  <sheetFormatPr defaultColWidth="14.42578125" defaultRowHeight="15.75" customHeight="1"/>
  <cols>
    <col min="1" max="6" width="14.42578125" customWidth="1"/>
  </cols>
  <sheetData>
    <row r="1" spans="1:21" ht="15">
      <c r="A1" s="18" t="s">
        <v>13</v>
      </c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  <c r="L1" s="18">
        <f t="shared" ref="L1:T1" si="0">K1+1</f>
        <v>11</v>
      </c>
      <c r="M1" s="18">
        <f t="shared" si="0"/>
        <v>12</v>
      </c>
      <c r="N1" s="18">
        <f t="shared" si="0"/>
        <v>13</v>
      </c>
      <c r="O1" s="18">
        <f t="shared" si="0"/>
        <v>14</v>
      </c>
      <c r="P1" s="18">
        <f t="shared" si="0"/>
        <v>15</v>
      </c>
      <c r="Q1" s="18">
        <f t="shared" si="0"/>
        <v>16</v>
      </c>
      <c r="R1" s="18">
        <f t="shared" si="0"/>
        <v>17</v>
      </c>
      <c r="S1" s="18">
        <f t="shared" si="0"/>
        <v>18</v>
      </c>
      <c r="T1" s="18">
        <f t="shared" si="0"/>
        <v>19</v>
      </c>
      <c r="U1" s="18">
        <v>20</v>
      </c>
    </row>
    <row r="2" spans="1:21" ht="15.75" customHeight="1">
      <c r="A2" s="19" t="s">
        <v>14</v>
      </c>
      <c r="B2" s="20">
        <f t="shared" ref="B2:U2" si="1">B3*250^0.5</f>
        <v>0.25355947099310727</v>
      </c>
      <c r="C2" s="20">
        <f t="shared" si="1"/>
        <v>0.39505438440339113</v>
      </c>
      <c r="D2" s="20">
        <f t="shared" si="1"/>
        <v>0.41004622103726818</v>
      </c>
      <c r="E2" s="20">
        <f t="shared" si="1"/>
        <v>0.41096266235855816</v>
      </c>
      <c r="F2" s="20">
        <f t="shared" si="1"/>
        <v>0.41187910367984809</v>
      </c>
      <c r="G2" s="20">
        <f t="shared" si="1"/>
        <v>0.40130245609451404</v>
      </c>
      <c r="H2" s="20">
        <f t="shared" si="1"/>
        <v>0.39072580850917993</v>
      </c>
      <c r="I2" s="20">
        <f t="shared" si="1"/>
        <v>0.37941822338765668</v>
      </c>
      <c r="J2" s="20">
        <f t="shared" si="1"/>
        <v>0.36811063826613344</v>
      </c>
      <c r="K2" s="20">
        <f t="shared" si="1"/>
        <v>0.35680305314461008</v>
      </c>
      <c r="L2" s="20">
        <f t="shared" si="1"/>
        <v>0.35082339573838067</v>
      </c>
      <c r="M2" s="20">
        <f t="shared" si="1"/>
        <v>0.34484373833215126</v>
      </c>
      <c r="N2" s="20">
        <f t="shared" si="1"/>
        <v>0.33886408092592185</v>
      </c>
      <c r="O2" s="20">
        <f t="shared" si="1"/>
        <v>0.3328844235196925</v>
      </c>
      <c r="P2" s="20">
        <f t="shared" si="1"/>
        <v>0.32690476611346309</v>
      </c>
      <c r="Q2" s="20">
        <f t="shared" si="1"/>
        <v>0.32092510870723367</v>
      </c>
      <c r="R2" s="20">
        <f t="shared" si="1"/>
        <v>0.31494545130100426</v>
      </c>
      <c r="S2" s="20">
        <f t="shared" si="1"/>
        <v>0.30896579389477485</v>
      </c>
      <c r="T2" s="20">
        <f t="shared" si="1"/>
        <v>0.30298613648854544</v>
      </c>
      <c r="U2" s="20">
        <f t="shared" si="1"/>
        <v>0.29700647908231603</v>
      </c>
    </row>
    <row r="3" spans="1:21" ht="15.75" customHeight="1">
      <c r="A3" s="19" t="s">
        <v>15</v>
      </c>
      <c r="B3" s="19">
        <f t="shared" ref="B3:D3" si="2">_xlfn.STDEV.S(B4:B252)</f>
        <v>1.6036509012912308E-2</v>
      </c>
      <c r="C3" s="19">
        <f t="shared" si="2"/>
        <v>2.4985433087008305E-2</v>
      </c>
      <c r="D3" s="19">
        <f t="shared" si="2"/>
        <v>2.5933600088452372E-2</v>
      </c>
      <c r="E3" s="19">
        <f>(F3-D3)/2+D3</f>
        <v>2.5991560926795779E-2</v>
      </c>
      <c r="F3" s="19">
        <f>_xlfn.STDEV.S(F4:F252)</f>
        <v>2.6049521765139187E-2</v>
      </c>
      <c r="G3" s="19">
        <f>(H3-F3)/2+F3</f>
        <v>2.5380595837567674E-2</v>
      </c>
      <c r="H3" s="19">
        <f>_xlfn.STDEV.S(H4:H252)</f>
        <v>2.4711669909996157E-2</v>
      </c>
      <c r="I3" s="19">
        <f t="shared" ref="I3:J3" si="3">($K$3-$H$3)/3+H3</f>
        <v>2.3996515433591249E-2</v>
      </c>
      <c r="J3" s="19">
        <f t="shared" si="3"/>
        <v>2.3281360957186342E-2</v>
      </c>
      <c r="K3" s="19">
        <f>_xlfn.STDEV.S(K4:K252)</f>
        <v>2.256620648078143E-2</v>
      </c>
      <c r="L3" s="19">
        <f t="shared" ref="L3:T3" si="4">($U$3-$K$3)/10+K3</f>
        <v>2.2188019740157838E-2</v>
      </c>
      <c r="M3" s="19">
        <f t="shared" si="4"/>
        <v>2.1809832999534245E-2</v>
      </c>
      <c r="N3" s="19">
        <f t="shared" si="4"/>
        <v>2.1431646258910652E-2</v>
      </c>
      <c r="O3" s="19">
        <f t="shared" si="4"/>
        <v>2.1053459518287059E-2</v>
      </c>
      <c r="P3" s="19">
        <f t="shared" si="4"/>
        <v>2.0675272777663466E-2</v>
      </c>
      <c r="Q3" s="19">
        <f t="shared" si="4"/>
        <v>2.0297086037039874E-2</v>
      </c>
      <c r="R3" s="19">
        <f t="shared" si="4"/>
        <v>1.9918899296416281E-2</v>
      </c>
      <c r="S3" s="19">
        <f t="shared" si="4"/>
        <v>1.9540712555792688E-2</v>
      </c>
      <c r="T3" s="19">
        <f t="shared" si="4"/>
        <v>1.9162525815169095E-2</v>
      </c>
      <c r="U3" s="19">
        <f>_xlfn.STDEV.S(U4:U252)</f>
        <v>1.8784339074545502E-2</v>
      </c>
    </row>
    <row r="4" spans="1:21" ht="15.75" customHeight="1">
      <c r="B4" s="7">
        <f>LN(Yields!B3/Yields!B2)</f>
        <v>-3.9220713153281385E-2</v>
      </c>
      <c r="C4" s="7">
        <f>LN(Yields!C3/Yields!C2)</f>
        <v>-4.4997365930735694E-2</v>
      </c>
      <c r="D4" s="7">
        <f>LN(Yields!D3/Yields!D2)</f>
        <v>-4.9802822483818253E-2</v>
      </c>
      <c r="F4" s="7">
        <f>LN(Yields!E3/Yields!E2)</f>
        <v>-4.9392755329576474E-2</v>
      </c>
      <c r="H4" s="7">
        <f>LN(Yields!F3/Yields!F2)</f>
        <v>-4.8009219186360606E-2</v>
      </c>
      <c r="K4" s="7">
        <f>LN(Yields!G3/Yields!G2)</f>
        <v>-3.8318864302136657E-2</v>
      </c>
      <c r="U4" s="7">
        <f>LN(Yields!H3/Yields!H2)</f>
        <v>-2.8675799976666309E-2</v>
      </c>
    </row>
    <row r="5" spans="1:21" ht="15.75" customHeight="1">
      <c r="B5" s="7">
        <f>LN(Yields!B4/Yields!B3)</f>
        <v>2.7615167032973391E-2</v>
      </c>
      <c r="C5" s="7">
        <f>LN(Yields!C4/Yields!C3)</f>
        <v>4.4997365930735722E-2</v>
      </c>
      <c r="D5" s="7">
        <f>LN(Yields!D4/Yields!D3)</f>
        <v>4.9802822483818301E-2</v>
      </c>
      <c r="F5" s="7">
        <f>LN(Yields!E4/Yields!E3)</f>
        <v>4.9392755329576474E-2</v>
      </c>
      <c r="H5" s="7">
        <f>LN(Yields!F4/Yields!F3)</f>
        <v>4.8009219186360662E-2</v>
      </c>
      <c r="K5" s="7">
        <f>LN(Yields!G4/Yields!G3)</f>
        <v>4.2071213920687058E-2</v>
      </c>
      <c r="U5" s="7">
        <f>LN(Yields!H4/Yields!H3)</f>
        <v>2.8675799976666298E-2</v>
      </c>
    </row>
    <row r="6" spans="1:21" ht="15.75" customHeight="1">
      <c r="B6" s="7">
        <f>LN(Yields!B5/Yields!B4)</f>
        <v>3.8835000263976122E-3</v>
      </c>
      <c r="C6" s="7">
        <f>LN(Yields!C5/Yields!C4)</f>
        <v>1.1928570865273812E-2</v>
      </c>
      <c r="D6" s="7">
        <f>LN(Yields!D5/Yields!D4)</f>
        <v>1.6064602503806622E-2</v>
      </c>
      <c r="F6" s="7">
        <f>LN(Yields!E5/Yields!E4)</f>
        <v>1.5936592262812379E-2</v>
      </c>
      <c r="H6" s="7">
        <f>LN(Yields!F5/Yields!F4)</f>
        <v>1.5504186535965254E-2</v>
      </c>
      <c r="K6" s="7">
        <f>LN(Yields!G5/Yields!G4)</f>
        <v>1.1173300598125255E-2</v>
      </c>
      <c r="U6" s="7">
        <f>LN(Yields!H5/Yields!H4)</f>
        <v>1.0544913176614819E-2</v>
      </c>
    </row>
    <row r="7" spans="1:21" ht="15.75" customHeight="1">
      <c r="B7" s="7">
        <f>LN(Yields!B6/Yields!B5)</f>
        <v>7.7220460939103185E-3</v>
      </c>
      <c r="C7" s="7">
        <f>LN(Yields!C6/Yields!C5)</f>
        <v>1.9570096194097296E-2</v>
      </c>
      <c r="D7" s="7">
        <f>LN(Yields!D6/Yields!D5)</f>
        <v>2.3623145763435893E-2</v>
      </c>
      <c r="F7" s="7">
        <f>LN(Yields!E6/Yields!E5)</f>
        <v>1.9570096194097296E-2</v>
      </c>
      <c r="H7" s="7">
        <f>LN(Yields!F6/Yields!F5)</f>
        <v>1.1472401162236781E-2</v>
      </c>
      <c r="K7" s="7">
        <f>LN(Yields!G6/Yields!G5)</f>
        <v>1.1049836186584935E-2</v>
      </c>
      <c r="U7" s="7">
        <f>LN(Yields!H6/Yields!H5)</f>
        <v>6.9686693160934355E-3</v>
      </c>
    </row>
    <row r="8" spans="1:21" ht="15.75" customHeight="1">
      <c r="B8" s="7">
        <f>LN(Yields!B7/Yields!B6)</f>
        <v>-3.8535693159900777E-3</v>
      </c>
      <c r="C8" s="7">
        <f>LN(Yields!C7/Yields!C6)</f>
        <v>-7.7821404420549628E-3</v>
      </c>
      <c r="D8" s="7">
        <f>LN(Yields!D7/Yields!D6)</f>
        <v>-1.1741817876683174E-2</v>
      </c>
      <c r="F8" s="7">
        <f>LN(Yields!E7/Yields!E6)</f>
        <v>-3.8835000263977445E-3</v>
      </c>
      <c r="H8" s="7">
        <f>LN(Yields!F7/Yields!F6)</f>
        <v>3.7950709685517555E-3</v>
      </c>
      <c r="K8" s="7">
        <f>LN(Yields!G7/Yields!G6)</f>
        <v>3.6563112031104792E-3</v>
      </c>
      <c r="U8" s="7">
        <f>LN(Yields!H7/Yields!H6)</f>
        <v>6.920442844573757E-3</v>
      </c>
    </row>
    <row r="9" spans="1:21" ht="15.75" customHeight="1">
      <c r="B9" s="7">
        <f>LN(Yields!B8/Yields!B7)</f>
        <v>0</v>
      </c>
      <c r="C9" s="7">
        <f>LN(Yields!C8/Yields!C7)</f>
        <v>0</v>
      </c>
      <c r="D9" s="7">
        <f>LN(Yields!D8/Yields!D7)</f>
        <v>0</v>
      </c>
      <c r="F9" s="7">
        <f>LN(Yields!E8/Yields!E7)</f>
        <v>-3.8986404156571976E-3</v>
      </c>
      <c r="H9" s="7">
        <f>LN(Yields!F8/Yields!F7)</f>
        <v>-3.7950709685517208E-3</v>
      </c>
      <c r="K9" s="7">
        <f>LN(Yields!G8/Yields!G7)</f>
        <v>0</v>
      </c>
      <c r="U9" s="7">
        <f>LN(Yields!H8/Yields!H7)</f>
        <v>6.8728792877620504E-3</v>
      </c>
    </row>
    <row r="10" spans="1:21" ht="15.75" customHeight="1">
      <c r="B10" s="7">
        <f>LN(Yields!B9/Yields!B8)</f>
        <v>-3.8684767779202061E-3</v>
      </c>
      <c r="C10" s="7">
        <f>LN(Yields!C9/Yields!C8)</f>
        <v>-3.9138993211364406E-3</v>
      </c>
      <c r="D10" s="7">
        <f>LN(Yields!D9/Yields!D8)</f>
        <v>-1.1881327886752788E-2</v>
      </c>
      <c r="F10" s="7">
        <f>LN(Yields!E9/Yields!E8)</f>
        <v>-1.5748356968139168E-2</v>
      </c>
      <c r="H10" s="7">
        <f>LN(Yields!F9/Yields!F8)</f>
        <v>-1.1472401162236696E-2</v>
      </c>
      <c r="K10" s="7">
        <f>LN(Yields!G9/Yields!G8)</f>
        <v>-1.1009285508369368E-2</v>
      </c>
      <c r="U10" s="7">
        <f>LN(Yields!H9/Yields!H8)</f>
        <v>-6.8728792877620643E-3</v>
      </c>
    </row>
    <row r="11" spans="1:21" ht="15.75" customHeight="1">
      <c r="B11" s="7">
        <f>LN(Yields!B10/Yields!B9)</f>
        <v>-3.8835000263977445E-3</v>
      </c>
      <c r="C11" s="7">
        <f>LN(Yields!C10/Yields!C9)</f>
        <v>-7.874056430905883E-3</v>
      </c>
      <c r="D11" s="7">
        <f>LN(Yields!D10/Yields!D9)</f>
        <v>0</v>
      </c>
      <c r="F11" s="7">
        <f>LN(Yields!E10/Yields!E9)</f>
        <v>3.9604012160969143E-3</v>
      </c>
      <c r="H11" s="7">
        <f>LN(Yields!F10/Yields!F9)</f>
        <v>0</v>
      </c>
      <c r="K11" s="7">
        <f>LN(Yields!G10/Yields!G9)</f>
        <v>0</v>
      </c>
      <c r="U11" s="7">
        <f>LN(Yields!H10/Yields!H9)</f>
        <v>3.4423441909729197E-3</v>
      </c>
    </row>
    <row r="12" spans="1:21" ht="15.75" customHeight="1">
      <c r="B12" s="7">
        <f>LN(Yields!B11/Yields!B10)</f>
        <v>0</v>
      </c>
      <c r="C12" s="7">
        <f>LN(Yields!C11/Yields!C10)</f>
        <v>0</v>
      </c>
      <c r="D12" s="7">
        <f>LN(Yields!D11/Yields!D10)</f>
        <v>0</v>
      </c>
      <c r="F12" s="7">
        <f>LN(Yields!E11/Yields!E10)</f>
        <v>0</v>
      </c>
      <c r="H12" s="7">
        <f>LN(Yields!F11/Yields!F10)</f>
        <v>3.8387763071656669E-3</v>
      </c>
      <c r="K12" s="7">
        <f>LN(Yields!G11/Yields!G10)</f>
        <v>3.6832454162965891E-3</v>
      </c>
      <c r="U12" s="7">
        <f>LN(Yields!H11/Yields!H10)</f>
        <v>3.4305350967892222E-3</v>
      </c>
    </row>
    <row r="13" spans="1:21" ht="15.75" customHeight="1">
      <c r="B13" s="7">
        <f>LN(Yields!B12/Yields!B11)</f>
        <v>0</v>
      </c>
      <c r="C13" s="7">
        <f>LN(Yields!C12/Yields!C11)</f>
        <v>7.8740564309058656E-3</v>
      </c>
      <c r="D13" s="7">
        <f>LN(Yields!D12/Yields!D11)</f>
        <v>7.9365495957363415E-3</v>
      </c>
      <c r="F13" s="7">
        <f>LN(Yields!E12/Yields!E11)</f>
        <v>3.9447782910165463E-3</v>
      </c>
      <c r="H13" s="7">
        <f>LN(Yields!F12/Yields!F11)</f>
        <v>3.8240964384034758E-3</v>
      </c>
      <c r="K13" s="7">
        <f>LN(Yields!G12/Yields!G11)</f>
        <v>3.6697288889624017E-3</v>
      </c>
      <c r="U13" s="7">
        <f>LN(Yields!H12/Yields!H11)</f>
        <v>0</v>
      </c>
    </row>
    <row r="14" spans="1:21" ht="15.75" customHeight="1">
      <c r="B14" s="7">
        <f>LN(Yields!B13/Yields!B12)</f>
        <v>0</v>
      </c>
      <c r="C14" s="7">
        <f>LN(Yields!C13/Yields!C12)</f>
        <v>3.9138993211363148E-3</v>
      </c>
      <c r="D14" s="7">
        <f>LN(Yields!D13/Yields!D12)</f>
        <v>7.8740564309058656E-3</v>
      </c>
      <c r="F14" s="7">
        <f>LN(Yields!E13/Yields!E12)</f>
        <v>1.5625317903080815E-2</v>
      </c>
      <c r="H14" s="7">
        <f>LN(Yields!F13/Yields!F12)</f>
        <v>1.5151805020602246E-2</v>
      </c>
      <c r="K14" s="7">
        <f>LN(Yields!G13/Yields!G12)</f>
        <v>7.2993024816115351E-3</v>
      </c>
      <c r="U14" s="7">
        <f>LN(Yields!H13/Yields!H12)</f>
        <v>3.4188067487856823E-3</v>
      </c>
    </row>
    <row r="15" spans="1:21" ht="15.75" customHeight="1">
      <c r="B15" s="7">
        <f>LN(Yields!B14/Yields!B13)</f>
        <v>1.160554612030811E-2</v>
      </c>
      <c r="C15" s="7">
        <f>LN(Yields!C14/Yields!C13)</f>
        <v>2.3167059281534379E-2</v>
      </c>
      <c r="D15" s="7">
        <f>LN(Yields!D14/Yields!D13)</f>
        <v>1.9418085857101731E-2</v>
      </c>
      <c r="F15" s="7">
        <f>LN(Yields!E14/Yields!E13)</f>
        <v>1.5384918839479456E-2</v>
      </c>
      <c r="H15" s="7">
        <f>LN(Yields!F14/Yields!F13)</f>
        <v>1.4925650216675792E-2</v>
      </c>
      <c r="K15" s="7">
        <f>LN(Yields!G14/Yields!G13)</f>
        <v>1.4440684154794428E-2</v>
      </c>
      <c r="U15" s="7">
        <f>LN(Yields!H14/Yields!H13)</f>
        <v>6.8027473227526203E-3</v>
      </c>
    </row>
    <row r="16" spans="1:21" ht="15.75" customHeight="1">
      <c r="B16" s="7">
        <f>LN(Yields!B15/Yields!B14)</f>
        <v>-3.8535693159900777E-3</v>
      </c>
      <c r="C16" s="7">
        <f>LN(Yields!C15/Yields!C14)</f>
        <v>-1.5384918839479456E-2</v>
      </c>
      <c r="D16" s="7">
        <f>LN(Yields!D15/Yields!D14)</f>
        <v>-1.9418085857101738E-2</v>
      </c>
      <c r="F16" s="7">
        <f>LN(Yields!E15/Yields!E14)</f>
        <v>-1.9268418865877143E-2</v>
      </c>
      <c r="H16" s="7">
        <f>LN(Yields!F15/Yields!F14)</f>
        <v>-1.8692133012152633E-2</v>
      </c>
      <c r="K16" s="7">
        <f>LN(Yields!G15/Yields!G14)</f>
        <v>-1.8083675433295351E-2</v>
      </c>
      <c r="U16" s="7">
        <f>LN(Yields!H15/Yields!H14)</f>
        <v>-1.365208916832732E-2</v>
      </c>
    </row>
    <row r="17" spans="2:21" ht="15.75" customHeight="1">
      <c r="B17" s="7">
        <f>LN(Yields!B16/Yields!B15)</f>
        <v>0</v>
      </c>
      <c r="C17" s="7">
        <f>LN(Yields!C16/Yields!C15)</f>
        <v>0</v>
      </c>
      <c r="D17" s="7">
        <f>LN(Yields!D16/Yields!D15)</f>
        <v>7.8125397367936247E-3</v>
      </c>
      <c r="F17" s="7">
        <f>LN(Yields!E16/Yields!E15)</f>
        <v>7.7519768043179237E-3</v>
      </c>
      <c r="H17" s="7">
        <f>LN(Yields!F16/Yields!F15)</f>
        <v>3.7664827954768648E-3</v>
      </c>
      <c r="K17" s="7">
        <f>LN(Yields!G16/Yields!G15)</f>
        <v>7.2727593290796569E-3</v>
      </c>
      <c r="U17" s="7">
        <f>LN(Yields!H16/Yields!H15)</f>
        <v>6.8493418455747683E-3</v>
      </c>
    </row>
    <row r="18" spans="2:21" ht="15.75" customHeight="1">
      <c r="B18" s="7">
        <f>LN(Yields!B17/Yields!B16)</f>
        <v>-3.8684767779202061E-3</v>
      </c>
      <c r="C18" s="7">
        <f>LN(Yields!C17/Yields!C16)</f>
        <v>-7.7821404420549628E-3</v>
      </c>
      <c r="D18" s="7">
        <f>LN(Yields!D17/Yields!D16)</f>
        <v>-1.1741817876683174E-2</v>
      </c>
      <c r="F18" s="7">
        <f>LN(Yields!E17/Yields!E16)</f>
        <v>-1.5564516541111573E-2</v>
      </c>
      <c r="H18" s="7">
        <f>LN(Yields!F17/Yields!F16)</f>
        <v>-1.515180502060222E-2</v>
      </c>
      <c r="K18" s="7">
        <f>LN(Yields!G17/Yields!G16)</f>
        <v>-1.4598799421152523E-2</v>
      </c>
      <c r="U18" s="7">
        <f>LN(Yields!H17/Yields!H16)</f>
        <v>-1.3745920904635126E-2</v>
      </c>
    </row>
    <row r="19" spans="2:21" ht="15.75" customHeight="1">
      <c r="B19" s="7">
        <f>LN(Yields!B18/Yields!B17)</f>
        <v>7.7220460939103185E-3</v>
      </c>
      <c r="C19" s="7">
        <f>LN(Yields!C18/Yields!C17)</f>
        <v>1.5504186535965254E-2</v>
      </c>
      <c r="D19" s="7">
        <f>LN(Yields!D18/Yields!D17)</f>
        <v>1.5625317903080815E-2</v>
      </c>
      <c r="F19" s="7">
        <f>LN(Yields!E18/Yields!E17)</f>
        <v>1.5564516541111548E-2</v>
      </c>
      <c r="H19" s="7">
        <f>LN(Yields!F18/Yields!F17)</f>
        <v>1.5151805020602246E-2</v>
      </c>
      <c r="K19" s="7">
        <f>LN(Yields!G18/Yields!G17)</f>
        <v>1.4598799421152631E-2</v>
      </c>
      <c r="U19" s="7">
        <f>LN(Yields!H18/Yields!H17)</f>
        <v>1.0327114155849524E-2</v>
      </c>
    </row>
    <row r="20" spans="2:21" ht="15.75" customHeight="1">
      <c r="B20" s="7">
        <f>LN(Yields!B19/Yields!B18)</f>
        <v>0</v>
      </c>
      <c r="C20" s="7">
        <f>LN(Yields!C19/Yields!C18)</f>
        <v>0</v>
      </c>
      <c r="D20" s="7">
        <f>LN(Yields!D19/Yields!D18)</f>
        <v>0</v>
      </c>
      <c r="F20" s="7">
        <f>LN(Yields!E19/Yields!E18)</f>
        <v>-3.8684767779202061E-3</v>
      </c>
      <c r="H20" s="7">
        <f>LN(Yields!F19/Yields!F18)</f>
        <v>-3.7664827954770048E-3</v>
      </c>
      <c r="K20" s="7">
        <f>LN(Yields!G19/Yields!G18)</f>
        <v>-3.6297680505786127E-3</v>
      </c>
      <c r="U20" s="7">
        <f>LN(Yields!H19/Yields!H18)</f>
        <v>0</v>
      </c>
    </row>
    <row r="21" spans="2:21" ht="15.75" customHeight="1">
      <c r="B21" s="7">
        <f>LN(Yields!B20/Yields!B19)</f>
        <v>0</v>
      </c>
      <c r="C21" s="7">
        <f>LN(Yields!C20/Yields!C19)</f>
        <v>-1.5504186535965312E-2</v>
      </c>
      <c r="D21" s="7">
        <f>LN(Yields!D20/Yields!D19)</f>
        <v>-1.562531790308087E-2</v>
      </c>
      <c r="F21" s="7">
        <f>LN(Yields!E20/Yields!E19)</f>
        <v>-1.1696039763191411E-2</v>
      </c>
      <c r="H21" s="7">
        <f>LN(Yields!F20/Yields!F19)</f>
        <v>-1.5209418663528795E-2</v>
      </c>
      <c r="K21" s="7">
        <f>LN(Yields!G20/Yields!G19)</f>
        <v>-1.0969031370573933E-2</v>
      </c>
      <c r="U21" s="7">
        <f>LN(Yields!H20/Yields!H19)</f>
        <v>-6.8728792877620643E-3</v>
      </c>
    </row>
    <row r="22" spans="2:21" ht="12.75">
      <c r="B22" s="7">
        <f>LN(Yields!B21/Yields!B20)</f>
        <v>-1.1605546120308003E-2</v>
      </c>
      <c r="C22" s="7">
        <f>LN(Yields!C21/Yields!C20)</f>
        <v>-1.5748356968139168E-2</v>
      </c>
      <c r="D22" s="7">
        <f>LN(Yields!D21/Yields!D20)</f>
        <v>-1.9881370553828933E-2</v>
      </c>
      <c r="F22" s="7">
        <f>LN(Yields!E21/Yields!E20)</f>
        <v>-2.3810648693718333E-2</v>
      </c>
      <c r="H22" s="7">
        <f>LN(Yields!F21/Yields!F20)</f>
        <v>-1.1560822401075858E-2</v>
      </c>
      <c r="K22" s="7">
        <f>LN(Yields!G21/Yields!G20)</f>
        <v>-7.3801072976225337E-3</v>
      </c>
      <c r="U22" s="7">
        <f>LN(Yields!H21/Yields!H20)</f>
        <v>0</v>
      </c>
    </row>
    <row r="23" spans="2:21" ht="12.75">
      <c r="B23" s="7">
        <f>LN(Yields!B22/Yields!B21)</f>
        <v>-7.8125397367936247E-3</v>
      </c>
      <c r="C23" s="7">
        <f>LN(Yields!C22/Yields!C21)</f>
        <v>-2.8170876966696221E-2</v>
      </c>
      <c r="D23" s="7">
        <f>LN(Yields!D22/Yields!D21)</f>
        <v>-2.4391453124159124E-2</v>
      </c>
      <c r="F23" s="7">
        <f>LN(Yields!E22/Yields!E21)</f>
        <v>-2.4391453124159124E-2</v>
      </c>
      <c r="H23" s="7">
        <f>LN(Yields!F22/Yields!F21)</f>
        <v>-2.7506645789833702E-2</v>
      </c>
      <c r="K23" s="7">
        <f>LN(Yields!G22/Yields!G21)</f>
        <v>-2.6267926820610302E-2</v>
      </c>
      <c r="U23" s="7">
        <f>LN(Yields!H22/Yields!H21)</f>
        <v>-2.4434025337282023E-2</v>
      </c>
    </row>
    <row r="24" spans="2:21" ht="12.75">
      <c r="B24" s="7">
        <f>LN(Yields!B23/Yields!B22)</f>
        <v>3.9138993211363148E-3</v>
      </c>
      <c r="C24" s="7">
        <f>LN(Yields!C23/Yields!C22)</f>
        <v>2.8170876966696224E-2</v>
      </c>
      <c r="D24" s="7">
        <f>LN(Yields!D23/Yields!D22)</f>
        <v>2.8399474521697957E-2</v>
      </c>
      <c r="F24" s="7">
        <f>LN(Yields!E23/Yields!E22)</f>
        <v>3.2391495791235285E-2</v>
      </c>
      <c r="H24" s="7">
        <f>LN(Yields!F23/Yields!F22)</f>
        <v>3.1375122567753835E-2</v>
      </c>
      <c r="K24" s="7">
        <f>LN(Yields!G23/Yields!G22)</f>
        <v>2.626792682061032E-2</v>
      </c>
      <c r="U24" s="7">
        <f>LN(Yields!H23/Yields!H22)</f>
        <v>1.7513582492708211E-2</v>
      </c>
    </row>
    <row r="25" spans="2:21" ht="12.75">
      <c r="B25" s="7">
        <f>LN(Yields!B24/Yields!B23)</f>
        <v>3.8986404156573229E-3</v>
      </c>
      <c r="C25" s="7">
        <f>LN(Yields!C24/Yields!C23)</f>
        <v>3.9604012160969143E-3</v>
      </c>
      <c r="D25" s="7">
        <f>LN(Yields!D24/Yields!D23)</f>
        <v>7.9681696491768813E-3</v>
      </c>
      <c r="F25" s="7">
        <f>LN(Yields!E24/Yields!E23)</f>
        <v>7.9365495957363415E-3</v>
      </c>
      <c r="H25" s="7">
        <f>LN(Yields!F24/Yields!F23)</f>
        <v>1.1516442061559301E-2</v>
      </c>
      <c r="K25" s="7">
        <f>LN(Yields!G24/Yields!G23)</f>
        <v>1.1049836186584935E-2</v>
      </c>
      <c r="U25" s="7">
        <f>LN(Yields!H24/Yields!H23)</f>
        <v>1.3793322132335769E-2</v>
      </c>
    </row>
    <row r="26" spans="2:21" ht="12.75">
      <c r="B26" s="7">
        <f>LN(Yields!B25/Yields!B24)</f>
        <v>-3.8986404156571976E-3</v>
      </c>
      <c r="C26" s="7">
        <f>LN(Yields!C25/Yields!C24)</f>
        <v>0</v>
      </c>
      <c r="D26" s="7">
        <f>LN(Yields!D25/Yields!D24)</f>
        <v>-7.9681696491768449E-3</v>
      </c>
      <c r="F26" s="7">
        <f>LN(Yields!E25/Yields!E24)</f>
        <v>-7.9365495957363034E-3</v>
      </c>
      <c r="H26" s="7">
        <f>LN(Yields!F25/Yields!F24)</f>
        <v>-7.6628727455691371E-3</v>
      </c>
      <c r="K26" s="7">
        <f>LN(Yields!G25/Yields!G24)</f>
        <v>-7.352974305258806E-3</v>
      </c>
      <c r="U26" s="7">
        <f>LN(Yields!H25/Yields!H24)</f>
        <v>-1.0327114155849517E-2</v>
      </c>
    </row>
    <row r="27" spans="2:21" ht="12.75">
      <c r="B27" s="7">
        <f>LN(Yields!B26/Yields!B25)</f>
        <v>0</v>
      </c>
      <c r="C27" s="7">
        <f>LN(Yields!C26/Yields!C25)</f>
        <v>-3.9604012160967938E-3</v>
      </c>
      <c r="D27" s="7">
        <f>LN(Yields!D26/Yields!D25)</f>
        <v>0</v>
      </c>
      <c r="F27" s="7">
        <f>LN(Yields!E26/Yields!E25)</f>
        <v>-3.9920212695373379E-3</v>
      </c>
      <c r="H27" s="7">
        <f>LN(Yields!F26/Yields!F25)</f>
        <v>-3.8535693159900777E-3</v>
      </c>
      <c r="K27" s="7">
        <f>LN(Yields!G26/Yields!G25)</f>
        <v>-3.6968618813260916E-3</v>
      </c>
      <c r="U27" s="7">
        <f>LN(Yields!H26/Yields!H25)</f>
        <v>-3.466207976486284E-3</v>
      </c>
    </row>
    <row r="28" spans="2:21" ht="12.75">
      <c r="B28" s="7">
        <f>LN(Yields!B27/Yields!B26)</f>
        <v>-3.9138993211364406E-3</v>
      </c>
      <c r="C28" s="7">
        <f>LN(Yields!C27/Yields!C26)</f>
        <v>-1.6000341346441189E-2</v>
      </c>
      <c r="D28" s="7">
        <f>LN(Yields!D27/Yields!D26)</f>
        <v>-1.6129381929883644E-2</v>
      </c>
      <c r="F28" s="7">
        <f>LN(Yields!E27/Yields!E26)</f>
        <v>-1.6129381929883644E-2</v>
      </c>
      <c r="H28" s="7">
        <f>LN(Yields!F27/Yields!F26)</f>
        <v>-1.9493794681001129E-2</v>
      </c>
      <c r="K28" s="7">
        <f>LN(Yields!G27/Yields!G26)</f>
        <v>-1.8692133012152633E-2</v>
      </c>
      <c r="U28" s="7">
        <f>LN(Yields!H27/Yields!H26)</f>
        <v>-1.0471299867295366E-2</v>
      </c>
    </row>
    <row r="29" spans="2:21" ht="12.75">
      <c r="B29" s="7">
        <f>LN(Yields!B28/Yields!B27)</f>
        <v>-3.9292781398894382E-3</v>
      </c>
      <c r="C29" s="7">
        <f>LN(Yields!C28/Yields!C27)</f>
        <v>-1.2170535620255066E-2</v>
      </c>
      <c r="D29" s="7">
        <f>LN(Yields!D28/Yields!D27)</f>
        <v>-1.2270092591814247E-2</v>
      </c>
      <c r="F29" s="7">
        <f>LN(Yields!E28/Yields!E27)</f>
        <v>-8.1633106391609811E-3</v>
      </c>
      <c r="H29" s="7">
        <f>LN(Yields!F28/Yields!F27)</f>
        <v>-3.9447782910164517E-3</v>
      </c>
      <c r="K29" s="7">
        <f>LN(Yields!G28/Yields!G27)</f>
        <v>-7.5757938084576558E-3</v>
      </c>
      <c r="U29" s="7">
        <f>LN(Yields!H28/Yields!H27)</f>
        <v>-1.0582109330536972E-2</v>
      </c>
    </row>
    <row r="30" spans="2:21" ht="12.75">
      <c r="B30" s="7">
        <f>LN(Yields!B29/Yields!B28)</f>
        <v>3.929278139889557E-3</v>
      </c>
      <c r="C30" s="7">
        <f>LN(Yields!C29/Yields!C28)</f>
        <v>1.2170535620255114E-2</v>
      </c>
      <c r="D30" s="7">
        <f>LN(Yields!D29/Yields!D28)</f>
        <v>1.6326893287428666E-2</v>
      </c>
      <c r="F30" s="7">
        <f>LN(Yields!E29/Yields!E28)</f>
        <v>1.2220111334775397E-2</v>
      </c>
      <c r="H30" s="7">
        <f>LN(Yields!F29/Yields!F28)</f>
        <v>1.1787955752042393E-2</v>
      </c>
      <c r="K30" s="7">
        <f>LN(Yields!G29/Yields!G28)</f>
        <v>7.5757938084577226E-3</v>
      </c>
      <c r="U30" s="7">
        <f>LN(Yields!H29/Yields!H28)</f>
        <v>1.0582109330537008E-2</v>
      </c>
    </row>
    <row r="31" spans="2:21" ht="12.75">
      <c r="B31" s="7">
        <f>LN(Yields!B30/Yields!B29)</f>
        <v>0</v>
      </c>
      <c r="C31" s="7">
        <f>LN(Yields!C30/Yields!C29)</f>
        <v>8.0321716972642527E-3</v>
      </c>
      <c r="D31" s="7">
        <f>LN(Yields!D30/Yields!D29)</f>
        <v>4.0404095370049058E-3</v>
      </c>
      <c r="F31" s="7">
        <f>LN(Yields!E30/Yields!E29)</f>
        <v>8.0645598367304946E-3</v>
      </c>
      <c r="H31" s="7">
        <f>LN(Yields!F30/Yields!F29)</f>
        <v>7.782140442054949E-3</v>
      </c>
      <c r="K31" s="7">
        <f>LN(Yields!G30/Yields!G29)</f>
        <v>1.1257154524634468E-2</v>
      </c>
      <c r="U31" s="7">
        <f>LN(Yields!H30/Yields!H29)</f>
        <v>6.9930354909706043E-3</v>
      </c>
    </row>
    <row r="32" spans="2:21" ht="12.75">
      <c r="B32" s="7">
        <f>LN(Yields!B31/Yields!B30)</f>
        <v>0</v>
      </c>
      <c r="C32" s="7">
        <f>LN(Yields!C31/Yields!C30)</f>
        <v>1.1928570865273812E-2</v>
      </c>
      <c r="D32" s="7">
        <f>LN(Yields!D31/Yields!D30)</f>
        <v>1.600034134644112E-2</v>
      </c>
      <c r="F32" s="7">
        <f>LN(Yields!E31/Yields!E30)</f>
        <v>1.5936592262812379E-2</v>
      </c>
      <c r="H32" s="7">
        <f>LN(Yields!F31/Yields!F30)</f>
        <v>1.1560822401076006E-2</v>
      </c>
      <c r="K32" s="7">
        <f>LN(Yields!G31/Yields!G30)</f>
        <v>1.1131840368844199E-2</v>
      </c>
      <c r="U32" s="7">
        <f>LN(Yields!H31/Yields!H30)</f>
        <v>6.944472352810995E-3</v>
      </c>
    </row>
    <row r="33" spans="2:21" ht="12.75">
      <c r="B33" s="7">
        <f>LN(Yields!B32/Yields!B31)</f>
        <v>-7.874056430905883E-3</v>
      </c>
      <c r="C33" s="7">
        <f>LN(Yields!C32/Yields!C31)</f>
        <v>-1.1928570865273732E-2</v>
      </c>
      <c r="D33" s="7">
        <f>LN(Yields!D32/Yields!D31)</f>
        <v>-1.6000341346441189E-2</v>
      </c>
      <c r="F33" s="7">
        <f>LN(Yields!E32/Yields!E31)</f>
        <v>-1.9960742562537943E-2</v>
      </c>
      <c r="H33" s="7">
        <f>LN(Yields!F32/Yields!F31)</f>
        <v>-1.9342962843130872E-2</v>
      </c>
      <c r="K33" s="7">
        <f>LN(Yields!G32/Yields!G31)</f>
        <v>-1.8622512098001798E-2</v>
      </c>
      <c r="U33" s="7">
        <f>LN(Yields!H32/Yields!H31)</f>
        <v>-1.3937507843781624E-2</v>
      </c>
    </row>
    <row r="34" spans="2:21" ht="12.75">
      <c r="B34" s="7">
        <f>LN(Yields!B33/Yields!B32)</f>
        <v>7.8740564309058656E-3</v>
      </c>
      <c r="C34" s="7">
        <f>LN(Yields!C33/Yields!C32)</f>
        <v>7.9681696491768813E-3</v>
      </c>
      <c r="D34" s="7">
        <f>LN(Yields!D33/Yields!D32)</f>
        <v>8.0321716972642527E-3</v>
      </c>
      <c r="F34" s="7">
        <f>LN(Yields!E33/Yields!E32)</f>
        <v>4.024150299725548E-3</v>
      </c>
      <c r="H34" s="7">
        <f>LN(Yields!F33/Yields!F32)</f>
        <v>3.8986404156573229E-3</v>
      </c>
      <c r="K34" s="7">
        <f>LN(Yields!G33/Yields!G32)</f>
        <v>0</v>
      </c>
      <c r="U34" s="7">
        <f>LN(Yields!H33/Yields!H32)</f>
        <v>-3.5149421074446084E-3</v>
      </c>
    </row>
    <row r="35" spans="2:21" ht="12.75">
      <c r="B35" s="7">
        <f>LN(Yields!B34/Yields!B33)</f>
        <v>-3.9292781398894382E-3</v>
      </c>
      <c r="C35" s="7">
        <f>LN(Yields!C34/Yields!C33)</f>
        <v>-7.9681696491768449E-3</v>
      </c>
      <c r="D35" s="7">
        <f>LN(Yields!D34/Yields!D33)</f>
        <v>-1.2072581234269136E-2</v>
      </c>
      <c r="F35" s="7">
        <f>LN(Yields!E34/Yields!E33)</f>
        <v>-8.0645598367304078E-3</v>
      </c>
      <c r="H35" s="7">
        <f>LN(Yields!F34/Yields!F33)</f>
        <v>-7.8125397367936247E-3</v>
      </c>
      <c r="K35" s="7">
        <f>LN(Yields!G34/Yields!G33)</f>
        <v>-3.7664827954770048E-3</v>
      </c>
      <c r="U35" s="7">
        <f>LN(Yields!H34/Yields!H33)</f>
        <v>0</v>
      </c>
    </row>
    <row r="36" spans="2:21" ht="12.75">
      <c r="B36" s="7">
        <f>LN(Yields!B35/Yields!B34)</f>
        <v>0</v>
      </c>
      <c r="C36" s="7">
        <f>LN(Yields!C35/Yields!C34)</f>
        <v>0</v>
      </c>
      <c r="D36" s="7">
        <f>LN(Yields!D35/Yields!D34)</f>
        <v>0</v>
      </c>
      <c r="F36" s="7">
        <f>LN(Yields!E35/Yields!E34)</f>
        <v>0</v>
      </c>
      <c r="H36" s="7">
        <f>LN(Yields!F35/Yields!F34)</f>
        <v>0</v>
      </c>
      <c r="K36" s="7">
        <f>LN(Yields!G35/Yields!G34)</f>
        <v>0</v>
      </c>
      <c r="U36" s="7">
        <f>LN(Yields!H35/Yields!H34)</f>
        <v>0</v>
      </c>
    </row>
    <row r="37" spans="2:21" ht="12.75">
      <c r="B37" s="7">
        <f>LN(Yields!B36/Yields!B35)</f>
        <v>3.929278139889557E-3</v>
      </c>
      <c r="C37" s="7">
        <f>LN(Yields!C36/Yields!C35)</f>
        <v>1.1928570865273812E-2</v>
      </c>
      <c r="D37" s="7">
        <f>LN(Yields!D36/Yields!D35)</f>
        <v>8.0645598367304946E-3</v>
      </c>
      <c r="F37" s="7">
        <f>LN(Yields!E36/Yields!E35)</f>
        <v>1.6064602503806622E-2</v>
      </c>
      <c r="H37" s="7">
        <f>LN(Yields!F36/Yields!F35)</f>
        <v>1.5564516541111548E-2</v>
      </c>
      <c r="K37" s="7">
        <f>LN(Yields!G36/Yields!G35)</f>
        <v>1.4981553615616894E-2</v>
      </c>
      <c r="U37" s="7">
        <f>LN(Yields!H36/Yields!H35)</f>
        <v>1.7452449951226207E-2</v>
      </c>
    </row>
    <row r="38" spans="2:21" ht="12.75">
      <c r="B38" s="7">
        <f>LN(Yields!B37/Yields!B36)</f>
        <v>0</v>
      </c>
      <c r="C38" s="7">
        <f>LN(Yields!C37/Yields!C36)</f>
        <v>-1.9960742562537943E-2</v>
      </c>
      <c r="D38" s="7">
        <f>LN(Yields!D37/Yields!D36)</f>
        <v>-1.2121360532344963E-2</v>
      </c>
      <c r="F38" s="7">
        <f>LN(Yields!E37/Yields!E36)</f>
        <v>-1.6064602503806563E-2</v>
      </c>
      <c r="H38" s="7">
        <f>LN(Yields!F37/Yields!F36)</f>
        <v>-1.5564516541111573E-2</v>
      </c>
      <c r="K38" s="7">
        <f>LN(Yields!G37/Yields!G36)</f>
        <v>-1.4981553615616946E-2</v>
      </c>
      <c r="U38" s="7">
        <f>LN(Yields!H37/Yields!H36)</f>
        <v>-1.0434877292579619E-2</v>
      </c>
    </row>
    <row r="39" spans="2:21" ht="12.75">
      <c r="B39" s="7">
        <f>LN(Yields!B38/Yields!B37)</f>
        <v>3.9138993211363148E-3</v>
      </c>
      <c r="C39" s="7">
        <f>LN(Yields!C38/Yields!C37)</f>
        <v>1.2024192966801591E-2</v>
      </c>
      <c r="D39" s="7">
        <f>LN(Yields!D38/Yields!D37)</f>
        <v>8.0972102326193028E-3</v>
      </c>
      <c r="F39" s="7">
        <f>LN(Yields!E38/Yields!E37)</f>
        <v>4.0404095370049058E-3</v>
      </c>
      <c r="H39" s="7">
        <f>LN(Yields!F38/Yields!F37)</f>
        <v>7.8125397367936247E-3</v>
      </c>
      <c r="K39" s="7">
        <f>LN(Yields!G38/Yields!G37)</f>
        <v>7.518832414027319E-3</v>
      </c>
      <c r="U39" s="7">
        <f>LN(Yields!H38/Yields!H37)</f>
        <v>3.4904049397685676E-3</v>
      </c>
    </row>
    <row r="40" spans="2:21" ht="12.75">
      <c r="B40" s="7">
        <f>LN(Yields!B39/Yields!B38)</f>
        <v>-3.9138993211364406E-3</v>
      </c>
      <c r="C40" s="7">
        <f>LN(Yields!C39/Yields!C38)</f>
        <v>-1.202419296680159E-2</v>
      </c>
      <c r="D40" s="7">
        <f>LN(Yields!D39/Yields!D38)</f>
        <v>-1.6260520871780291E-2</v>
      </c>
      <c r="F40" s="7">
        <f>LN(Yields!E39/Yields!E38)</f>
        <v>-1.2170535620255066E-2</v>
      </c>
      <c r="H40" s="7">
        <f>LN(Yields!F39/Yields!F38)</f>
        <v>-1.1741817876683174E-2</v>
      </c>
      <c r="K40" s="7">
        <f>LN(Yields!G39/Yields!G38)</f>
        <v>-1.1299555253933282E-2</v>
      </c>
      <c r="U40" s="7">
        <f>LN(Yields!H39/Yields!H38)</f>
        <v>-1.0507977598415206E-2</v>
      </c>
    </row>
    <row r="41" spans="2:21" ht="12.75">
      <c r="B41" s="7">
        <f>LN(Yields!B40/Yields!B39)</f>
        <v>-3.9292781398894382E-3</v>
      </c>
      <c r="C41" s="7">
        <f>LN(Yields!C40/Yields!C39)</f>
        <v>8.0321716972642527E-3</v>
      </c>
      <c r="D41" s="7">
        <f>LN(Yields!D40/Yields!D39)</f>
        <v>1.6260520871780326E-2</v>
      </c>
      <c r="F41" s="7">
        <f>LN(Yields!E40/Yields!E39)</f>
        <v>1.6194685919980606E-2</v>
      </c>
      <c r="H41" s="7">
        <f>LN(Yields!F40/Yields!F39)</f>
        <v>1.9493794681001132E-2</v>
      </c>
      <c r="K41" s="7">
        <f>LN(Yields!G40/Yields!G39)</f>
        <v>1.8762276455522819E-2</v>
      </c>
      <c r="U41" s="7">
        <f>LN(Yields!H40/Yields!H39)</f>
        <v>2.4349029010286551E-2</v>
      </c>
    </row>
    <row r="42" spans="2:21" ht="12.75">
      <c r="B42" s="7">
        <f>LN(Yields!B41/Yields!B40)</f>
        <v>0</v>
      </c>
      <c r="C42" s="7">
        <f>LN(Yields!C41/Yields!C40)</f>
        <v>7.9681696491768813E-3</v>
      </c>
      <c r="D42" s="7">
        <f>LN(Yields!D41/Yields!D40)</f>
        <v>8.0321716972642527E-3</v>
      </c>
      <c r="F42" s="7">
        <f>LN(Yields!E41/Yields!E40)</f>
        <v>1.197619104671562E-2</v>
      </c>
      <c r="H42" s="7">
        <f>LN(Yields!F41/Yields!F40)</f>
        <v>1.5325970478226772E-2</v>
      </c>
      <c r="K42" s="7">
        <f>LN(Yields!G41/Yields!G40)</f>
        <v>1.4760415583120674E-2</v>
      </c>
      <c r="U42" s="7">
        <f>LN(Yields!H41/Yields!H40)</f>
        <v>1.0256500167189061E-2</v>
      </c>
    </row>
    <row r="43" spans="2:21" ht="12.75">
      <c r="B43" s="7">
        <f>LN(Yields!B42/Yields!B41)</f>
        <v>3.929278139889557E-3</v>
      </c>
      <c r="C43" s="7">
        <f>LN(Yields!C42/Yields!C41)</f>
        <v>1.1834457647002798E-2</v>
      </c>
      <c r="D43" s="7">
        <f>LN(Yields!D42/Yields!D41)</f>
        <v>1.5873349156290163E-2</v>
      </c>
      <c r="F43" s="7">
        <f>LN(Yields!E42/Yields!E41)</f>
        <v>1.5748356968139112E-2</v>
      </c>
      <c r="H43" s="7">
        <f>LN(Yields!F42/Yields!F41)</f>
        <v>1.5094626222484888E-2</v>
      </c>
      <c r="K43" s="7">
        <f>LN(Yields!G42/Yields!G41)</f>
        <v>1.092907053219023E-2</v>
      </c>
      <c r="U43" s="7">
        <f>LN(Yields!H42/Yields!H41)</f>
        <v>1.0152371464018128E-2</v>
      </c>
    </row>
    <row r="44" spans="2:21" ht="12.75">
      <c r="B44" s="7">
        <f>LN(Yields!B43/Yields!B42)</f>
        <v>-3.9292781398894382E-3</v>
      </c>
      <c r="C44" s="7">
        <f>LN(Yields!C43/Yields!C42)</f>
        <v>0</v>
      </c>
      <c r="D44" s="7">
        <f>LN(Yields!D43/Yields!D42)</f>
        <v>-7.9051795071132611E-3</v>
      </c>
      <c r="F44" s="7">
        <f>LN(Yields!E43/Yields!E42)</f>
        <v>-1.1787955752042353E-2</v>
      </c>
      <c r="H44" s="7">
        <f>LN(Yields!F43/Yields!F42)</f>
        <v>-1.5094626222485016E-2</v>
      </c>
      <c r="K44" s="7">
        <f>LN(Yields!G43/Yields!G42)</f>
        <v>-1.4598799421152523E-2</v>
      </c>
      <c r="U44" s="7">
        <f>LN(Yields!H43/Yields!H42)</f>
        <v>-1.3559529785632362E-2</v>
      </c>
    </row>
    <row r="45" spans="2:21" ht="12.75">
      <c r="B45" s="7">
        <f>LN(Yields!B44/Yields!B43)</f>
        <v>0</v>
      </c>
      <c r="C45" s="7">
        <f>LN(Yields!C44/Yields!C43)</f>
        <v>0</v>
      </c>
      <c r="D45" s="7">
        <f>LN(Yields!D44/Yields!D43)</f>
        <v>0</v>
      </c>
      <c r="F45" s="7">
        <f>LN(Yields!E44/Yields!E43)</f>
        <v>0</v>
      </c>
      <c r="H45" s="7">
        <f>LN(Yields!F44/Yields!F43)</f>
        <v>0</v>
      </c>
      <c r="K45" s="7">
        <f>LN(Yields!G44/Yields!G43)</f>
        <v>0</v>
      </c>
      <c r="U45" s="7">
        <f>LN(Yields!H44/Yields!H43)</f>
        <v>0</v>
      </c>
    </row>
    <row r="46" spans="2:21" ht="12.75">
      <c r="B46" s="7">
        <f>LN(Yields!B45/Yields!B44)</f>
        <v>0</v>
      </c>
      <c r="C46" s="7">
        <f>LN(Yields!C45/Yields!C44)</f>
        <v>-1.1834457647002796E-2</v>
      </c>
      <c r="D46" s="7">
        <f>LN(Yields!D45/Yields!D44)</f>
        <v>-1.1976191046715649E-2</v>
      </c>
      <c r="F46" s="7">
        <f>LN(Yields!E45/Yields!E44)</f>
        <v>-1.5936592262812414E-2</v>
      </c>
      <c r="H46" s="7">
        <f>LN(Yields!F45/Yields!F44)</f>
        <v>-1.5325970478226821E-2</v>
      </c>
      <c r="K46" s="7">
        <f>LN(Yields!G45/Yields!G44)</f>
        <v>-1.1090686694158284E-2</v>
      </c>
      <c r="U46" s="7">
        <f>LN(Yields!H45/Yields!H44)</f>
        <v>-1.0291686036547636E-2</v>
      </c>
    </row>
    <row r="47" spans="2:21" ht="12.75">
      <c r="B47" s="7">
        <f>LN(Yields!B46/Yields!B45)</f>
        <v>-7.9051795071132611E-3</v>
      </c>
      <c r="C47" s="7">
        <f>LN(Yields!C46/Yields!C45)</f>
        <v>-2.0040750883446038E-2</v>
      </c>
      <c r="D47" s="7">
        <f>LN(Yields!D46/Yields!D45)</f>
        <v>-2.028467117150589E-2</v>
      </c>
      <c r="F47" s="7">
        <f>LN(Yields!E46/Yields!E45)</f>
        <v>-2.028467117150589E-2</v>
      </c>
      <c r="H47" s="7">
        <f>LN(Yields!F46/Yields!F45)</f>
        <v>-1.9493794681001129E-2</v>
      </c>
      <c r="K47" s="7">
        <f>LN(Yields!G46/Yields!G45)</f>
        <v>-1.8762276455522892E-2</v>
      </c>
      <c r="U47" s="7">
        <f>LN(Yields!H46/Yields!H45)</f>
        <v>-1.388911216066715E-2</v>
      </c>
    </row>
    <row r="48" spans="2:21" ht="12.75">
      <c r="B48" s="7">
        <f>LN(Yields!B47/Yields!B46)</f>
        <v>3.9604012160969143E-3</v>
      </c>
      <c r="C48" s="7">
        <f>LN(Yields!C47/Yields!C46)</f>
        <v>-8.1301260832501755E-3</v>
      </c>
      <c r="D48" s="7">
        <f>LN(Yields!D47/Yields!D46)</f>
        <v>-4.1067819526533593E-3</v>
      </c>
      <c r="F48" s="7">
        <f>LN(Yields!E47/Yields!E46)</f>
        <v>-8.23049913651548E-3</v>
      </c>
      <c r="H48" s="7">
        <f>LN(Yields!F47/Yields!F46)</f>
        <v>-1.1881327886752788E-2</v>
      </c>
      <c r="K48" s="7">
        <f>LN(Yields!G47/Yields!G46)</f>
        <v>-7.6045993852193036E-3</v>
      </c>
      <c r="U48" s="7">
        <f>LN(Yields!H47/Yields!H46)</f>
        <v>-1.0544913176614887E-2</v>
      </c>
    </row>
    <row r="49" spans="2:21" ht="12.75">
      <c r="B49" s="7">
        <f>LN(Yields!B48/Yields!B47)</f>
        <v>0</v>
      </c>
      <c r="C49" s="7">
        <f>LN(Yields!C48/Yields!C47)</f>
        <v>8.1301260832503091E-3</v>
      </c>
      <c r="D49" s="7">
        <f>LN(Yields!D48/Yields!D47)</f>
        <v>8.1967672041784907E-3</v>
      </c>
      <c r="F49" s="7">
        <f>LN(Yields!E48/Yields!E47)</f>
        <v>8.2304991365154435E-3</v>
      </c>
      <c r="H49" s="7">
        <f>LN(Yields!F48/Yields!F47)</f>
        <v>7.9365495957363415E-3</v>
      </c>
      <c r="K49" s="7">
        <f>LN(Yields!G48/Yields!G47)</f>
        <v>7.6045993852192125E-3</v>
      </c>
      <c r="U49" s="7">
        <f>LN(Yields!H48/Yields!H47)</f>
        <v>1.0544913176614819E-2</v>
      </c>
    </row>
    <row r="50" spans="2:21" ht="12.75">
      <c r="B50" s="7">
        <f>LN(Yields!B49/Yields!B48)</f>
        <v>-3.9604012160967938E-3</v>
      </c>
      <c r="C50" s="7">
        <f>LN(Yields!C49/Yields!C48)</f>
        <v>-8.1301260832501755E-3</v>
      </c>
      <c r="D50" s="7">
        <f>LN(Yields!D49/Yields!D48)</f>
        <v>-1.6461277054071962E-2</v>
      </c>
      <c r="F50" s="7">
        <f>LN(Yields!E49/Yields!E48)</f>
        <v>-1.2371291802546829E-2</v>
      </c>
      <c r="H50" s="7">
        <f>LN(Yields!F49/Yields!F48)</f>
        <v>-1.1928570865273732E-2</v>
      </c>
      <c r="K50" s="7">
        <f>LN(Yields!G49/Yields!G48)</f>
        <v>-1.1428695823622857E-2</v>
      </c>
      <c r="U50" s="7">
        <f>LN(Yields!H49/Yields!H48)</f>
        <v>-1.4084739881738972E-2</v>
      </c>
    </row>
    <row r="51" spans="2:21" ht="12.75">
      <c r="B51" s="7">
        <f>LN(Yields!B50/Yields!B49)</f>
        <v>3.9604012160969143E-3</v>
      </c>
      <c r="C51" s="7">
        <f>LN(Yields!C50/Yields!C49)</f>
        <v>0</v>
      </c>
      <c r="D51" s="7">
        <f>LN(Yields!D50/Yields!D49)</f>
        <v>0</v>
      </c>
      <c r="F51" s="7">
        <f>LN(Yields!E50/Yields!E49)</f>
        <v>4.1407926660313871E-3</v>
      </c>
      <c r="H51" s="7">
        <f>LN(Yields!F50/Yields!F49)</f>
        <v>3.9920212695374567E-3</v>
      </c>
      <c r="K51" s="7">
        <f>LN(Yields!G50/Yields!G49)</f>
        <v>0</v>
      </c>
      <c r="U51" s="7">
        <f>LN(Yields!H50/Yields!H49)</f>
        <v>0</v>
      </c>
    </row>
    <row r="52" spans="2:21" ht="12.75">
      <c r="B52" s="7">
        <f>LN(Yields!B51/Yields!B50)</f>
        <v>-3.9604012160967938E-3</v>
      </c>
      <c r="C52" s="7">
        <f>LN(Yields!C51/Yields!C50)</f>
        <v>4.0733253876356476E-3</v>
      </c>
      <c r="D52" s="7">
        <f>LN(Yields!D51/Yields!D50)</f>
        <v>4.1407926660313871E-3</v>
      </c>
      <c r="F52" s="7">
        <f>LN(Yields!E51/Yields!E50)</f>
        <v>4.1237171838621562E-3</v>
      </c>
      <c r="H52" s="7">
        <f>LN(Yields!F51/Yields!F50)</f>
        <v>7.9365495957363415E-3</v>
      </c>
      <c r="K52" s="7">
        <f>LN(Yields!G51/Yields!G50)</f>
        <v>7.6336248550712051E-3</v>
      </c>
      <c r="U52" s="7">
        <f>LN(Yields!H51/Yields!H50)</f>
        <v>1.4084739881739023E-2</v>
      </c>
    </row>
    <row r="53" spans="2:21" ht="12.75">
      <c r="B53" s="7">
        <f>LN(Yields!B52/Yields!B51)</f>
        <v>0</v>
      </c>
      <c r="C53" s="7">
        <f>LN(Yields!C52/Yields!C51)</f>
        <v>-1.2270092591814247E-2</v>
      </c>
      <c r="D53" s="7">
        <f>LN(Yields!D52/Yields!D51)</f>
        <v>-1.2474174225175688E-2</v>
      </c>
      <c r="F53" s="7">
        <f>LN(Yields!E52/Yields!E51)</f>
        <v>-1.2422519998557209E-2</v>
      </c>
      <c r="H53" s="7">
        <f>LN(Yields!F52/Yields!F51)</f>
        <v>-1.5936592262812414E-2</v>
      </c>
      <c r="K53" s="7">
        <f>LN(Yields!G52/Yields!G51)</f>
        <v>-1.5325970478226821E-2</v>
      </c>
      <c r="U53" s="7">
        <f>LN(Yields!H52/Yields!H51)</f>
        <v>-1.0544913176614887E-2</v>
      </c>
    </row>
    <row r="54" spans="2:21" ht="12.75">
      <c r="B54" s="7">
        <f>LN(Yields!B53/Yields!B52)</f>
        <v>0</v>
      </c>
      <c r="C54" s="7">
        <f>LN(Yields!C53/Yields!C52)</f>
        <v>8.1967672041784907E-3</v>
      </c>
      <c r="D54" s="7">
        <f>LN(Yields!D53/Yields!D52)</f>
        <v>8.3333815591442404E-3</v>
      </c>
      <c r="F54" s="7">
        <f>LN(Yields!E53/Yields!E52)</f>
        <v>8.2988028146950641E-3</v>
      </c>
      <c r="H54" s="7">
        <f>LN(Yields!F53/Yields!F52)</f>
        <v>8.0000426670761501E-3</v>
      </c>
      <c r="K54" s="7">
        <f>LN(Yields!G53/Yields!G52)</f>
        <v>3.8535693159899723E-3</v>
      </c>
      <c r="U54" s="7">
        <f>LN(Yields!H53/Yields!H52)</f>
        <v>0</v>
      </c>
    </row>
    <row r="55" spans="2:21" ht="12.75">
      <c r="B55" s="7">
        <f>LN(Yields!B54/Yields!B53)</f>
        <v>-7.9681696491768449E-3</v>
      </c>
      <c r="C55" s="7">
        <f>LN(Yields!C54/Yields!C53)</f>
        <v>4.0733253876356476E-3</v>
      </c>
      <c r="D55" s="7">
        <f>LN(Yields!D54/Yields!D53)</f>
        <v>4.1407926660313871E-3</v>
      </c>
      <c r="F55" s="7">
        <f>LN(Yields!E54/Yields!E53)</f>
        <v>0</v>
      </c>
      <c r="H55" s="7">
        <f>LN(Yields!F54/Yields!F53)</f>
        <v>0</v>
      </c>
      <c r="K55" s="7">
        <f>LN(Yields!G54/Yields!G53)</f>
        <v>3.8387763071656669E-3</v>
      </c>
      <c r="U55" s="7">
        <f>LN(Yields!H54/Yields!H53)</f>
        <v>3.5273405179684406E-3</v>
      </c>
    </row>
    <row r="56" spans="2:21" ht="12.75">
      <c r="B56" s="7">
        <f>LN(Yields!B55/Yields!B54)</f>
        <v>-1.2072581234269136E-2</v>
      </c>
      <c r="C56" s="7">
        <f>LN(Yields!C55/Yields!C54)</f>
        <v>-2.4692612590371522E-2</v>
      </c>
      <c r="D56" s="7">
        <f>LN(Yields!D55/Yields!D54)</f>
        <v>-3.3616610798984974E-2</v>
      </c>
      <c r="F56" s="7">
        <f>LN(Yields!E55/Yields!E54)</f>
        <v>-3.3616610798984974E-2</v>
      </c>
      <c r="H56" s="7">
        <f>LN(Yields!F55/Yields!F54)</f>
        <v>-2.8284713838581992E-2</v>
      </c>
      <c r="K56" s="7">
        <f>LN(Yields!G55/Yields!G54)</f>
        <v>-2.7186140304156718E-2</v>
      </c>
      <c r="U56" s="7">
        <f>LN(Yields!H55/Yields!H54)</f>
        <v>-1.7762456339840388E-2</v>
      </c>
    </row>
    <row r="57" spans="2:21" ht="12.75">
      <c r="B57" s="7">
        <f>LN(Yields!B56/Yields!B55)</f>
        <v>4.0404095370049058E-3</v>
      </c>
      <c r="C57" s="7">
        <f>LN(Yields!C56/Yields!C55)</f>
        <v>4.1580101486638982E-3</v>
      </c>
      <c r="D57" s="7">
        <f>LN(Yields!D56/Yields!D55)</f>
        <v>0</v>
      </c>
      <c r="F57" s="7">
        <f>LN(Yields!E56/Yields!E55)</f>
        <v>0</v>
      </c>
      <c r="H57" s="7">
        <f>LN(Yields!F56/Yields!F55)</f>
        <v>0</v>
      </c>
      <c r="K57" s="7">
        <f>LN(Yields!G56/Yields!G55)</f>
        <v>0</v>
      </c>
      <c r="U57" s="7">
        <f>LN(Yields!H56/Yields!H55)</f>
        <v>-3.5906681307285959E-3</v>
      </c>
    </row>
    <row r="58" spans="2:21" ht="12.75">
      <c r="B58" s="7">
        <f>LN(Yields!B57/Yields!B56)</f>
        <v>-1.2170535620255066E-2</v>
      </c>
      <c r="C58" s="7">
        <f>LN(Yields!C57/Yields!C56)</f>
        <v>-4.2379222968861534E-2</v>
      </c>
      <c r="D58" s="7">
        <f>LN(Yields!D57/Yields!D56)</f>
        <v>-4.367506350266142E-2</v>
      </c>
      <c r="F58" s="7">
        <f>LN(Yields!E57/Yields!E56)</f>
        <v>-4.367506350266142E-2</v>
      </c>
      <c r="H58" s="7">
        <f>LN(Yields!F57/Yields!F56)</f>
        <v>-4.184710993550049E-2</v>
      </c>
      <c r="K58" s="7">
        <f>LN(Yields!G57/Yields!G56)</f>
        <v>-4.0166041725334757E-2</v>
      </c>
      <c r="U58" s="7">
        <f>LN(Yields!H57/Yields!H56)</f>
        <v>-3.2909734088797868E-2</v>
      </c>
    </row>
    <row r="59" spans="2:21" ht="12.75">
      <c r="B59" s="7">
        <f>LN(Yields!B58/Yields!B57)</f>
        <v>-1.6461277054071962E-2</v>
      </c>
      <c r="C59" s="7">
        <f>LN(Yields!C58/Yields!C57)</f>
        <v>-2.188271124950782E-2</v>
      </c>
      <c r="D59" s="7">
        <f>LN(Yields!D58/Yields!D57)</f>
        <v>-2.2574322038539176E-2</v>
      </c>
      <c r="F59" s="7">
        <f>LN(Yields!E58/Yields!E57)</f>
        <v>-1.3483350337287101E-2</v>
      </c>
      <c r="H59" s="7">
        <f>LN(Yields!F58/Yields!F57)</f>
        <v>-8.5837436913914419E-3</v>
      </c>
      <c r="K59" s="7">
        <f>LN(Yields!G58/Yields!G57)</f>
        <v>-4.1067819526533593E-3</v>
      </c>
      <c r="U59" s="7">
        <f>LN(Yields!H58/Yields!H57)</f>
        <v>-3.7243990909823282E-3</v>
      </c>
    </row>
    <row r="60" spans="2:21" ht="12.75">
      <c r="B60" s="7">
        <f>LN(Yields!B59/Yields!B58)</f>
        <v>1.2371291802546829E-2</v>
      </c>
      <c r="C60" s="7">
        <f>LN(Yields!C59/Yields!C58)</f>
        <v>-8.8889474172458155E-3</v>
      </c>
      <c r="D60" s="7">
        <f>LN(Yields!D59/Yields!D58)</f>
        <v>-4.5766670274117547E-3</v>
      </c>
      <c r="F60" s="7">
        <f>LN(Yields!E59/Yields!E58)</f>
        <v>-1.3667638728663757E-2</v>
      </c>
      <c r="H60" s="7">
        <f>LN(Yields!F59/Yields!F58)</f>
        <v>-1.3015368112070248E-2</v>
      </c>
      <c r="K60" s="7">
        <f>LN(Yields!G59/Yields!G58)</f>
        <v>-8.2645098498934245E-3</v>
      </c>
      <c r="U60" s="7">
        <f>LN(Yields!H59/Yields!H58)</f>
        <v>-3.7383221106072153E-3</v>
      </c>
    </row>
    <row r="61" spans="2:21" ht="12.75">
      <c r="B61" s="7">
        <f>LN(Yields!B60/Yields!B59)</f>
        <v>-1.6529301951210582E-2</v>
      </c>
      <c r="C61" s="7">
        <f>LN(Yields!C60/Yields!C59)</f>
        <v>-8.9686699827603751E-3</v>
      </c>
      <c r="D61" s="7">
        <f>LN(Yields!D60/Yields!D59)</f>
        <v>-9.2166551049240632E-3</v>
      </c>
      <c r="F61" s="7">
        <f>LN(Yields!E60/Yields!E59)</f>
        <v>0</v>
      </c>
      <c r="H61" s="7">
        <f>LN(Yields!F60/Yields!F59)</f>
        <v>-4.3763745997990001E-3</v>
      </c>
      <c r="K61" s="7">
        <f>LN(Yields!G60/Yields!G59)</f>
        <v>-8.3333815591442994E-3</v>
      </c>
      <c r="U61" s="7">
        <f>LN(Yields!H60/Yields!H59)</f>
        <v>-1.5094626222485016E-2</v>
      </c>
    </row>
    <row r="62" spans="2:21" ht="12.75">
      <c r="B62" s="7">
        <f>LN(Yields!B61/Yields!B60)</f>
        <v>0</v>
      </c>
      <c r="C62" s="7">
        <f>LN(Yields!C61/Yields!C60)</f>
        <v>4.4943895878392674E-3</v>
      </c>
      <c r="D62" s="7">
        <f>LN(Yields!D61/Yields!D60)</f>
        <v>9.2166551049240476E-3</v>
      </c>
      <c r="F62" s="7">
        <f>LN(Yields!E61/Yields!E60)</f>
        <v>9.1324835632724723E-3</v>
      </c>
      <c r="H62" s="7">
        <f>LN(Yields!F61/Yields!F60)</f>
        <v>4.3763745997990027E-3</v>
      </c>
      <c r="K62" s="7">
        <f>LN(Yields!G61/Yields!G60)</f>
        <v>0</v>
      </c>
      <c r="U62" s="7">
        <f>LN(Yields!H61/Yields!H60)</f>
        <v>-3.8095284166676188E-3</v>
      </c>
    </row>
    <row r="63" spans="2:21" ht="12.75">
      <c r="B63" s="7">
        <f>LN(Yields!B62/Yields!B61)</f>
        <v>0</v>
      </c>
      <c r="C63" s="7">
        <f>LN(Yields!C62/Yields!C61)</f>
        <v>1.7778246021283969E-2</v>
      </c>
      <c r="D63" s="7">
        <f>LN(Yields!D62/Yields!D61)</f>
        <v>1.3667638728663615E-2</v>
      </c>
      <c r="F63" s="7">
        <f>LN(Yields!E62/Yields!E61)</f>
        <v>1.3544225107757034E-2</v>
      </c>
      <c r="H63" s="7">
        <f>LN(Yields!F62/Yields!F61)</f>
        <v>8.695706967553913E-3</v>
      </c>
      <c r="K63" s="7">
        <f>LN(Yields!G62/Yields!G61)</f>
        <v>8.3333815591442404E-3</v>
      </c>
      <c r="U63" s="7">
        <f>LN(Yields!H62/Yields!H61)</f>
        <v>3.8095284166676487E-3</v>
      </c>
    </row>
    <row r="64" spans="2:21" ht="12.75">
      <c r="B64" s="7">
        <f>LN(Yields!B63/Yields!B62)</f>
        <v>4.1580101486638982E-3</v>
      </c>
      <c r="C64" s="7">
        <f>LN(Yields!C63/Yields!C62)</f>
        <v>2.6088436084297874E-2</v>
      </c>
      <c r="D64" s="7">
        <f>LN(Yields!D63/Yields!D62)</f>
        <v>3.5559302036486926E-2</v>
      </c>
      <c r="F64" s="7">
        <f>LN(Yields!E63/Yields!E62)</f>
        <v>3.5245939061674884E-2</v>
      </c>
      <c r="H64" s="7">
        <f>LN(Yields!F63/Yields!F62)</f>
        <v>3.8221212820197671E-2</v>
      </c>
      <c r="K64" s="7">
        <f>LN(Yields!G63/Yields!G62)</f>
        <v>3.2655962974052717E-2</v>
      </c>
      <c r="U64" s="7">
        <f>LN(Yields!H63/Yields!H62)</f>
        <v>2.9964788701936387E-2</v>
      </c>
    </row>
    <row r="65" spans="2:21" ht="12.75">
      <c r="B65" s="7">
        <f>LN(Yields!B64/Yields!B63)</f>
        <v>0</v>
      </c>
      <c r="C65" s="7">
        <f>LN(Yields!C64/Yields!C63)</f>
        <v>-1.2959144642505341E-2</v>
      </c>
      <c r="D65" s="7">
        <f>LN(Yields!D64/Yields!D63)</f>
        <v>-1.3187004281953914E-2</v>
      </c>
      <c r="F65" s="7">
        <f>LN(Yields!E64/Yields!E63)</f>
        <v>-1.3072081567352888E-2</v>
      </c>
      <c r="H65" s="7">
        <f>LN(Yields!F64/Yields!F63)</f>
        <v>-8.3682496705165792E-3</v>
      </c>
      <c r="K65" s="7">
        <f>LN(Yields!G64/Yields!G63)</f>
        <v>-4.0241502997254907E-3</v>
      </c>
      <c r="U65" s="7">
        <f>LN(Yields!H64/Yields!H63)</f>
        <v>-3.6968618813260916E-3</v>
      </c>
    </row>
    <row r="66" spans="2:21" ht="12.75">
      <c r="B66" s="7">
        <f>LN(Yields!B65/Yields!B64)</f>
        <v>0</v>
      </c>
      <c r="C66" s="7">
        <f>LN(Yields!C65/Yields!C64)</f>
        <v>1.2959144642505336E-2</v>
      </c>
      <c r="D66" s="7">
        <f>LN(Yields!D65/Yields!D64)</f>
        <v>1.31870042819539E-2</v>
      </c>
      <c r="F66" s="7">
        <f>LN(Yields!E65/Yields!E64)</f>
        <v>1.7391742711869239E-2</v>
      </c>
      <c r="H66" s="7">
        <f>LN(Yields!F65/Yields!F64)</f>
        <v>1.6667052485211643E-2</v>
      </c>
      <c r="K66" s="7">
        <f>LN(Yields!G65/Yields!G64)</f>
        <v>1.600034134644112E-2</v>
      </c>
      <c r="U66" s="7">
        <f>LN(Yields!H65/Yields!H64)</f>
        <v>1.8349138668196398E-2</v>
      </c>
    </row>
    <row r="67" spans="2:21" ht="12.75">
      <c r="B67" s="7">
        <f>LN(Yields!B66/Yields!B65)</f>
        <v>0</v>
      </c>
      <c r="C67" s="7">
        <f>LN(Yields!C66/Yields!C65)</f>
        <v>0</v>
      </c>
      <c r="D67" s="7">
        <f>LN(Yields!D66/Yields!D65)</f>
        <v>0</v>
      </c>
      <c r="F67" s="7">
        <f>LN(Yields!E66/Yields!E65)</f>
        <v>0</v>
      </c>
      <c r="H67" s="7">
        <f>LN(Yields!F66/Yields!F65)</f>
        <v>-4.1407926660312769E-3</v>
      </c>
      <c r="K67" s="7">
        <f>LN(Yields!G66/Yields!G65)</f>
        <v>-3.9761483796395174E-3</v>
      </c>
      <c r="U67" s="7">
        <f>LN(Yields!H66/Yields!H65)</f>
        <v>-3.6429912785009805E-3</v>
      </c>
    </row>
    <row r="68" spans="2:21" ht="12.75">
      <c r="B68" s="7">
        <f>LN(Yields!B67/Yields!B66)</f>
        <v>8.2645098498934314E-3</v>
      </c>
      <c r="C68" s="7">
        <f>LN(Yields!C67/Yields!C66)</f>
        <v>8.5470605784583476E-3</v>
      </c>
      <c r="D68" s="7">
        <f>LN(Yields!D67/Yields!D66)</f>
        <v>4.3573053689556262E-3</v>
      </c>
      <c r="F68" s="7">
        <f>LN(Yields!E67/Yields!E66)</f>
        <v>-4.3196611445162842E-3</v>
      </c>
      <c r="H68" s="7">
        <f>LN(Yields!F67/Yields!F66)</f>
        <v>-4.1580101486637881E-3</v>
      </c>
      <c r="K68" s="7">
        <f>LN(Yields!G67/Yields!G66)</f>
        <v>-3.9920212695373379E-3</v>
      </c>
      <c r="U68" s="7">
        <f>LN(Yields!H67/Yields!H66)</f>
        <v>-7.3260400920728977E-3</v>
      </c>
    </row>
    <row r="69" spans="2:21" ht="12.75">
      <c r="B69" s="7">
        <f>LN(Yields!B68/Yields!B67)</f>
        <v>0</v>
      </c>
      <c r="C69" s="7">
        <f>LN(Yields!C68/Yields!C67)</f>
        <v>4.246290881451004E-3</v>
      </c>
      <c r="D69" s="7">
        <f>LN(Yields!D68/Yields!D67)</f>
        <v>4.3384015985983623E-3</v>
      </c>
      <c r="F69" s="7">
        <f>LN(Yields!E68/Yields!E67)</f>
        <v>8.6207430439069546E-3</v>
      </c>
      <c r="H69" s="7">
        <f>LN(Yields!F68/Yields!F67)</f>
        <v>8.2988028146950641E-3</v>
      </c>
      <c r="K69" s="7">
        <f>LN(Yields!G68/Yields!G67)</f>
        <v>7.9681696491768813E-3</v>
      </c>
      <c r="U69" s="7">
        <f>LN(Yields!H68/Yields!H67)</f>
        <v>7.3260400920728812E-3</v>
      </c>
    </row>
    <row r="70" spans="2:21" ht="12.75">
      <c r="B70" s="7">
        <f>LN(Yields!B69/Yields!B68)</f>
        <v>-4.1237171838621519E-3</v>
      </c>
      <c r="C70" s="7">
        <f>LN(Yields!C69/Yields!C68)</f>
        <v>-4.2462908814509849E-3</v>
      </c>
      <c r="D70" s="7">
        <f>LN(Yields!D69/Yields!D68)</f>
        <v>0</v>
      </c>
      <c r="F70" s="7">
        <f>LN(Yields!E69/Yields!E68)</f>
        <v>-8.6207430439070882E-3</v>
      </c>
      <c r="H70" s="7">
        <f>LN(Yields!F69/Yields!F68)</f>
        <v>-8.2988028146950658E-3</v>
      </c>
      <c r="K70" s="7">
        <f>LN(Yields!G69/Yields!G68)</f>
        <v>-3.9761483796395174E-3</v>
      </c>
      <c r="U70" s="7">
        <f>LN(Yields!H69/Yields!H68)</f>
        <v>-3.6563112031105433E-3</v>
      </c>
    </row>
    <row r="71" spans="2:21" ht="12.75">
      <c r="B71" s="7">
        <f>LN(Yields!B70/Yields!B69)</f>
        <v>-4.1407926660312769E-3</v>
      </c>
      <c r="C71" s="7">
        <f>LN(Yields!C70/Yields!C69)</f>
        <v>-1.7167803622365446E-2</v>
      </c>
      <c r="D71" s="7">
        <f>LN(Yields!D70/Yields!D69)</f>
        <v>-1.7467693040390832E-2</v>
      </c>
      <c r="F71" s="7">
        <f>LN(Yields!E70/Yields!E69)</f>
        <v>-1.3072081567352888E-2</v>
      </c>
      <c r="H71" s="7">
        <f>LN(Yields!F70/Yields!F69)</f>
        <v>-1.2578782206860073E-2</v>
      </c>
      <c r="K71" s="7">
        <f>LN(Yields!G70/Yields!G69)</f>
        <v>-1.202419296680159E-2</v>
      </c>
      <c r="U71" s="7">
        <f>LN(Yields!H70/Yields!H69)</f>
        <v>-7.352974305258806E-3</v>
      </c>
    </row>
    <row r="72" spans="2:21" ht="12.75">
      <c r="B72" s="7">
        <f>LN(Yields!B71/Yields!B70)</f>
        <v>1.2371291802546829E-2</v>
      </c>
      <c r="C72" s="7">
        <f>LN(Yields!C71/Yields!C70)</f>
        <v>1.7167803622365498E-2</v>
      </c>
      <c r="D72" s="7">
        <f>LN(Yields!D71/Yields!D70)</f>
        <v>1.3129291441792581E-2</v>
      </c>
      <c r="F72" s="7">
        <f>LN(Yields!E71/Yields!E70)</f>
        <v>1.3072081567352921E-2</v>
      </c>
      <c r="H72" s="7">
        <f>LN(Yields!F71/Yields!F70)</f>
        <v>1.2578782206859965E-2</v>
      </c>
      <c r="K72" s="7">
        <f>LN(Yields!G71/Yields!G70)</f>
        <v>1.2024192966801591E-2</v>
      </c>
      <c r="U72" s="7">
        <f>LN(Yields!H71/Yields!H70)</f>
        <v>1.1009285508369396E-2</v>
      </c>
    </row>
    <row r="73" spans="2:21" ht="12.75">
      <c r="B73" s="7">
        <f>LN(Yields!B72/Yields!B71)</f>
        <v>0</v>
      </c>
      <c r="C73" s="7">
        <f>LN(Yields!C72/Yields!C71)</f>
        <v>2.1053409197832263E-2</v>
      </c>
      <c r="D73" s="7">
        <f>LN(Yields!D72/Yields!D71)</f>
        <v>2.5752496102414764E-2</v>
      </c>
      <c r="F73" s="7">
        <f>LN(Yields!E72/Yields!E71)</f>
        <v>2.9852963149681128E-2</v>
      </c>
      <c r="H73" s="7">
        <f>LN(Yields!F72/Yields!F71)</f>
        <v>2.8749413285986007E-2</v>
      </c>
      <c r="K73" s="7">
        <f>LN(Yields!G72/Yields!G71)</f>
        <v>1.9724505347778788E-2</v>
      </c>
      <c r="U73" s="7">
        <f>LN(Yields!H72/Yields!H71)</f>
        <v>1.4493007302566606E-2</v>
      </c>
    </row>
    <row r="74" spans="2:21" ht="12.75">
      <c r="B74" s="7">
        <f>LN(Yields!B73/Yields!B72)</f>
        <v>-4.1067819526533593E-3</v>
      </c>
      <c r="C74" s="7">
        <f>LN(Yields!C73/Yields!C72)</f>
        <v>0</v>
      </c>
      <c r="D74" s="7">
        <f>LN(Yields!D73/Yields!D72)</f>
        <v>0</v>
      </c>
      <c r="F74" s="7">
        <f>LN(Yields!E73/Yields!E72)</f>
        <v>-4.2105325363433824E-3</v>
      </c>
      <c r="H74" s="7">
        <f>LN(Yields!F73/Yields!F72)</f>
        <v>-4.0568006956144299E-3</v>
      </c>
      <c r="K74" s="7">
        <f>LN(Yields!G73/Yields!G72)</f>
        <v>-3.9138993211364406E-3</v>
      </c>
      <c r="U74" s="7">
        <f>LN(Yields!H73/Yields!H72)</f>
        <v>-3.6036075032985443E-3</v>
      </c>
    </row>
    <row r="75" spans="2:21" ht="12.75">
      <c r="B75" s="7">
        <f>LN(Yields!B74/Yields!B73)</f>
        <v>8.1967672041784907E-3</v>
      </c>
      <c r="C75" s="7">
        <f>LN(Yields!C74/Yields!C73)</f>
        <v>4.1580101486638982E-3</v>
      </c>
      <c r="D75" s="7">
        <f>LN(Yields!D74/Yields!D73)</f>
        <v>8.4388686458646035E-3</v>
      </c>
      <c r="F75" s="7">
        <f>LN(Yields!E74/Yields!E73)</f>
        <v>1.6736792355523826E-2</v>
      </c>
      <c r="H75" s="7">
        <f>LN(Yields!F74/Yields!F73)</f>
        <v>1.6129381929883717E-2</v>
      </c>
      <c r="K75" s="7">
        <f>LN(Yields!G74/Yields!G73)</f>
        <v>1.9418085857101731E-2</v>
      </c>
      <c r="U75" s="7">
        <f>LN(Yields!H74/Yields!H73)</f>
        <v>1.4337163146407249E-2</v>
      </c>
    </row>
    <row r="76" spans="2:21" ht="12.75">
      <c r="B76" s="7">
        <f>LN(Yields!B75/Yields!B74)</f>
        <v>-4.0899852515251661E-3</v>
      </c>
      <c r="C76" s="7">
        <f>LN(Yields!C75/Yields!C74)</f>
        <v>-4.1580101486637881E-3</v>
      </c>
      <c r="D76" s="7">
        <f>LN(Yields!D75/Yields!D74)</f>
        <v>-4.2105325363433824E-3</v>
      </c>
      <c r="F76" s="7">
        <f>LN(Yields!E75/Yields!E74)</f>
        <v>-4.1580101486637881E-3</v>
      </c>
      <c r="H76" s="7">
        <f>LN(Yields!F75/Yields!F74)</f>
        <v>-4.0080213975387108E-3</v>
      </c>
      <c r="K76" s="7">
        <f>LN(Yields!G75/Yields!G74)</f>
        <v>-3.8535693159900777E-3</v>
      </c>
      <c r="U76" s="7">
        <f>LN(Yields!H75/Yields!H74)</f>
        <v>0</v>
      </c>
    </row>
    <row r="77" spans="2:21" ht="12.75">
      <c r="B77" s="7">
        <f>LN(Yields!B76/Yields!B75)</f>
        <v>0</v>
      </c>
      <c r="C77" s="7">
        <f>LN(Yields!C76/Yields!C75)</f>
        <v>-8.3682496705165792E-3</v>
      </c>
      <c r="D77" s="7">
        <f>LN(Yields!D76/Yields!D75)</f>
        <v>-4.2283361095211761E-3</v>
      </c>
      <c r="F77" s="7">
        <f>LN(Yields!E76/Yields!E75)</f>
        <v>-8.3682496705165792E-3</v>
      </c>
      <c r="H77" s="7">
        <f>LN(Yields!F76/Yields!F75)</f>
        <v>-1.2121360532344963E-2</v>
      </c>
      <c r="K77" s="7">
        <f>LN(Yields!G76/Yields!G75)</f>
        <v>-7.7519768043179359E-3</v>
      </c>
      <c r="U77" s="7">
        <f>LN(Yields!H76/Yields!H75)</f>
        <v>-1.0733555643108777E-2</v>
      </c>
    </row>
    <row r="78" spans="2:21" ht="12.75">
      <c r="B78" s="7">
        <f>LN(Yields!B77/Yields!B76)</f>
        <v>8.1633106391608354E-3</v>
      </c>
      <c r="C78" s="7">
        <f>LN(Yields!C77/Yields!C76)</f>
        <v>0</v>
      </c>
      <c r="D78" s="7">
        <f>LN(Yields!D77/Yields!D76)</f>
        <v>0</v>
      </c>
      <c r="F78" s="7">
        <f>LN(Yields!E77/Yields!E76)</f>
        <v>4.1928782600361781E-3</v>
      </c>
      <c r="H78" s="7">
        <f>LN(Yields!F77/Yields!F76)</f>
        <v>1.212136053234482E-2</v>
      </c>
      <c r="K78" s="7">
        <f>LN(Yields!G77/Yields!G76)</f>
        <v>7.7519768043179237E-3</v>
      </c>
      <c r="U78" s="7">
        <f>LN(Yields!H77/Yields!H76)</f>
        <v>1.4285957247476434E-2</v>
      </c>
    </row>
    <row r="79" spans="2:21" ht="12.75">
      <c r="B79" s="7">
        <f>LN(Yields!B78/Yields!B77)</f>
        <v>-1.2270092591814247E-2</v>
      </c>
      <c r="C79" s="7">
        <f>LN(Yields!C78/Yields!C77)</f>
        <v>-8.4388686458645949E-3</v>
      </c>
      <c r="D79" s="7">
        <f>LN(Yields!D78/Yields!D77)</f>
        <v>-8.5106896679086191E-3</v>
      </c>
      <c r="F79" s="7">
        <f>LN(Yields!E78/Yields!E77)</f>
        <v>-1.2631746905900687E-2</v>
      </c>
      <c r="H79" s="7">
        <f>LN(Yields!F78/Yields!F77)</f>
        <v>-1.2121360532344963E-2</v>
      </c>
      <c r="K79" s="7">
        <f>LN(Yields!G78/Yields!G77)</f>
        <v>-7.7519768043179359E-3</v>
      </c>
      <c r="U79" s="7">
        <f>LN(Yields!H78/Yields!H77)</f>
        <v>-3.5524016043677721E-3</v>
      </c>
    </row>
    <row r="80" spans="2:21" ht="12.75">
      <c r="B80" s="7">
        <f>LN(Yields!B79/Yields!B78)</f>
        <v>-4.1237171838621519E-3</v>
      </c>
      <c r="C80" s="7">
        <f>LN(Yields!C79/Yields!C78)</f>
        <v>-1.7094433359300183E-2</v>
      </c>
      <c r="D80" s="7">
        <f>LN(Yields!D79/Yields!D78)</f>
        <v>-2.5975486403260677E-2</v>
      </c>
      <c r="F80" s="7">
        <f>LN(Yields!E79/Yields!E78)</f>
        <v>-1.7094433359300183E-2</v>
      </c>
      <c r="H80" s="7">
        <f>LN(Yields!F79/Yields!F78)</f>
        <v>-2.0534602441707753E-2</v>
      </c>
      <c r="K80" s="7">
        <f>LN(Yields!G79/Yields!G78)</f>
        <v>-1.5686596167699619E-2</v>
      </c>
      <c r="U80" s="7">
        <f>LN(Yields!H79/Yields!H78)</f>
        <v>-1.795380361659582E-2</v>
      </c>
    </row>
    <row r="81" spans="2:21" ht="12.75">
      <c r="B81" s="7">
        <f>LN(Yields!B80/Yields!B79)</f>
        <v>0</v>
      </c>
      <c r="C81" s="7">
        <f>LN(Yields!C80/Yields!C79)</f>
        <v>4.3010818993907017E-3</v>
      </c>
      <c r="D81" s="7">
        <f>LN(Yields!D80/Yields!D79)</f>
        <v>4.3763745997990027E-3</v>
      </c>
      <c r="F81" s="7">
        <f>LN(Yields!E80/Yields!E79)</f>
        <v>4.3010818993907017E-3</v>
      </c>
      <c r="H81" s="7">
        <f>LN(Yields!F80/Yields!F79)</f>
        <v>4.1407926660313871E-3</v>
      </c>
      <c r="K81" s="7">
        <f>LN(Yields!G80/Yields!G79)</f>
        <v>3.9447782910165463E-3</v>
      </c>
      <c r="U81" s="7">
        <f>LN(Yields!H80/Yields!H79)</f>
        <v>0</v>
      </c>
    </row>
    <row r="82" spans="2:21" ht="12.75">
      <c r="B82" s="7">
        <f>LN(Yields!B81/Yields!B80)</f>
        <v>-4.1407926660312769E-3</v>
      </c>
      <c r="C82" s="7">
        <f>LN(Yields!C81/Yields!C80)</f>
        <v>-2.1692824611259896E-2</v>
      </c>
      <c r="D82" s="7">
        <f>LN(Yields!D81/Yields!D80)</f>
        <v>-1.7621601349819559E-2</v>
      </c>
      <c r="F82" s="7">
        <f>LN(Yields!E81/Yields!E80)</f>
        <v>-1.731645001146093E-2</v>
      </c>
      <c r="H82" s="7">
        <f>LN(Yields!F81/Yields!F80)</f>
        <v>-1.2474174225175688E-2</v>
      </c>
      <c r="K82" s="7">
        <f>LN(Yields!G81/Yields!G80)</f>
        <v>-1.1881327886752788E-2</v>
      </c>
      <c r="U82" s="7">
        <f>LN(Yields!H81/Yields!H80)</f>
        <v>-7.2727593290795849E-3</v>
      </c>
    </row>
    <row r="83" spans="2:21" ht="12.75">
      <c r="B83" s="7">
        <f>LN(Yields!B82/Yields!B81)</f>
        <v>4.1407926660313871E-3</v>
      </c>
      <c r="C83" s="7">
        <f>LN(Yields!C82/Yields!C81)</f>
        <v>8.7336799687546315E-3</v>
      </c>
      <c r="D83" s="7">
        <f>LN(Yields!D82/Yields!D81)</f>
        <v>8.8496152769826E-3</v>
      </c>
      <c r="F83" s="7">
        <f>LN(Yields!E82/Yields!E81)</f>
        <v>1.3015368112070227E-2</v>
      </c>
      <c r="H83" s="7">
        <f>LN(Yields!F82/Yields!F81)</f>
        <v>1.2474174225175598E-2</v>
      </c>
      <c r="K83" s="7">
        <f>LN(Yields!G82/Yields!G81)</f>
        <v>1.1881327886752686E-2</v>
      </c>
      <c r="U83" s="7">
        <f>LN(Yields!H82/Yields!H81)</f>
        <v>1.4493007302566606E-2</v>
      </c>
    </row>
    <row r="84" spans="2:21" ht="12.75">
      <c r="B84" s="7">
        <f>LN(Yields!B83/Yields!B82)</f>
        <v>-1.2474174225175688E-2</v>
      </c>
      <c r="C84" s="7">
        <f>LN(Yields!C83/Yields!C82)</f>
        <v>-1.3129291441792623E-2</v>
      </c>
      <c r="D84" s="7">
        <f>LN(Yields!D83/Yields!D82)</f>
        <v>-1.3303965626362702E-2</v>
      </c>
      <c r="F84" s="7">
        <f>LN(Yields!E83/Yields!E82)</f>
        <v>-1.7391742711869222E-2</v>
      </c>
      <c r="H84" s="7">
        <f>LN(Yields!F83/Yields!F82)</f>
        <v>-1.2474174225175688E-2</v>
      </c>
      <c r="K84" s="7">
        <f>LN(Yields!G83/Yields!G82)</f>
        <v>-1.1881327886752788E-2</v>
      </c>
      <c r="U84" s="7">
        <f>LN(Yields!H83/Yields!H82)</f>
        <v>-1.0850016024065705E-2</v>
      </c>
    </row>
    <row r="85" spans="2:21" ht="12.75">
      <c r="B85" s="7">
        <f>LN(Yields!B84/Yields!B83)</f>
        <v>0</v>
      </c>
      <c r="C85" s="7">
        <f>LN(Yields!C84/Yields!C83)</f>
        <v>1.746769304039078E-2</v>
      </c>
      <c r="D85" s="7">
        <f>LN(Yields!D84/Yields!D83)</f>
        <v>1.7699577099400638E-2</v>
      </c>
      <c r="F85" s="7">
        <f>LN(Yields!E84/Yields!E83)</f>
        <v>1.3072081567352921E-2</v>
      </c>
      <c r="H85" s="7">
        <f>LN(Yields!F84/Yields!F83)</f>
        <v>8.3333815591442404E-3</v>
      </c>
      <c r="K85" s="7">
        <f>LN(Yields!G84/Yields!G83)</f>
        <v>3.9761483796394168E-3</v>
      </c>
      <c r="U85" s="7">
        <f>LN(Yields!H84/Yields!H83)</f>
        <v>-3.6429912785009805E-3</v>
      </c>
    </row>
    <row r="86" spans="2:21" ht="12.75">
      <c r="B86" s="7">
        <f>LN(Yields!B85/Yields!B84)</f>
        <v>8.3333815591442404E-3</v>
      </c>
      <c r="C86" s="7">
        <f>LN(Yields!C85/Yields!C84)</f>
        <v>1.7167803622365498E-2</v>
      </c>
      <c r="D86" s="7">
        <f>LN(Yields!D85/Yields!D84)</f>
        <v>1.7391742711869239E-2</v>
      </c>
      <c r="F86" s="7">
        <f>LN(Yields!E85/Yields!E84)</f>
        <v>1.2903404835907782E-2</v>
      </c>
      <c r="H86" s="7">
        <f>LN(Yields!F85/Yields!F84)</f>
        <v>1.2371291802546829E-2</v>
      </c>
      <c r="K86" s="7">
        <f>LN(Yields!G85/Yields!G84)</f>
        <v>1.1834457647002798E-2</v>
      </c>
      <c r="U86" s="7">
        <f>LN(Yields!H85/Yields!H84)</f>
        <v>1.0889399799268097E-2</v>
      </c>
    </row>
    <row r="87" spans="2:21" ht="12.75">
      <c r="B87" s="7">
        <f>LN(Yields!B86/Yields!B85)</f>
        <v>0</v>
      </c>
      <c r="C87" s="7">
        <f>LN(Yields!C86/Yields!C85)</f>
        <v>-8.5470605784584083E-3</v>
      </c>
      <c r="D87" s="7">
        <f>LN(Yields!D86/Yields!D85)</f>
        <v>-8.6580627431145415E-3</v>
      </c>
      <c r="F87" s="7">
        <f>LN(Yields!E86/Yields!E85)</f>
        <v>-4.2826617920007359E-3</v>
      </c>
      <c r="H87" s="7">
        <f>LN(Yields!F86/Yields!F85)</f>
        <v>-4.1067819526533593E-3</v>
      </c>
      <c r="K87" s="7">
        <f>LN(Yields!G86/Yields!G85)</f>
        <v>-3.9292781398894382E-3</v>
      </c>
      <c r="U87" s="7">
        <f>LN(Yields!H86/Yields!H85)</f>
        <v>-7.2464085207671978E-3</v>
      </c>
    </row>
    <row r="88" spans="2:21" ht="12.75">
      <c r="B88" s="7">
        <f>LN(Yields!B87/Yields!B86)</f>
        <v>-8.3333815591442994E-3</v>
      </c>
      <c r="C88" s="7">
        <f>LN(Yields!C87/Yields!C86)</f>
        <v>-8.6207430439070882E-3</v>
      </c>
      <c r="D88" s="7">
        <f>LN(Yields!D87/Yields!D86)</f>
        <v>-1.3129291441792623E-2</v>
      </c>
      <c r="F88" s="7">
        <f>LN(Yields!E87/Yields!E86)</f>
        <v>-1.2959144642505341E-2</v>
      </c>
      <c r="H88" s="7">
        <f>LN(Yields!F87/Yields!F86)</f>
        <v>-1.2422519998557209E-2</v>
      </c>
      <c r="K88" s="7">
        <f>LN(Yields!G87/Yields!G86)</f>
        <v>-1.1881327886752788E-2</v>
      </c>
      <c r="U88" s="7">
        <f>LN(Yields!H87/Yields!H86)</f>
        <v>-7.2993024816116079E-3</v>
      </c>
    </row>
    <row r="89" spans="2:21" ht="12.75">
      <c r="B89" s="7">
        <f>LN(Yields!B88/Yields!B87)</f>
        <v>-8.4034107963795041E-3</v>
      </c>
      <c r="C89" s="7">
        <f>LN(Yields!C88/Yields!C87)</f>
        <v>-1.3072081567352888E-2</v>
      </c>
      <c r="D89" s="7">
        <f>LN(Yields!D88/Yields!D87)</f>
        <v>-1.3303965626362702E-2</v>
      </c>
      <c r="F89" s="7">
        <f>LN(Yields!E88/Yields!E87)</f>
        <v>-2.1978906718775115E-2</v>
      </c>
      <c r="H89" s="7">
        <f>LN(Yields!F88/Yields!F87)</f>
        <v>-2.1053409197832267E-2</v>
      </c>
      <c r="K89" s="7">
        <f>LN(Yields!G88/Yields!G87)</f>
        <v>-2.4194728587056766E-2</v>
      </c>
      <c r="U89" s="7">
        <f>LN(Yields!H88/Yields!H87)</f>
        <v>-1.8484814674102987E-2</v>
      </c>
    </row>
    <row r="90" spans="2:21" ht="12.75">
      <c r="B90" s="7">
        <f>LN(Yields!B89/Yields!B88)</f>
        <v>0</v>
      </c>
      <c r="C90" s="7">
        <f>LN(Yields!C89/Yields!C88)</f>
        <v>8.7336799687546315E-3</v>
      </c>
      <c r="D90" s="7">
        <f>LN(Yields!D89/Yields!D88)</f>
        <v>8.8889474172457739E-3</v>
      </c>
      <c r="F90" s="7">
        <f>LN(Yields!E89/Yields!E88)</f>
        <v>1.3245226750020505E-2</v>
      </c>
      <c r="H90" s="7">
        <f>LN(Yields!F89/Yields!F88)</f>
        <v>1.2685159527315642E-2</v>
      </c>
      <c r="K90" s="7">
        <f>LN(Yields!G89/Yields!G88)</f>
        <v>1.6194685919980606E-2</v>
      </c>
      <c r="U90" s="7">
        <f>LN(Yields!H89/Yields!H88)</f>
        <v>1.1131840368844199E-2</v>
      </c>
    </row>
    <row r="91" spans="2:21" ht="12.75">
      <c r="B91" s="7">
        <f>LN(Yields!B90/Yields!B89)</f>
        <v>-4.2283361095211761E-3</v>
      </c>
      <c r="C91" s="7">
        <f>LN(Yields!C90/Yields!C89)</f>
        <v>-1.7544309650909508E-2</v>
      </c>
      <c r="D91" s="7">
        <f>LN(Yields!D90/Yields!D89)</f>
        <v>-1.7857617400006236E-2</v>
      </c>
      <c r="F91" s="7">
        <f>LN(Yields!E90/Yields!E89)</f>
        <v>-1.3245226750020567E-2</v>
      </c>
      <c r="H91" s="7">
        <f>LN(Yields!F90/Yields!F89)</f>
        <v>-1.694955831377332E-2</v>
      </c>
      <c r="K91" s="7">
        <f>LN(Yields!G90/Yields!G89)</f>
        <v>-1.6194685919980606E-2</v>
      </c>
      <c r="U91" s="7">
        <f>LN(Yields!H90/Yields!H89)</f>
        <v>-7.4074412778618046E-3</v>
      </c>
    </row>
    <row r="92" spans="2:21" ht="12.75">
      <c r="B92" s="7">
        <f>LN(Yields!B91/Yields!B90)</f>
        <v>0</v>
      </c>
      <c r="C92" s="7">
        <f>LN(Yields!C91/Yields!C90)</f>
        <v>0</v>
      </c>
      <c r="D92" s="7">
        <f>LN(Yields!D91/Yields!D90)</f>
        <v>4.4943895878392674E-3</v>
      </c>
      <c r="F92" s="7">
        <f>LN(Yields!E91/Yields!E90)</f>
        <v>4.4345970678655536E-3</v>
      </c>
      <c r="H92" s="7">
        <f>LN(Yields!F91/Yields!F90)</f>
        <v>1.2739025777429932E-2</v>
      </c>
      <c r="K92" s="7">
        <f>LN(Yields!G91/Yields!G90)</f>
        <v>8.1301260832503091E-3</v>
      </c>
      <c r="U92" s="7">
        <f>LN(Yields!H91/Yields!H90)</f>
        <v>3.7105793965357746E-3</v>
      </c>
    </row>
    <row r="93" spans="2:21" ht="12.75">
      <c r="B93" s="7">
        <f>LN(Yields!B92/Yields!B91)</f>
        <v>-1.7094433359300183E-2</v>
      </c>
      <c r="C93" s="7">
        <f>LN(Yields!C92/Yields!C91)</f>
        <v>-3.6039936483196693E-2</v>
      </c>
      <c r="D93" s="7">
        <f>LN(Yields!D92/Yields!D91)</f>
        <v>-3.6533743332455952E-2</v>
      </c>
      <c r="F93" s="7">
        <f>LN(Yields!E92/Yields!E91)</f>
        <v>-3.6039936483196693E-2</v>
      </c>
      <c r="H93" s="7">
        <f>LN(Yields!F92/Yields!F91)</f>
        <v>-3.8714512180690511E-2</v>
      </c>
      <c r="K93" s="7">
        <f>LN(Yields!G92/Yields!G91)</f>
        <v>-2.8749413285986052E-2</v>
      </c>
      <c r="U93" s="7">
        <f>LN(Yields!H92/Yields!H91)</f>
        <v>-1.8692133012152633E-2</v>
      </c>
    </row>
    <row r="94" spans="2:21" ht="12.75">
      <c r="B94" s="7">
        <f>LN(Yields!B93/Yields!B92)</f>
        <v>0</v>
      </c>
      <c r="C94" s="7">
        <f>LN(Yields!C93/Yields!C92)</f>
        <v>9.1324835632724723E-3</v>
      </c>
      <c r="D94" s="7">
        <f>LN(Yields!D93/Yields!D92)</f>
        <v>9.2593254127967262E-3</v>
      </c>
      <c r="F94" s="7">
        <f>LN(Yields!E93/Yields!E92)</f>
        <v>9.1324835632724723E-3</v>
      </c>
      <c r="H94" s="7">
        <f>LN(Yields!F93/Yields!F92)</f>
        <v>8.7336799687546315E-3</v>
      </c>
      <c r="K94" s="7">
        <f>LN(Yields!G93/Yields!G92)</f>
        <v>8.2988028146950641E-3</v>
      </c>
      <c r="U94" s="7">
        <f>LN(Yields!H93/Yields!H92)</f>
        <v>7.518832414027319E-3</v>
      </c>
    </row>
    <row r="95" spans="2:21" ht="12.75">
      <c r="B95" s="7">
        <f>LN(Yields!B94/Yields!B93)</f>
        <v>-8.6580627431145415E-3</v>
      </c>
      <c r="C95" s="7">
        <f>LN(Yields!C94/Yields!C93)</f>
        <v>-1.8349138668196541E-2</v>
      </c>
      <c r="D95" s="7">
        <f>LN(Yields!D94/Yields!D93)</f>
        <v>-2.3311078868446997E-2</v>
      </c>
      <c r="F95" s="7">
        <f>LN(Yields!E94/Yields!E93)</f>
        <v>-2.2989518224698833E-2</v>
      </c>
      <c r="H95" s="7">
        <f>LN(Yields!F94/Yields!F93)</f>
        <v>-2.1978906718775115E-2</v>
      </c>
      <c r="K95" s="7">
        <f>LN(Yields!G94/Yields!G93)</f>
        <v>-2.087758502155514E-2</v>
      </c>
      <c r="U95" s="7">
        <f>LN(Yields!H94/Yields!H93)</f>
        <v>-1.5094626222485016E-2</v>
      </c>
    </row>
    <row r="96" spans="2:21" ht="12.75">
      <c r="B96" s="7">
        <f>LN(Yields!B95/Yields!B94)</f>
        <v>1.2959144642505336E-2</v>
      </c>
      <c r="C96" s="7">
        <f>LN(Yields!C95/Yields!C94)</f>
        <v>1.8349138668196617E-2</v>
      </c>
      <c r="D96" s="7">
        <f>LN(Yields!D95/Yields!D94)</f>
        <v>1.4051753455650287E-2</v>
      </c>
      <c r="F96" s="7">
        <f>LN(Yields!E95/Yields!E94)</f>
        <v>1.3857034661426281E-2</v>
      </c>
      <c r="H96" s="7">
        <f>LN(Yields!F95/Yields!F94)</f>
        <v>1.3245226750020505E-2</v>
      </c>
      <c r="K96" s="7">
        <f>LN(Yields!G95/Yields!G94)</f>
        <v>1.2578782206859965E-2</v>
      </c>
      <c r="U96" s="7">
        <f>LN(Yields!H95/Yields!H94)</f>
        <v>7.5757938084577226E-3</v>
      </c>
    </row>
    <row r="97" spans="2:21" ht="12.75">
      <c r="B97" s="7">
        <f>LN(Yields!B96/Yields!B95)</f>
        <v>0</v>
      </c>
      <c r="C97" s="7">
        <f>LN(Yields!C96/Yields!C95)</f>
        <v>0</v>
      </c>
      <c r="D97" s="7">
        <f>LN(Yields!D96/Yields!D95)</f>
        <v>0</v>
      </c>
      <c r="F97" s="7">
        <f>LN(Yields!E96/Yields!E95)</f>
        <v>-4.5977092486295425E-3</v>
      </c>
      <c r="H97" s="7">
        <f>LN(Yields!F96/Yields!F95)</f>
        <v>-4.3956114730379975E-3</v>
      </c>
      <c r="K97" s="7">
        <f>LN(Yields!G96/Yields!G95)</f>
        <v>-4.1753714104805105E-3</v>
      </c>
      <c r="U97" s="7">
        <f>LN(Yields!H96/Yields!H95)</f>
        <v>-7.5757938084576558E-3</v>
      </c>
    </row>
    <row r="98" spans="2:21" ht="12.75">
      <c r="B98" s="7">
        <f>LN(Yields!B97/Yields!B96)</f>
        <v>4.2826617920007281E-3</v>
      </c>
      <c r="C98" s="7">
        <f>LN(Yields!C97/Yields!C96)</f>
        <v>4.5351551653911425E-3</v>
      </c>
      <c r="D98" s="7">
        <f>LN(Yields!D97/Yields!D96)</f>
        <v>9.2593254127967262E-3</v>
      </c>
      <c r="F98" s="7">
        <f>LN(Yields!E97/Yields!E96)</f>
        <v>1.8265347977293189E-2</v>
      </c>
      <c r="H98" s="7">
        <f>LN(Yields!F97/Yields!F96)</f>
        <v>1.3129291441792581E-2</v>
      </c>
      <c r="K98" s="7">
        <f>LN(Yields!G97/Yields!G96)</f>
        <v>8.3333815591442404E-3</v>
      </c>
      <c r="U98" s="7">
        <f>LN(Yields!H97/Yields!H96)</f>
        <v>7.5757938084577226E-3</v>
      </c>
    </row>
    <row r="99" spans="2:21" ht="12.75">
      <c r="B99" s="7">
        <f>LN(Yields!B98/Yields!B97)</f>
        <v>8.5106896679086105E-3</v>
      </c>
      <c r="C99" s="7">
        <f>LN(Yields!C98/Yields!C97)</f>
        <v>2.2372297754532984E-2</v>
      </c>
      <c r="D99" s="7">
        <f>LN(Yields!D98/Yields!D97)</f>
        <v>1.3730192811902037E-2</v>
      </c>
      <c r="F99" s="7">
        <f>LN(Yields!E98/Yields!E97)</f>
        <v>9.0090699423659108E-3</v>
      </c>
      <c r="H99" s="7">
        <f>LN(Yields!F98/Yields!F97)</f>
        <v>1.2959144642505336E-2</v>
      </c>
      <c r="K99" s="7">
        <f>LN(Yields!G98/Yields!G97)</f>
        <v>8.2645098498934314E-3</v>
      </c>
      <c r="U99" s="7">
        <f>LN(Yields!H98/Yields!H97)</f>
        <v>7.518832414027319E-3</v>
      </c>
    </row>
    <row r="100" spans="2:21" ht="12.75">
      <c r="B100" s="7">
        <f>LN(Yields!B99/Yields!B98)</f>
        <v>4.2283361095211049E-3</v>
      </c>
      <c r="C100" s="7">
        <f>LN(Yields!C99/Yields!C98)</f>
        <v>-1.3363227812167028E-2</v>
      </c>
      <c r="D100" s="7">
        <f>LN(Yields!D99/Yields!D98)</f>
        <v>-1.3730192811902131E-2</v>
      </c>
      <c r="F100" s="7">
        <f>LN(Yields!E99/Yields!E98)</f>
        <v>-1.810004164361799E-2</v>
      </c>
      <c r="H100" s="7">
        <f>LN(Yields!F99/Yields!F98)</f>
        <v>-2.1692824611259896E-2</v>
      </c>
      <c r="K100" s="7">
        <f>LN(Yields!G99/Yields!G98)</f>
        <v>-1.6597891409037828E-2</v>
      </c>
      <c r="U100" s="7">
        <f>LN(Yields!H99/Yields!H98)</f>
        <v>-1.1299555253933282E-2</v>
      </c>
    </row>
    <row r="101" spans="2:21" ht="12.75">
      <c r="B101" s="7">
        <f>LN(Yields!B100/Yields!B99)</f>
        <v>-2.1322769468821307E-2</v>
      </c>
      <c r="C101" s="7">
        <f>LN(Yields!C100/Yields!C99)</f>
        <v>-5.058549678810622E-2</v>
      </c>
      <c r="D101" s="7">
        <f>LN(Yields!D100/Yields!D99)</f>
        <v>-4.2359273839141509E-2</v>
      </c>
      <c r="F101" s="7">
        <f>LN(Yields!E100/Yields!E99)</f>
        <v>-3.7213596340434321E-2</v>
      </c>
      <c r="H101" s="7">
        <f>LN(Yields!F100/Yields!F99)</f>
        <v>-3.5718082602079114E-2</v>
      </c>
      <c r="K101" s="7">
        <f>LN(Yields!G100/Yields!G99)</f>
        <v>-3.4045841409717101E-2</v>
      </c>
      <c r="U101" s="7">
        <f>LN(Yields!H100/Yields!H99)</f>
        <v>-3.077165866675366E-2</v>
      </c>
    </row>
    <row r="102" spans="2:21" ht="12.75">
      <c r="B102" s="7">
        <f>LN(Yields!B101/Yields!B100)</f>
        <v>4.3010818993907017E-3</v>
      </c>
      <c r="C102" s="7">
        <f>LN(Yields!C101/Yields!C100)</f>
        <v>1.8692133012152546E-2</v>
      </c>
      <c r="D102" s="7">
        <f>LN(Yields!D101/Yields!D100)</f>
        <v>9.5694510161506725E-3</v>
      </c>
      <c r="F102" s="7">
        <f>LN(Yields!E101/Yields!E100)</f>
        <v>4.728141195946116E-3</v>
      </c>
      <c r="H102" s="7">
        <f>LN(Yields!F101/Yields!F100)</f>
        <v>9.0498355199178562E-3</v>
      </c>
      <c r="K102" s="7">
        <f>LN(Yields!G101/Yields!G100)</f>
        <v>4.3196611445163796E-3</v>
      </c>
      <c r="U102" s="7">
        <f>LN(Yields!H101/Yields!H100)</f>
        <v>3.8986404156573229E-3</v>
      </c>
    </row>
    <row r="103" spans="2:21" ht="12.75">
      <c r="B103" s="7">
        <f>LN(Yields!B102/Yields!B101)</f>
        <v>-8.6207430439070882E-3</v>
      </c>
      <c r="C103" s="7">
        <f>LN(Yields!C102/Yields!C101)</f>
        <v>-1.8692133012152522E-2</v>
      </c>
      <c r="D103" s="7">
        <f>LN(Yields!D102/Yields!D101)</f>
        <v>-1.9231361927887644E-2</v>
      </c>
      <c r="F103" s="7">
        <f>LN(Yields!E102/Yields!E101)</f>
        <v>-2.8710105882431367E-2</v>
      </c>
      <c r="H103" s="7">
        <f>LN(Yields!F102/Yields!F101)</f>
        <v>-2.7398974188114503E-2</v>
      </c>
      <c r="K103" s="7">
        <f>LN(Yields!G102/Yields!G101)</f>
        <v>-2.6202372394024072E-2</v>
      </c>
      <c r="U103" s="7">
        <f>LN(Yields!H102/Yields!H101)</f>
        <v>-1.9646997383796421E-2</v>
      </c>
    </row>
    <row r="104" spans="2:21" ht="12.75">
      <c r="B104" s="7">
        <f>LN(Yields!B103/Yields!B102)</f>
        <v>-4.3384015985982417E-3</v>
      </c>
      <c r="C104" s="7">
        <f>LN(Yields!C103/Yields!C102)</f>
        <v>-1.4252022707201615E-2</v>
      </c>
      <c r="D104" s="7">
        <f>LN(Yields!D103/Yields!D102)</f>
        <v>-9.7561749453646852E-3</v>
      </c>
      <c r="F104" s="7">
        <f>LN(Yields!E103/Yields!E102)</f>
        <v>-4.8661896511730113E-3</v>
      </c>
      <c r="H104" s="7">
        <f>LN(Yields!F103/Yields!F102)</f>
        <v>0</v>
      </c>
      <c r="K104" s="7">
        <f>LN(Yields!G103/Yields!G102)</f>
        <v>-4.4345970678656412E-3</v>
      </c>
      <c r="U104" s="7">
        <f>LN(Yields!H103/Yields!H102)</f>
        <v>-7.9681696491768449E-3</v>
      </c>
    </row>
    <row r="105" spans="2:21" ht="12.75">
      <c r="B105" s="7">
        <f>LN(Yields!B104/Yields!B103)</f>
        <v>-4.3573053689555897E-3</v>
      </c>
      <c r="C105" s="7">
        <f>LN(Yields!C104/Yields!C103)</f>
        <v>-1.4458083175229775E-2</v>
      </c>
      <c r="D105" s="7">
        <f>LN(Yields!D104/Yields!D103)</f>
        <v>-1.9802627296179754E-2</v>
      </c>
      <c r="F105" s="7">
        <f>LN(Yields!E104/Yields!E103)</f>
        <v>-9.8040000966208556E-3</v>
      </c>
      <c r="H105" s="7">
        <f>LN(Yields!F104/Yields!F103)</f>
        <v>-1.8692133012152522E-2</v>
      </c>
      <c r="K105" s="7">
        <f>LN(Yields!G104/Yields!G103)</f>
        <v>-1.3423020332140548E-2</v>
      </c>
      <c r="U105" s="7">
        <f>LN(Yields!H104/Yields!H103)</f>
        <v>-1.6129381929883644E-2</v>
      </c>
    </row>
    <row r="106" spans="2:21" ht="12.75">
      <c r="B106" s="7">
        <f>LN(Yields!B105/Yields!B104)</f>
        <v>-3.5559302036486919E-2</v>
      </c>
      <c r="C106" s="7">
        <f>LN(Yields!C105/Yields!C104)</f>
        <v>-5.4876610225834371E-2</v>
      </c>
      <c r="D106" s="7">
        <f>LN(Yields!D105/Yields!D104)</f>
        <v>-5.1293294387550578E-2</v>
      </c>
      <c r="F106" s="7">
        <f>LN(Yields!E105/Yields!E104)</f>
        <v>-5.0515790136901717E-2</v>
      </c>
      <c r="H106" s="7">
        <f>LN(Yields!F105/Yields!F104)</f>
        <v>-4.3380295630225288E-2</v>
      </c>
      <c r="K106" s="7">
        <f>LN(Yields!G105/Yields!G104)</f>
        <v>-3.670136685042804E-2</v>
      </c>
      <c r="U106" s="7">
        <f>LN(Yields!H105/Yields!H104)</f>
        <v>-2.8867984000852127E-2</v>
      </c>
    </row>
    <row r="107" spans="2:21" ht="12.75">
      <c r="B107" s="7">
        <f>LN(Yields!B106/Yields!B105)</f>
        <v>-4.6304568041686388E-2</v>
      </c>
      <c r="C107" s="7">
        <f>LN(Yields!C106/Yields!C105)</f>
        <v>-6.8992871486951435E-2</v>
      </c>
      <c r="D107" s="7">
        <f>LN(Yields!D106/Yields!D105)</f>
        <v>-5.9638266319731105E-2</v>
      </c>
      <c r="F107" s="7">
        <f>LN(Yields!E106/Yields!E105)</f>
        <v>-5.320403606346457E-2</v>
      </c>
      <c r="H107" s="7">
        <f>LN(Yields!F106/Yields!F105)</f>
        <v>-4.0206420478040482E-2</v>
      </c>
      <c r="K107" s="7">
        <f>LN(Yields!G106/Yields!G105)</f>
        <v>-3.3257221756482588E-2</v>
      </c>
      <c r="U107" s="7">
        <f>LN(Yields!H106/Yields!H105)</f>
        <v>-2.1142436573809351E-2</v>
      </c>
    </row>
    <row r="108" spans="2:21" ht="12.75">
      <c r="B108" s="7">
        <f>LN(Yields!B107/Yields!B106)</f>
        <v>0</v>
      </c>
      <c r="C108" s="7">
        <f>LN(Yields!C107/Yields!C106)</f>
        <v>3.243527575315374E-2</v>
      </c>
      <c r="D108" s="7">
        <f>LN(Yields!D107/Yields!D106)</f>
        <v>2.7549951768230649E-2</v>
      </c>
      <c r="F108" s="7">
        <f>LN(Yields!E107/Yields!E106)</f>
        <v>3.2260862218221262E-2</v>
      </c>
      <c r="H108" s="7">
        <f>LN(Yields!F107/Yields!F106)</f>
        <v>3.0305349495328843E-2</v>
      </c>
      <c r="K108" s="7">
        <f>LN(Yields!G107/Yields!G106)</f>
        <v>2.3867481406643486E-2</v>
      </c>
      <c r="U108" s="7">
        <f>LN(Yields!H107/Yields!H106)</f>
        <v>2.947581813295368E-2</v>
      </c>
    </row>
    <row r="109" spans="2:21" ht="12.75">
      <c r="B109" s="7">
        <f>LN(Yields!B108/Yields!B107)</f>
        <v>-3.3738139631850003E-2</v>
      </c>
      <c r="C109" s="7">
        <f>LN(Yields!C108/Yields!C107)</f>
        <v>-2.6955809988528218E-2</v>
      </c>
      <c r="D109" s="7">
        <f>LN(Yields!D108/Yields!D107)</f>
        <v>-1.6438726343159835E-2</v>
      </c>
      <c r="F109" s="7">
        <f>LN(Yields!E108/Yields!E107)</f>
        <v>-1.6000341346441075E-2</v>
      </c>
      <c r="H109" s="7">
        <f>LN(Yields!F108/Yields!F107)</f>
        <v>-4.9875415110389393E-3</v>
      </c>
      <c r="K109" s="7">
        <f>LN(Yields!G108/Yields!G107)</f>
        <v>0</v>
      </c>
      <c r="U109" s="7">
        <f>LN(Yields!H108/Yields!H107)</f>
        <v>4.1407926660313871E-3</v>
      </c>
    </row>
    <row r="110" spans="2:21" ht="12.75">
      <c r="B110" s="7">
        <f>LN(Yields!B109/Yields!B108)</f>
        <v>-9.8522964430115944E-3</v>
      </c>
      <c r="C110" s="7">
        <f>LN(Yields!C109/Yields!C108)</f>
        <v>2.695580998852808E-2</v>
      </c>
      <c r="D110" s="7">
        <f>LN(Yields!D109/Yields!D108)</f>
        <v>2.1858793812499017E-2</v>
      </c>
      <c r="F110" s="7">
        <f>LN(Yields!E109/Yields!E108)</f>
        <v>1.069528911674795E-2</v>
      </c>
      <c r="H110" s="7">
        <f>LN(Yields!F109/Yields!F108)</f>
        <v>4.9875415110389679E-3</v>
      </c>
      <c r="K110" s="7">
        <f>LN(Yields!G109/Yields!G108)</f>
        <v>0</v>
      </c>
      <c r="U110" s="7">
        <f>LN(Yields!H109/Yields!H108)</f>
        <v>0</v>
      </c>
    </row>
    <row r="111" spans="2:21" ht="12.75">
      <c r="B111" s="7">
        <f>LN(Yields!B110/Yields!B109)</f>
        <v>-2.5063968663216276E-2</v>
      </c>
      <c r="C111" s="7">
        <f>LN(Yields!C110/Yields!C109)</f>
        <v>-1.608613775162427E-2</v>
      </c>
      <c r="D111" s="7">
        <f>LN(Yields!D110/Yields!D109)</f>
        <v>-1.6349138001529526E-2</v>
      </c>
      <c r="F111" s="7">
        <f>LN(Yields!E110/Yields!E109)</f>
        <v>-1.608613775162427E-2</v>
      </c>
      <c r="H111" s="7">
        <f>LN(Yields!F110/Yields!F109)</f>
        <v>-2.010117932108715E-2</v>
      </c>
      <c r="K111" s="7">
        <f>LN(Yields!G110/Yields!G109)</f>
        <v>-1.4252022707201615E-2</v>
      </c>
      <c r="U111" s="7">
        <f>LN(Yields!H110/Yields!H109)</f>
        <v>-2.5105921131076358E-2</v>
      </c>
    </row>
    <row r="112" spans="2:21" ht="12.75">
      <c r="B112" s="7">
        <f>LN(Yields!B111/Yields!B110)</f>
        <v>3.0002250303798699E-2</v>
      </c>
      <c r="C112" s="7">
        <f>LN(Yields!C111/Yields!C110)</f>
        <v>2.6668247082161273E-2</v>
      </c>
      <c r="D112" s="7">
        <f>LN(Yields!D111/Yields!D110)</f>
        <v>2.7101929777791394E-2</v>
      </c>
      <c r="F112" s="7">
        <f>LN(Yields!E111/Yields!E110)</f>
        <v>3.1917602968304946E-2</v>
      </c>
      <c r="H112" s="7">
        <f>LN(Yields!F111/Yields!F110)</f>
        <v>3.0002250303798699E-2</v>
      </c>
      <c r="K112" s="7">
        <f>LN(Yields!G111/Yields!G110)</f>
        <v>2.8303776162851724E-2</v>
      </c>
      <c r="U112" s="7">
        <f>LN(Yields!H111/Yields!H110)</f>
        <v>2.5105921131076261E-2</v>
      </c>
    </row>
    <row r="113" spans="2:21" ht="12.75">
      <c r="B113" s="7">
        <f>LN(Yields!B112/Yields!B111)</f>
        <v>9.8040000966208348E-3</v>
      </c>
      <c r="C113" s="7">
        <f>LN(Yields!C112/Yields!C111)</f>
        <v>1.5666116744399456E-2</v>
      </c>
      <c r="D113" s="7">
        <f>LN(Yields!D112/Yields!D111)</f>
        <v>0</v>
      </c>
      <c r="F113" s="7">
        <f>LN(Yields!E112/Yields!E111)</f>
        <v>5.2219439811516249E-3</v>
      </c>
      <c r="H113" s="7">
        <f>LN(Yields!F112/Yields!F111)</f>
        <v>0</v>
      </c>
      <c r="K113" s="7">
        <f>LN(Yields!G112/Yields!G111)</f>
        <v>0</v>
      </c>
      <c r="U113" s="7">
        <f>LN(Yields!H112/Yields!H111)</f>
        <v>0</v>
      </c>
    </row>
    <row r="114" spans="2:21" ht="12.75">
      <c r="B114" s="7">
        <f>LN(Yields!B113/Yields!B112)</f>
        <v>-1.4742281737203319E-2</v>
      </c>
      <c r="C114" s="7">
        <f>LN(Yields!C113/Yields!C112)</f>
        <v>-2.6248226074936327E-2</v>
      </c>
      <c r="D114" s="7">
        <f>LN(Yields!D113/Yields!D112)</f>
        <v>-2.1622464013165657E-2</v>
      </c>
      <c r="F114" s="7">
        <f>LN(Yields!E113/Yields!E112)</f>
        <v>-2.1053409197832381E-2</v>
      </c>
      <c r="H114" s="7">
        <f>LN(Yields!F113/Yields!F112)</f>
        <v>-1.4888612493750524E-2</v>
      </c>
      <c r="K114" s="7">
        <f>LN(Yields!G113/Yields!G112)</f>
        <v>-9.345862418237658E-3</v>
      </c>
      <c r="U114" s="7">
        <f>LN(Yields!H113/Yields!H112)</f>
        <v>-4.1407926660312769E-3</v>
      </c>
    </row>
    <row r="115" spans="2:21" ht="12.75">
      <c r="B115" s="7">
        <f>LN(Yields!B114/Yields!B113)</f>
        <v>-9.950330853168092E-3</v>
      </c>
      <c r="C115" s="7">
        <f>LN(Yields!C114/Yields!C113)</f>
        <v>-2.6955809988528218E-2</v>
      </c>
      <c r="D115" s="7">
        <f>LN(Yields!D114/Yields!D113)</f>
        <v>-2.7702602549335823E-2</v>
      </c>
      <c r="F115" s="7">
        <f>LN(Yields!E114/Yields!E113)</f>
        <v>-2.1506205220963505E-2</v>
      </c>
      <c r="H115" s="7">
        <f>LN(Yields!F114/Yields!F113)</f>
        <v>-2.0202707317519466E-2</v>
      </c>
      <c r="K115" s="7">
        <f>LN(Yields!G114/Yields!G113)</f>
        <v>-1.41846349919563E-2</v>
      </c>
      <c r="U115" s="7">
        <f>LN(Yields!H114/Yields!H113)</f>
        <v>-8.3333815591442994E-3</v>
      </c>
    </row>
    <row r="116" spans="2:21" ht="12.75">
      <c r="B116" s="7">
        <f>LN(Yields!B115/Yields!B114)</f>
        <v>0</v>
      </c>
      <c r="C116" s="7">
        <f>LN(Yields!C115/Yields!C114)</f>
        <v>5.4496047675646848E-3</v>
      </c>
      <c r="D116" s="7">
        <f>LN(Yields!D115/Yields!D114)</f>
        <v>5.6022555486697516E-3</v>
      </c>
      <c r="F116" s="7">
        <f>LN(Yields!E115/Yields!E114)</f>
        <v>5.4200674693391133E-3</v>
      </c>
      <c r="H116" s="7">
        <f>LN(Yields!F115/Yields!F114)</f>
        <v>0</v>
      </c>
      <c r="K116" s="7">
        <f>LN(Yields!G115/Yields!G114)</f>
        <v>-4.7732787526577709E-3</v>
      </c>
      <c r="U116" s="7">
        <f>LN(Yields!H115/Yields!H114)</f>
        <v>-4.1928782600360393E-3</v>
      </c>
    </row>
    <row r="117" spans="2:21" ht="12.75">
      <c r="B117" s="7">
        <f>LN(Yields!B116/Yields!B115)</f>
        <v>1.4888612493750559E-2</v>
      </c>
      <c r="C117" s="7">
        <f>LN(Yields!C116/Yields!C115)</f>
        <v>1.0810916104215676E-2</v>
      </c>
      <c r="D117" s="7">
        <f>LN(Yields!D116/Yields!D115)</f>
        <v>5.5710450494554295E-3</v>
      </c>
      <c r="F117" s="7">
        <f>LN(Yields!E116/Yields!E115)</f>
        <v>0</v>
      </c>
      <c r="H117" s="7">
        <f>LN(Yields!F116/Yields!F115)</f>
        <v>0</v>
      </c>
      <c r="K117" s="7">
        <f>LN(Yields!G116/Yields!G115)</f>
        <v>0</v>
      </c>
      <c r="U117" s="7">
        <f>LN(Yields!H116/Yields!H115)</f>
        <v>-4.2105325363433824E-3</v>
      </c>
    </row>
    <row r="118" spans="2:21" ht="12.75">
      <c r="B118" s="7">
        <f>LN(Yields!B117/Yields!B116)</f>
        <v>4.9140148024291626E-3</v>
      </c>
      <c r="C118" s="7">
        <f>LN(Yields!C117/Yields!C116)</f>
        <v>0</v>
      </c>
      <c r="D118" s="7">
        <f>LN(Yields!D117/Yields!D116)</f>
        <v>0</v>
      </c>
      <c r="F118" s="7">
        <f>LN(Yields!E117/Yields!E116)</f>
        <v>-1.0869672236903879E-2</v>
      </c>
      <c r="H118" s="7">
        <f>LN(Yields!F117/Yields!F116)</f>
        <v>-1.5424470325631639E-2</v>
      </c>
      <c r="K118" s="7">
        <f>LN(Yields!G117/Yields!G116)</f>
        <v>-1.4458083175229775E-2</v>
      </c>
      <c r="U118" s="7">
        <f>LN(Yields!H117/Yields!H116)</f>
        <v>-1.2739025777429826E-2</v>
      </c>
    </row>
    <row r="119" spans="2:21" ht="12.75">
      <c r="B119" s="7">
        <f>LN(Yields!B118/Yields!B117)</f>
        <v>-4.0005334613699248E-2</v>
      </c>
      <c r="C119" s="7">
        <f>LN(Yields!C118/Yields!C117)</f>
        <v>-6.6691374498672282E-2</v>
      </c>
      <c r="D119" s="7">
        <f>LN(Yields!D118/Yields!D117)</f>
        <v>-5.7158413839948637E-2</v>
      </c>
      <c r="F119" s="7">
        <f>LN(Yields!E118/Yields!E117)</f>
        <v>-3.3336420267591836E-2</v>
      </c>
      <c r="H119" s="7">
        <f>LN(Yields!F118/Yields!F117)</f>
        <v>-2.0943173845243249E-2</v>
      </c>
      <c r="K119" s="7">
        <f>LN(Yields!G118/Yields!G117)</f>
        <v>-1.4670189747793855E-2</v>
      </c>
      <c r="U119" s="7">
        <f>LN(Yields!H118/Yields!H117)</f>
        <v>-8.5837436913914419E-3</v>
      </c>
    </row>
    <row r="120" spans="2:21" ht="12.75">
      <c r="B120" s="7">
        <f>LN(Yields!B119/Yields!B118)</f>
        <v>-2.5841231183887328E-2</v>
      </c>
      <c r="C120" s="7">
        <f>LN(Yields!C119/Yields!C118)</f>
        <v>-1.1560822401075971E-2</v>
      </c>
      <c r="D120" s="7">
        <f>LN(Yields!D119/Yields!D118)</f>
        <v>-5.8997221271882708E-3</v>
      </c>
      <c r="F120" s="7">
        <f>LN(Yields!E119/Yields!E118)</f>
        <v>-1.7094433359300183E-2</v>
      </c>
      <c r="H120" s="7">
        <f>LN(Yields!F119/Yields!F118)</f>
        <v>-1.0638398205055643E-2</v>
      </c>
      <c r="K120" s="7">
        <f>LN(Yields!G119/Yields!G118)</f>
        <v>-9.9010709827115698E-3</v>
      </c>
      <c r="U120" s="7">
        <f>LN(Yields!H119/Yields!H118)</f>
        <v>-4.3196611445162842E-3</v>
      </c>
    </row>
    <row r="121" spans="2:21" ht="12.75">
      <c r="B121" s="7">
        <f>LN(Yields!B120/Yields!B119)</f>
        <v>2.0726130517116952E-2</v>
      </c>
      <c r="C121" s="7">
        <f>LN(Yields!C120/Yields!C119)</f>
        <v>2.8655255760376148E-2</v>
      </c>
      <c r="D121" s="7">
        <f>LN(Yields!D120/Yields!D119)</f>
        <v>2.9156584291455487E-2</v>
      </c>
      <c r="F121" s="7">
        <f>LN(Yields!E120/Yields!E119)</f>
        <v>3.3901551675681416E-2</v>
      </c>
      <c r="H121" s="7">
        <f>LN(Yields!F120/Yields!F119)</f>
        <v>3.1581572050298837E-2</v>
      </c>
      <c r="K121" s="7">
        <f>LN(Yields!G120/Yields!G119)</f>
        <v>2.9413885206293407E-2</v>
      </c>
      <c r="U121" s="7">
        <f>LN(Yields!H120/Yields!H119)</f>
        <v>2.5642430613337652E-2</v>
      </c>
    </row>
    <row r="122" spans="2:21" ht="12.75">
      <c r="B122" s="7">
        <f>LN(Yields!B121/Yields!B120)</f>
        <v>-1.5504186535965312E-2</v>
      </c>
      <c r="C122" s="7">
        <f>LN(Yields!C121/Yields!C120)</f>
        <v>-2.8655255760376176E-2</v>
      </c>
      <c r="D122" s="7">
        <f>LN(Yields!D121/Yields!D120)</f>
        <v>-2.9156584291455578E-2</v>
      </c>
      <c r="F122" s="7">
        <f>LN(Yields!E121/Yields!E120)</f>
        <v>-2.8170876966696335E-2</v>
      </c>
      <c r="H122" s="7">
        <f>LN(Yields!F121/Yields!F120)</f>
        <v>-2.6248226074936327E-2</v>
      </c>
      <c r="K122" s="7">
        <f>LN(Yields!G121/Yields!G120)</f>
        <v>-2.4451095864164194E-2</v>
      </c>
      <c r="U122" s="7">
        <f>LN(Yields!H121/Yields!H120)</f>
        <v>-1.7021687569430635E-2</v>
      </c>
    </row>
    <row r="123" spans="2:21" ht="12.75">
      <c r="B123" s="7">
        <f>LN(Yields!B122/Yields!B121)</f>
        <v>5.19481687710393E-3</v>
      </c>
      <c r="C123" s="7">
        <f>LN(Yields!C122/Yields!C121)</f>
        <v>-5.8309203107932096E-3</v>
      </c>
      <c r="D123" s="7">
        <f>LN(Yields!D122/Yields!D121)</f>
        <v>-1.1904902506318427E-2</v>
      </c>
      <c r="F123" s="7">
        <f>LN(Yields!E122/Yields!E121)</f>
        <v>-1.1494379425735134E-2</v>
      </c>
      <c r="H123" s="7">
        <f>LN(Yields!F122/Yields!F121)</f>
        <v>-1.0695289116747806E-2</v>
      </c>
      <c r="K123" s="7">
        <f>LN(Yields!G122/Yields!G121)</f>
        <v>-9.950330853168092E-3</v>
      </c>
      <c r="U123" s="7">
        <f>LN(Yields!H122/Yields!H121)</f>
        <v>-8.6207430439070882E-3</v>
      </c>
    </row>
    <row r="124" spans="2:21" ht="12.75">
      <c r="B124" s="7">
        <f>LN(Yields!B123/Yields!B122)</f>
        <v>1.5424470325631731E-2</v>
      </c>
      <c r="C124" s="7">
        <f>LN(Yields!C123/Yields!C122)</f>
        <v>3.4486176071169404E-2</v>
      </c>
      <c r="D124" s="7">
        <f>LN(Yields!D123/Yields!D122)</f>
        <v>4.1061486797773918E-2</v>
      </c>
      <c r="F124" s="7">
        <f>LN(Yields!E123/Yields!E122)</f>
        <v>3.9665256392431569E-2</v>
      </c>
      <c r="H124" s="7">
        <f>LN(Yields!F123/Yields!F122)</f>
        <v>3.174869831458027E-2</v>
      </c>
      <c r="K124" s="7">
        <f>LN(Yields!G123/Yields!G122)</f>
        <v>2.4692612590371414E-2</v>
      </c>
      <c r="U124" s="7">
        <f>LN(Yields!H123/Yields!H122)</f>
        <v>1.7167803622365498E-2</v>
      </c>
    </row>
    <row r="125" spans="2:21" ht="12.75">
      <c r="B125" s="7">
        <f>LN(Yields!B124/Yields!B123)</f>
        <v>-1.5424470325631639E-2</v>
      </c>
      <c r="C125" s="7">
        <f>LN(Yields!C124/Yields!C123)</f>
        <v>-1.7094433359300183E-2</v>
      </c>
      <c r="D125" s="7">
        <f>LN(Yields!D124/Yields!D123)</f>
        <v>-1.7391742711869222E-2</v>
      </c>
      <c r="F125" s="7">
        <f>LN(Yields!E124/Yields!E123)</f>
        <v>-2.2472855852058628E-2</v>
      </c>
      <c r="H125" s="7">
        <f>LN(Yields!F124/Yields!F123)</f>
        <v>-2.1053409197832381E-2</v>
      </c>
      <c r="K125" s="7">
        <f>LN(Yields!G124/Yields!G123)</f>
        <v>-1.9705071079332444E-2</v>
      </c>
      <c r="U125" s="7">
        <f>LN(Yields!H124/Yields!H123)</f>
        <v>-1.7167803622365446E-2</v>
      </c>
    </row>
    <row r="126" spans="2:21" ht="12.75">
      <c r="B126" s="7">
        <f>LN(Yields!B125/Yields!B124)</f>
        <v>-5.1948168771040228E-3</v>
      </c>
      <c r="C126" s="7">
        <f>LN(Yields!C125/Yields!C124)</f>
        <v>5.7306747089850745E-3</v>
      </c>
      <c r="D126" s="7">
        <f>LN(Yields!D125/Yields!D124)</f>
        <v>0</v>
      </c>
      <c r="F126" s="7">
        <f>LN(Yields!E125/Yields!E124)</f>
        <v>0</v>
      </c>
      <c r="H126" s="7">
        <f>LN(Yields!F125/Yields!F124)</f>
        <v>-5.3333459753625049E-3</v>
      </c>
      <c r="K126" s="7">
        <f>LN(Yields!G125/Yields!G124)</f>
        <v>-4.9875415110389393E-3</v>
      </c>
      <c r="U126" s="7">
        <f>LN(Yields!H125/Yields!H124)</f>
        <v>0</v>
      </c>
    </row>
    <row r="127" spans="2:21" ht="12.75">
      <c r="B127" s="7">
        <f>LN(Yields!B126/Yields!B125)</f>
        <v>1.0362787035546658E-2</v>
      </c>
      <c r="C127" s="7">
        <f>LN(Yields!C126/Yields!C125)</f>
        <v>1.6997576368571077E-2</v>
      </c>
      <c r="D127" s="7">
        <f>LN(Yields!D126/Yields!D125)</f>
        <v>1.7391742711869239E-2</v>
      </c>
      <c r="F127" s="7">
        <f>LN(Yields!E126/Yields!E125)</f>
        <v>1.6901810802603254E-2</v>
      </c>
      <c r="H127" s="7">
        <f>LN(Yields!F126/Yields!F125)</f>
        <v>1.5915455305899363E-2</v>
      </c>
      <c r="K127" s="7">
        <f>LN(Yields!G126/Yields!G125)</f>
        <v>1.4888612493750559E-2</v>
      </c>
      <c r="U127" s="7">
        <f>LN(Yields!H126/Yields!H125)</f>
        <v>1.2903404835907782E-2</v>
      </c>
    </row>
    <row r="128" spans="2:21" ht="12.75">
      <c r="B128" s="7">
        <f>LN(Yields!B127/Yields!B126)</f>
        <v>-1.5584731016698316E-2</v>
      </c>
      <c r="C128" s="7">
        <f>LN(Yields!C127/Yields!C126)</f>
        <v>-5.6338177182560199E-3</v>
      </c>
      <c r="D128" s="7">
        <f>LN(Yields!D127/Yields!D126)</f>
        <v>-1.7391742711869222E-2</v>
      </c>
      <c r="F128" s="7">
        <f>LN(Yields!E127/Yields!E126)</f>
        <v>-2.2599831917240919E-2</v>
      </c>
      <c r="H128" s="7">
        <f>LN(Yields!F127/Yields!F126)</f>
        <v>-2.666824708216118E-2</v>
      </c>
      <c r="K128" s="7">
        <f>LN(Yields!G127/Yields!G126)</f>
        <v>-2.4938948347252066E-2</v>
      </c>
      <c r="U128" s="7">
        <f>LN(Yields!H127/Yields!H126)</f>
        <v>-2.1599111803461701E-2</v>
      </c>
    </row>
    <row r="129" spans="2:21" ht="12.75">
      <c r="B129" s="7">
        <f>LN(Yields!B128/Yields!B127)</f>
        <v>0</v>
      </c>
      <c r="C129" s="7">
        <f>LN(Yields!C128/Yields!C127)</f>
        <v>0</v>
      </c>
      <c r="D129" s="7">
        <f>LN(Yields!D128/Yields!D127)</f>
        <v>0</v>
      </c>
      <c r="F129" s="7">
        <f>LN(Yields!E128/Yields!E127)</f>
        <v>-5.7306747089849834E-3</v>
      </c>
      <c r="H129" s="7">
        <f>LN(Yields!F128/Yields!F127)</f>
        <v>-1.0869672236903879E-2</v>
      </c>
      <c r="K129" s="7">
        <f>LN(Yields!G128/Yields!G127)</f>
        <v>-1.0152371464017962E-2</v>
      </c>
      <c r="U129" s="7">
        <f>LN(Yields!H128/Yields!H127)</f>
        <v>-1.7621601349819559E-2</v>
      </c>
    </row>
    <row r="130" spans="2:21" ht="12.75">
      <c r="B130" s="7">
        <f>LN(Yields!B129/Yields!B128)</f>
        <v>3.5993602647905451E-2</v>
      </c>
      <c r="C130" s="7">
        <f>LN(Yields!C129/Yields!C128)</f>
        <v>5.4958884280757618E-2</v>
      </c>
      <c r="D130" s="7">
        <f>LN(Yields!D129/Yields!D128)</f>
        <v>6.2343130574135555E-2</v>
      </c>
      <c r="F130" s="7">
        <f>LN(Yields!E129/Yields!E128)</f>
        <v>5.5880458394456628E-2</v>
      </c>
      <c r="H130" s="7">
        <f>LN(Yields!F129/Yields!F128)</f>
        <v>5.3204036063464459E-2</v>
      </c>
      <c r="K130" s="7">
        <f>LN(Yields!G129/Yields!G128)</f>
        <v>4.0005334613699206E-2</v>
      </c>
      <c r="U130" s="7">
        <f>LN(Yields!H129/Yields!H128)</f>
        <v>3.9220713153281329E-2</v>
      </c>
    </row>
    <row r="131" spans="2:21" ht="12.75">
      <c r="B131" s="7">
        <f>LN(Yields!B130/Yields!B129)</f>
        <v>5.037794029957081E-3</v>
      </c>
      <c r="C131" s="7">
        <f>LN(Yields!C130/Yields!C129)</f>
        <v>5.3333459753623818E-3</v>
      </c>
      <c r="D131" s="7">
        <f>LN(Yields!D130/Yields!D129)</f>
        <v>1.092907053219023E-2</v>
      </c>
      <c r="F131" s="7">
        <f>LN(Yields!E130/Yields!E129)</f>
        <v>1.0810916104215676E-2</v>
      </c>
      <c r="H131" s="7">
        <f>LN(Yields!F130/Yields!F129)</f>
        <v>5.1679701584425976E-3</v>
      </c>
      <c r="K131" s="7">
        <f>LN(Yields!G130/Yields!G129)</f>
        <v>4.8899852941917702E-3</v>
      </c>
      <c r="U131" s="7">
        <f>LN(Yields!H130/Yields!H129)</f>
        <v>-8.5837436913914419E-3</v>
      </c>
    </row>
    <row r="132" spans="2:21" ht="12.75">
      <c r="B132" s="7">
        <f>LN(Yields!B131/Yields!B130)</f>
        <v>5.0125418235441935E-3</v>
      </c>
      <c r="C132" s="7">
        <f>LN(Yields!C131/Yields!C130)</f>
        <v>2.1053409197832263E-2</v>
      </c>
      <c r="D132" s="7">
        <f>LN(Yields!D131/Yields!D130)</f>
        <v>2.1506205220963463E-2</v>
      </c>
      <c r="F132" s="7">
        <f>LN(Yields!E131/Yields!E130)</f>
        <v>1.069528911674795E-2</v>
      </c>
      <c r="H132" s="7">
        <f>LN(Yields!F131/Yields!F130)</f>
        <v>1.0256500167189061E-2</v>
      </c>
      <c r="K132" s="7">
        <f>LN(Yields!G131/Yields!G130)</f>
        <v>9.7088141269609032E-3</v>
      </c>
      <c r="U132" s="7">
        <f>LN(Yields!H131/Yields!H130)</f>
        <v>8.583743691391435E-3</v>
      </c>
    </row>
    <row r="133" spans="2:21" ht="12.75">
      <c r="B133" s="7">
        <f>LN(Yields!B132/Yields!B131)</f>
        <v>-3.562717764315116E-2</v>
      </c>
      <c r="C133" s="7">
        <f>LN(Yields!C132/Yields!C131)</f>
        <v>-5.3488684950986118E-2</v>
      </c>
      <c r="D133" s="7">
        <f>LN(Yields!D132/Yields!D131)</f>
        <v>-4.9056156989194077E-2</v>
      </c>
      <c r="F133" s="7">
        <f>LN(Yields!E132/Yields!E131)</f>
        <v>-3.2435275753153733E-2</v>
      </c>
      <c r="H133" s="7">
        <f>LN(Yields!F132/Yields!F131)</f>
        <v>-1.5424470325631639E-2</v>
      </c>
      <c r="K133" s="7">
        <f>LN(Yields!G132/Yields!G131)</f>
        <v>0</v>
      </c>
      <c r="U133" s="7">
        <f>LN(Yields!H132/Yields!H131)</f>
        <v>8.5106896679086105E-3</v>
      </c>
    </row>
    <row r="134" spans="2:21" ht="12.75">
      <c r="B134" s="7">
        <f>LN(Yields!B133/Yields!B132)</f>
        <v>2.0513539833103028E-2</v>
      </c>
      <c r="C134" s="7">
        <f>LN(Yields!C133/Yields!C132)</f>
        <v>1.6349138001529411E-2</v>
      </c>
      <c r="D134" s="7">
        <f>LN(Yields!D133/Yields!D132)</f>
        <v>2.7549951768230649E-2</v>
      </c>
      <c r="F134" s="7">
        <f>LN(Yields!E133/Yields!E132)</f>
        <v>3.243527575315374E-2</v>
      </c>
      <c r="H134" s="7">
        <f>LN(Yields!F133/Yields!F132)</f>
        <v>3.0614635819606949E-2</v>
      </c>
      <c r="K134" s="7">
        <f>LN(Yields!G133/Yields!G132)</f>
        <v>2.8573372444056163E-2</v>
      </c>
      <c r="U134" s="7">
        <f>LN(Yields!H133/Yields!H132)</f>
        <v>2.5105921131076261E-2</v>
      </c>
    </row>
    <row r="135" spans="2:21" ht="12.75">
      <c r="B135" s="7">
        <f>LN(Yields!B134/Yields!B133)</f>
        <v>-5.0890695074712932E-3</v>
      </c>
      <c r="C135" s="7">
        <f>LN(Yields!C134/Yields!C133)</f>
        <v>-5.4200674693392556E-3</v>
      </c>
      <c r="D135" s="7">
        <f>LN(Yields!D134/Yields!D133)</f>
        <v>-1.6438726343159835E-2</v>
      </c>
      <c r="F135" s="7">
        <f>LN(Yields!E134/Yields!E133)</f>
        <v>-1.0695289116747806E-2</v>
      </c>
      <c r="H135" s="7">
        <f>LN(Yields!F134/Yields!F133)</f>
        <v>-5.0377940299571808E-3</v>
      </c>
      <c r="K135" s="7">
        <f>LN(Yields!G134/Yields!G133)</f>
        <v>-4.7058910374125048E-3</v>
      </c>
      <c r="U135" s="7">
        <f>LN(Yields!H134/Yields!H133)</f>
        <v>0</v>
      </c>
    </row>
    <row r="136" spans="2:21" ht="12.75">
      <c r="B136" s="7">
        <f>LN(Yields!B135/Yields!B134)</f>
        <v>-5.1151006667703768E-3</v>
      </c>
      <c r="C136" s="7">
        <f>LN(Yields!C135/Yields!C134)</f>
        <v>-5.449604767564703E-3</v>
      </c>
      <c r="D136" s="7">
        <f>LN(Yields!D135/Yields!D134)</f>
        <v>-5.5401803756153561E-3</v>
      </c>
      <c r="F136" s="7">
        <f>LN(Yields!E135/Yields!E134)</f>
        <v>-1.0810916104215617E-2</v>
      </c>
      <c r="H136" s="7">
        <f>LN(Yields!F135/Yields!F134)</f>
        <v>-1.0152371464017962E-2</v>
      </c>
      <c r="K136" s="7">
        <f>LN(Yields!G135/Yields!G134)</f>
        <v>-1.4252022707201615E-2</v>
      </c>
      <c r="U136" s="7">
        <f>LN(Yields!H135/Yields!H134)</f>
        <v>-1.2474174225175688E-2</v>
      </c>
    </row>
    <row r="137" spans="2:21" ht="12.75">
      <c r="B137" s="7">
        <f>LN(Yields!B136/Yields!B135)</f>
        <v>2.5317807984290001E-2</v>
      </c>
      <c r="C137" s="7">
        <f>LN(Yields!C136/Yields!C135)</f>
        <v>2.1622464013165709E-2</v>
      </c>
      <c r="D137" s="7">
        <f>LN(Yields!D136/Yields!D135)</f>
        <v>2.1978906718775167E-2</v>
      </c>
      <c r="F137" s="7">
        <f>LN(Yields!E136/Yields!E135)</f>
        <v>2.1506205220963463E-2</v>
      </c>
      <c r="H137" s="7">
        <f>LN(Yields!F136/Yields!F135)</f>
        <v>2.0202707317519469E-2</v>
      </c>
      <c r="K137" s="7">
        <f>LN(Yields!G136/Yields!G135)</f>
        <v>1.8957913744614207E-2</v>
      </c>
      <c r="U137" s="7">
        <f>LN(Yields!H136/Yields!H135)</f>
        <v>1.2474174225175598E-2</v>
      </c>
    </row>
    <row r="138" spans="2:21" ht="12.75">
      <c r="B138" s="7">
        <f>LN(Yields!B137/Yields!B136)</f>
        <v>-2.5317807984289897E-2</v>
      </c>
      <c r="C138" s="7">
        <f>LN(Yields!C137/Yields!C136)</f>
        <v>-2.1622464013165657E-2</v>
      </c>
      <c r="D138" s="7">
        <f>LN(Yields!D137/Yields!D136)</f>
        <v>-2.197890671877523E-2</v>
      </c>
      <c r="F138" s="7">
        <f>LN(Yields!E137/Yields!E136)</f>
        <v>-2.6955809988528218E-2</v>
      </c>
      <c r="H138" s="7">
        <f>LN(Yields!F137/Yields!F136)</f>
        <v>-3.0459207484708574E-2</v>
      </c>
      <c r="K138" s="7">
        <f>LN(Yields!G137/Yields!G136)</f>
        <v>-3.3415996919843947E-2</v>
      </c>
      <c r="U138" s="7">
        <f>LN(Yields!H137/Yields!H136)</f>
        <v>-2.9352212012527336E-2</v>
      </c>
    </row>
    <row r="139" spans="2:21" ht="12.75">
      <c r="B139" s="7">
        <f>LN(Yields!B138/Yields!B137)</f>
        <v>-2.5975486403260677E-2</v>
      </c>
      <c r="C139" s="7">
        <f>LN(Yields!C138/Yields!C137)</f>
        <v>-3.3336420267591836E-2</v>
      </c>
      <c r="D139" s="7">
        <f>LN(Yields!D138/Yields!D137)</f>
        <v>-3.3901551675681339E-2</v>
      </c>
      <c r="F139" s="7">
        <f>LN(Yields!E138/Yields!E137)</f>
        <v>-2.7702602549335823E-2</v>
      </c>
      <c r="H139" s="7">
        <f>LN(Yields!F138/Yields!F137)</f>
        <v>-2.6111144003685773E-2</v>
      </c>
      <c r="K139" s="7">
        <f>LN(Yields!G138/Yields!G137)</f>
        <v>-9.7561749453646852E-3</v>
      </c>
      <c r="U139" s="7">
        <f>LN(Yields!H138/Yields!H137)</f>
        <v>-4.2643987864576507E-3</v>
      </c>
    </row>
    <row r="140" spans="2:21" ht="12.75">
      <c r="B140" s="7">
        <f>LN(Yields!B139/Yields!B138)</f>
        <v>2.0834086902842053E-2</v>
      </c>
      <c r="C140" s="7">
        <f>LN(Yields!C139/Yields!C138)</f>
        <v>1.6807118316381191E-2</v>
      </c>
      <c r="D140" s="7">
        <f>LN(Yields!D139/Yields!D138)</f>
        <v>1.709443335930004E-2</v>
      </c>
      <c r="F140" s="7">
        <f>LN(Yields!E139/Yields!E138)</f>
        <v>1.1173300598125255E-2</v>
      </c>
      <c r="H140" s="7">
        <f>LN(Yields!F139/Yields!F138)</f>
        <v>1.0526412986987603E-2</v>
      </c>
      <c r="K140" s="7">
        <f>LN(Yields!G139/Yields!G138)</f>
        <v>4.8899852941917702E-3</v>
      </c>
      <c r="U140" s="7">
        <f>LN(Yields!H139/Yields!H138)</f>
        <v>4.2643987864577392E-3</v>
      </c>
    </row>
    <row r="141" spans="2:21" ht="12.75">
      <c r="B141" s="7">
        <f>LN(Yields!B140/Yields!B139)</f>
        <v>5.1413995004186523E-3</v>
      </c>
      <c r="C141" s="7">
        <f>LN(Yields!C140/Yields!C139)</f>
        <v>0</v>
      </c>
      <c r="D141" s="7">
        <f>LN(Yields!D140/Yields!D139)</f>
        <v>0</v>
      </c>
      <c r="F141" s="7">
        <f>LN(Yields!E140/Yields!E139)</f>
        <v>0</v>
      </c>
      <c r="H141" s="7">
        <f>LN(Yields!F140/Yields!F139)</f>
        <v>5.2219439811516249E-3</v>
      </c>
      <c r="K141" s="7">
        <f>LN(Yields!G140/Yields!G139)</f>
        <v>0</v>
      </c>
      <c r="U141" s="7">
        <f>LN(Yields!H140/Yields!H139)</f>
        <v>4.246290881451004E-3</v>
      </c>
    </row>
    <row r="142" spans="2:21" ht="12.75">
      <c r="B142" s="7">
        <f>LN(Yields!B141/Yields!B140)</f>
        <v>1.0204170174241668E-2</v>
      </c>
      <c r="C142" s="7">
        <f>LN(Yields!C141/Yields!C140)</f>
        <v>1.6529301951210506E-2</v>
      </c>
      <c r="D142" s="7">
        <f>LN(Yields!D141/Yields!D140)</f>
        <v>1.123607326692597E-2</v>
      </c>
      <c r="F142" s="7">
        <f>LN(Yields!E141/Yields!E140)</f>
        <v>1.6529301951210506E-2</v>
      </c>
      <c r="H142" s="7">
        <f>LN(Yields!F141/Yields!F140)</f>
        <v>1.0362787035546658E-2</v>
      </c>
      <c r="K142" s="7">
        <f>LN(Yields!G141/Yields!G140)</f>
        <v>1.4528100562909808E-2</v>
      </c>
      <c r="U142" s="7">
        <f>LN(Yields!H141/Yields!H140)</f>
        <v>8.4388686458646035E-3</v>
      </c>
    </row>
    <row r="143" spans="2:21" ht="12.75">
      <c r="B143" s="7">
        <f>LN(Yields!B142/Yields!B141)</f>
        <v>5.0633019565466345E-3</v>
      </c>
      <c r="C143" s="7">
        <f>LN(Yields!C142/Yields!C141)</f>
        <v>0</v>
      </c>
      <c r="D143" s="7">
        <f>LN(Yields!D142/Yields!D141)</f>
        <v>0</v>
      </c>
      <c r="F143" s="7">
        <f>LN(Yields!E142/Yields!E141)</f>
        <v>-5.4794657646255957E-3</v>
      </c>
      <c r="H143" s="7">
        <f>LN(Yields!F142/Yields!F141)</f>
        <v>-5.1679701584425612E-3</v>
      </c>
      <c r="K143" s="7">
        <f>LN(Yields!G142/Yields!G141)</f>
        <v>-1.4528100562909969E-2</v>
      </c>
      <c r="U143" s="7">
        <f>LN(Yields!H142/Yields!H141)</f>
        <v>-8.4388686458645949E-3</v>
      </c>
    </row>
    <row r="144" spans="2:21" ht="12.75">
      <c r="B144" s="7">
        <f>LN(Yields!B143/Yields!B142)</f>
        <v>5.037794029957081E-3</v>
      </c>
      <c r="C144" s="7">
        <f>LN(Yields!C143/Yields!C142)</f>
        <v>1.6260520871780326E-2</v>
      </c>
      <c r="D144" s="7">
        <f>LN(Yields!D143/Yields!D142)</f>
        <v>2.2100347000665922E-2</v>
      </c>
      <c r="F144" s="7">
        <f>LN(Yields!E143/Yields!E142)</f>
        <v>1.6349138001529411E-2</v>
      </c>
      <c r="H144" s="7">
        <f>LN(Yields!F143/Yields!F142)</f>
        <v>1.0309369658861287E-2</v>
      </c>
      <c r="K144" s="7">
        <f>LN(Yields!G143/Yields!G142)</f>
        <v>1.4528100562909808E-2</v>
      </c>
      <c r="U144" s="7">
        <f>LN(Yields!H143/Yields!H142)</f>
        <v>8.4388686458646035E-3</v>
      </c>
    </row>
    <row r="145" spans="2:21" ht="12.75">
      <c r="B145" s="7">
        <f>LN(Yields!B144/Yields!B143)</f>
        <v>5.0125418235441935E-3</v>
      </c>
      <c r="C145" s="7">
        <f>LN(Yields!C144/Yields!C143)</f>
        <v>0</v>
      </c>
      <c r="D145" s="7">
        <f>LN(Yields!D144/Yields!D143)</f>
        <v>0</v>
      </c>
      <c r="F145" s="7">
        <f>LN(Yields!E144/Yields!E143)</f>
        <v>0</v>
      </c>
      <c r="H145" s="7">
        <f>LN(Yields!F144/Yields!F143)</f>
        <v>0</v>
      </c>
      <c r="K145" s="7">
        <f>LN(Yields!G144/Yields!G143)</f>
        <v>0</v>
      </c>
      <c r="U145" s="7">
        <f>LN(Yields!H144/Yields!H143)</f>
        <v>0</v>
      </c>
    </row>
    <row r="146" spans="2:21" ht="12.75">
      <c r="B146" s="7">
        <f>LN(Yields!B145/Yields!B144)</f>
        <v>-1.0050335853501451E-2</v>
      </c>
      <c r="C146" s="7">
        <f>LN(Yields!C145/Yields!C144)</f>
        <v>-5.3908486348764233E-3</v>
      </c>
      <c r="D146" s="7">
        <f>LN(Yields!D145/Yields!D144)</f>
        <v>-1.0989121575595206E-2</v>
      </c>
      <c r="F146" s="7">
        <f>LN(Yields!E145/Yields!E144)</f>
        <v>-5.4200674693392556E-3</v>
      </c>
      <c r="H146" s="7">
        <f>LN(Yields!F145/Yields!F144)</f>
        <v>-1.0309369658861213E-2</v>
      </c>
      <c r="K146" s="7">
        <f>LN(Yields!G145/Yields!G144)</f>
        <v>-9.6619109117368589E-3</v>
      </c>
      <c r="U146" s="7">
        <f>LN(Yields!H145/Yields!H144)</f>
        <v>-4.2105325363433824E-3</v>
      </c>
    </row>
    <row r="147" spans="2:21" ht="12.75">
      <c r="B147" s="7">
        <f>LN(Yields!B146/Yields!B145)</f>
        <v>-5.063301956546762E-3</v>
      </c>
      <c r="C147" s="7">
        <f>LN(Yields!C146/Yields!C145)</f>
        <v>0</v>
      </c>
      <c r="D147" s="7">
        <f>LN(Yields!D146/Yields!D145)</f>
        <v>5.5096558109696998E-3</v>
      </c>
      <c r="F147" s="7">
        <f>LN(Yields!E146/Yields!E145)</f>
        <v>0</v>
      </c>
      <c r="H147" s="7">
        <f>LN(Yields!F146/Yields!F145)</f>
        <v>0</v>
      </c>
      <c r="K147" s="7">
        <f>LN(Yields!G146/Yields!G145)</f>
        <v>0</v>
      </c>
      <c r="U147" s="7">
        <f>LN(Yields!H146/Yields!H145)</f>
        <v>-4.2283361095211761E-3</v>
      </c>
    </row>
    <row r="148" spans="2:21" ht="12.75">
      <c r="B148" s="7">
        <f>LN(Yields!B147/Yields!B146)</f>
        <v>1.5113637810048106E-2</v>
      </c>
      <c r="C148" s="7">
        <f>LN(Yields!C147/Yields!C146)</f>
        <v>2.139118998131756E-2</v>
      </c>
      <c r="D148" s="7">
        <f>LN(Yields!D147/Yields!D146)</f>
        <v>1.092907053219023E-2</v>
      </c>
      <c r="F148" s="7">
        <f>LN(Yields!E147/Yields!E146)</f>
        <v>0</v>
      </c>
      <c r="H148" s="7">
        <f>LN(Yields!F147/Yields!F146)</f>
        <v>-5.1948168771040228E-3</v>
      </c>
      <c r="K148" s="7">
        <f>LN(Yields!G147/Yields!G146)</f>
        <v>-1.9608471388376313E-2</v>
      </c>
      <c r="U148" s="7">
        <f>LN(Yields!H147/Yields!H146)</f>
        <v>-2.1414094503816473E-2</v>
      </c>
    </row>
    <row r="149" spans="2:21" ht="12.75">
      <c r="B149" s="7">
        <f>LN(Yields!B148/Yields!B147)</f>
        <v>-6.1875403718087529E-2</v>
      </c>
      <c r="C149" s="7">
        <f>LN(Yields!C148/Yields!C147)</f>
        <v>-8.8455420561863424E-2</v>
      </c>
      <c r="D149" s="7">
        <f>LN(Yields!D148/Yields!D147)</f>
        <v>-9.6941945192230594E-2</v>
      </c>
      <c r="F149" s="7">
        <f>LN(Yields!E148/Yields!E147)</f>
        <v>-9.0971778205726758E-2</v>
      </c>
      <c r="H149" s="7">
        <f>LN(Yields!F148/Yields!F147)</f>
        <v>-8.1345639453952401E-2</v>
      </c>
      <c r="K149" s="7">
        <f>LN(Yields!G148/Yields!G147)</f>
        <v>-6.124362524071867E-2</v>
      </c>
      <c r="U149" s="7">
        <f>LN(Yields!H148/Yields!H147)</f>
        <v>-4.4255009004040814E-2</v>
      </c>
    </row>
    <row r="150" spans="2:21" ht="12.75">
      <c r="B150" s="7">
        <f>LN(Yields!B149/Yields!B148)</f>
        <v>-1.608613775162427E-2</v>
      </c>
      <c r="C150" s="7">
        <f>LN(Yields!C149/Yields!C148)</f>
        <v>-5.7971176843259579E-3</v>
      </c>
      <c r="D150" s="7">
        <f>LN(Yields!D149/Yields!D148)</f>
        <v>0</v>
      </c>
      <c r="F150" s="7">
        <f>LN(Yields!E149/Yields!E148)</f>
        <v>-1.1976191046715649E-2</v>
      </c>
      <c r="H150" s="7">
        <f>LN(Yields!F149/Yields!F148)</f>
        <v>-1.1363758650315095E-2</v>
      </c>
      <c r="K150" s="7">
        <f>LN(Yields!G149/Yields!G148)</f>
        <v>-2.1277398447284851E-2</v>
      </c>
      <c r="U150" s="7">
        <f>LN(Yields!H149/Yields!H148)</f>
        <v>-2.288429383358773E-2</v>
      </c>
    </row>
    <row r="151" spans="2:21" ht="12.75">
      <c r="B151" s="7">
        <f>LN(Yields!B150/Yields!B149)</f>
        <v>-3.857227478623973E-2</v>
      </c>
      <c r="C151" s="7">
        <f>LN(Yields!C150/Yields!C149)</f>
        <v>-7.8590274593221418E-2</v>
      </c>
      <c r="D151" s="7">
        <f>LN(Yields!D150/Yields!D149)</f>
        <v>-7.4568695497508386E-2</v>
      </c>
      <c r="F151" s="7">
        <f>LN(Yields!E150/Yields!E149)</f>
        <v>-6.8562671437296538E-2</v>
      </c>
      <c r="H151" s="7">
        <f>LN(Yields!F150/Yields!F149)</f>
        <v>-7.1035773116751771E-2</v>
      </c>
      <c r="K151" s="7">
        <f>LN(Yields!G150/Yields!G149)</f>
        <v>-6.0960699789687253E-2</v>
      </c>
      <c r="U151" s="7">
        <f>LN(Yields!H150/Yields!H149)</f>
        <v>-4.2559614418796125E-2</v>
      </c>
    </row>
    <row r="152" spans="2:21" ht="12.75">
      <c r="B152" s="7">
        <f>LN(Yields!B151/Yields!B150)</f>
        <v>1.1173300598125255E-2</v>
      </c>
      <c r="C152" s="7">
        <f>LN(Yields!C151/Yields!C150)</f>
        <v>6.269613013595395E-3</v>
      </c>
      <c r="D152" s="7">
        <f>LN(Yields!D151/Yields!D150)</f>
        <v>-6.4725145056174788E-3</v>
      </c>
      <c r="F152" s="7">
        <f>LN(Yields!E151/Yields!E150)</f>
        <v>-1.298719552681119E-2</v>
      </c>
      <c r="H152" s="7">
        <f>LN(Yields!F151/Yields!F150)</f>
        <v>-6.1538655743781116E-3</v>
      </c>
      <c r="K152" s="7">
        <f>LN(Yields!G151/Yields!G150)</f>
        <v>-1.1494379425735134E-2</v>
      </c>
      <c r="U152" s="7">
        <f>LN(Yields!H151/Yields!H150)</f>
        <v>-1.9512814223581715E-2</v>
      </c>
    </row>
    <row r="153" spans="2:21" ht="12.75">
      <c r="B153" s="7">
        <f>LN(Yields!B152/Yields!B151)</f>
        <v>-2.8170876966696335E-2</v>
      </c>
      <c r="C153" s="7">
        <f>LN(Yields!C152/Yields!C151)</f>
        <v>-6.2696130135953742E-3</v>
      </c>
      <c r="D153" s="7">
        <f>LN(Yields!D152/Yields!D151)</f>
        <v>-1.9672765598704893E-2</v>
      </c>
      <c r="F153" s="7">
        <f>LN(Yields!E152/Yields!E151)</f>
        <v>-6.5574005461590517E-3</v>
      </c>
      <c r="H153" s="7">
        <f>LN(Yields!F152/Yields!F151)</f>
        <v>-1.2422519998557209E-2</v>
      </c>
      <c r="K153" s="7">
        <f>LN(Yields!G152/Yields!G151)</f>
        <v>-1.1628037995119099E-2</v>
      </c>
      <c r="U153" s="7">
        <f>LN(Yields!H152/Yields!H151)</f>
        <v>-9.9010709827115698E-3</v>
      </c>
    </row>
    <row r="154" spans="2:21" ht="12.75">
      <c r="B154" s="7">
        <f>LN(Yields!B153/Yields!B152)</f>
        <v>2.2599831917240992E-2</v>
      </c>
      <c r="C154" s="7">
        <f>LN(Yields!C153/Yields!C152)</f>
        <v>1.8692133012152546E-2</v>
      </c>
      <c r="D154" s="7">
        <f>LN(Yields!D153/Yields!D152)</f>
        <v>1.9672765598704928E-2</v>
      </c>
      <c r="F154" s="7">
        <f>LN(Yields!E153/Yields!E152)</f>
        <v>1.3072081567352701E-2</v>
      </c>
      <c r="H154" s="7">
        <f>LN(Yields!F153/Yields!F152)</f>
        <v>1.242251999855711E-2</v>
      </c>
      <c r="K154" s="7">
        <f>LN(Yields!G153/Yields!G152)</f>
        <v>5.8309203107931437E-3</v>
      </c>
      <c r="U154" s="7">
        <f>LN(Yields!H153/Yields!H152)</f>
        <v>4.9627893421290972E-3</v>
      </c>
    </row>
    <row r="155" spans="2:21" ht="12.75">
      <c r="B155" s="7">
        <f>LN(Yields!B154/Yields!B153)</f>
        <v>-5.6022555486698981E-3</v>
      </c>
      <c r="C155" s="7">
        <f>LN(Yields!C154/Yields!C153)</f>
        <v>6.1538655743780656E-3</v>
      </c>
      <c r="D155" s="7">
        <f>LN(Yields!D154/Yields!D153)</f>
        <v>2.5642430613337652E-2</v>
      </c>
      <c r="F155" s="7">
        <f>LN(Yields!E154/Yields!E153)</f>
        <v>1.9293202934678851E-2</v>
      </c>
      <c r="H155" s="7">
        <f>LN(Yields!F154/Yields!F153)</f>
        <v>1.8349138668196398E-2</v>
      </c>
      <c r="K155" s="7">
        <f>LN(Yields!G154/Yields!G153)</f>
        <v>1.1560822401076006E-2</v>
      </c>
      <c r="U155" s="7">
        <f>LN(Yields!H154/Yields!H153)</f>
        <v>4.9382816405825767E-3</v>
      </c>
    </row>
    <row r="156" spans="2:21" ht="12.75">
      <c r="B156" s="7">
        <f>LN(Yields!B155/Yields!B154)</f>
        <v>-1.6997576368571136E-2</v>
      </c>
      <c r="C156" s="7">
        <f>LN(Yields!C155/Yields!C154)</f>
        <v>-3.1155167779795462E-2</v>
      </c>
      <c r="D156" s="7">
        <f>LN(Yields!D155/Yields!D154)</f>
        <v>-4.531519621204249E-2</v>
      </c>
      <c r="F156" s="7">
        <f>LN(Yields!E155/Yields!E154)</f>
        <v>-5.2299499402848906E-2</v>
      </c>
      <c r="H156" s="7">
        <f>LN(Yields!F155/Yields!F154)</f>
        <v>-5.6089466651043467E-2</v>
      </c>
      <c r="K156" s="7">
        <f>LN(Yields!G155/Yields!G154)</f>
        <v>-5.3109825313948408E-2</v>
      </c>
      <c r="U156" s="7">
        <f>LN(Yields!H155/Yields!H154)</f>
        <v>-5.5710607014005716E-2</v>
      </c>
    </row>
    <row r="157" spans="2:21" ht="12.75">
      <c r="B157" s="7">
        <f>LN(Yields!B156/Yields!B155)</f>
        <v>6.0960699789687274E-2</v>
      </c>
      <c r="C157" s="7">
        <f>LN(Yields!C156/Yields!C155)</f>
        <v>4.9392755329576266E-2</v>
      </c>
      <c r="D157" s="7">
        <f>LN(Yields!D156/Yields!D155)</f>
        <v>5.7893978418902668E-2</v>
      </c>
      <c r="F157" s="7">
        <f>LN(Yields!E156/Yields!E155)</f>
        <v>5.2299499402849052E-2</v>
      </c>
      <c r="H157" s="7">
        <f>LN(Yields!F156/Yields!F155)</f>
        <v>3.7740327982847113E-2</v>
      </c>
      <c r="K157" s="7">
        <f>LN(Yields!G156/Yields!G155)</f>
        <v>1.8018505502678431E-2</v>
      </c>
      <c r="U157" s="7">
        <f>LN(Yields!H156/Yields!H155)</f>
        <v>1.0362787035546658E-2</v>
      </c>
    </row>
    <row r="158" spans="2:21" ht="12.75">
      <c r="B158" s="7">
        <f>LN(Yields!B157/Yields!B156)</f>
        <v>-3.836086787244633E-2</v>
      </c>
      <c r="C158" s="7">
        <f>LN(Yields!C157/Yields!C156)</f>
        <v>-4.9392755329576356E-2</v>
      </c>
      <c r="D158" s="7">
        <f>LN(Yields!D157/Yields!D156)</f>
        <v>-4.4735893841391532E-2</v>
      </c>
      <c r="F158" s="7">
        <f>LN(Yields!E157/Yields!E156)</f>
        <v>-3.8965968533383723E-2</v>
      </c>
      <c r="H158" s="7">
        <f>LN(Yields!F157/Yields!F156)</f>
        <v>-4.4171218313137542E-2</v>
      </c>
      <c r="K158" s="7">
        <f>LN(Yields!G157/Yields!G156)</f>
        <v>-5.5059777183027313E-2</v>
      </c>
      <c r="U158" s="7">
        <f>LN(Yields!H157/Yields!H156)</f>
        <v>-5.292240145434244E-2</v>
      </c>
    </row>
    <row r="159" spans="2:21" ht="12.75">
      <c r="B159" s="7">
        <f>LN(Yields!B158/Yields!B157)</f>
        <v>-3.9891329027301969E-2</v>
      </c>
      <c r="C159" s="7">
        <f>LN(Yields!C158/Yields!C157)</f>
        <v>-6.5382759262851739E-2</v>
      </c>
      <c r="D159" s="7">
        <f>LN(Yields!D158/Yields!D157)</f>
        <v>-6.0624621816434854E-2</v>
      </c>
      <c r="F159" s="7">
        <f>LN(Yields!E158/Yields!E157)</f>
        <v>-6.1452779213663683E-2</v>
      </c>
      <c r="H159" s="7">
        <f>LN(Yields!F158/Yields!F157)</f>
        <v>-5.2992530140510342E-2</v>
      </c>
      <c r="K159" s="7">
        <f>LN(Yields!G158/Yields!G157)</f>
        <v>-4.5023681373955127E-2</v>
      </c>
      <c r="U159" s="7">
        <f>LN(Yields!H158/Yields!H157)</f>
        <v>-2.197890671877523E-2</v>
      </c>
    </row>
    <row r="160" spans="2:21" ht="12.75">
      <c r="B160" s="7">
        <f>LN(Yields!B159/Yields!B158)</f>
        <v>-5.8309203107932096E-3</v>
      </c>
      <c r="C160" s="7">
        <f>LN(Yields!C159/Yields!C158)</f>
        <v>0</v>
      </c>
      <c r="D160" s="7">
        <f>LN(Yields!D159/Yields!D158)</f>
        <v>0</v>
      </c>
      <c r="F160" s="7">
        <f>LN(Yields!E159/Yields!E158)</f>
        <v>0</v>
      </c>
      <c r="H160" s="7">
        <f>LN(Yields!F159/Yields!F158)</f>
        <v>1.3513719166722855E-2</v>
      </c>
      <c r="K160" s="7">
        <f>LN(Yields!G159/Yields!G158)</f>
        <v>1.9544596072970346E-2</v>
      </c>
      <c r="U160" s="7">
        <f>LN(Yields!H159/Yields!H158)</f>
        <v>1.1049836186584935E-2</v>
      </c>
    </row>
    <row r="161" spans="2:21" ht="12.75">
      <c r="B161" s="7">
        <f>LN(Yields!B160/Yields!B159)</f>
        <v>2.3122417420854212E-2</v>
      </c>
      <c r="C161" s="7">
        <f>LN(Yields!C160/Yields!C159)</f>
        <v>3.3225647628320386E-2</v>
      </c>
      <c r="D161" s="7">
        <f>LN(Yields!D160/Yields!D159)</f>
        <v>3.4133006369458617E-2</v>
      </c>
      <c r="F161" s="7">
        <f>LN(Yields!E160/Yields!E159)</f>
        <v>3.4605529177475523E-2</v>
      </c>
      <c r="H161" s="7">
        <f>LN(Yields!F160/Yields!F159)</f>
        <v>3.3006296468170077E-2</v>
      </c>
      <c r="K161" s="7">
        <f>LN(Yields!G160/Yields!G159)</f>
        <v>3.174869831458027E-2</v>
      </c>
      <c r="U161" s="7">
        <f>LN(Yields!H160/Yields!H159)</f>
        <v>3.243527575315374E-2</v>
      </c>
    </row>
    <row r="162" spans="2:21" ht="12.75">
      <c r="B162" s="7">
        <f>LN(Yields!B161/Yields!B160)</f>
        <v>-1.7291497110060994E-2</v>
      </c>
      <c r="C162" s="7">
        <f>LN(Yields!C161/Yields!C160)</f>
        <v>-1.9802627296179754E-2</v>
      </c>
      <c r="D162" s="7">
        <f>LN(Yields!D161/Yields!D160)</f>
        <v>-3.4133006369458582E-2</v>
      </c>
      <c r="F162" s="7">
        <f>LN(Yields!E161/Yields!E160)</f>
        <v>-3.4605529177475607E-2</v>
      </c>
      <c r="H162" s="7">
        <f>LN(Yields!F161/Yields!F160)</f>
        <v>-3.3006296468170084E-2</v>
      </c>
      <c r="K162" s="7">
        <f>LN(Yields!G161/Yields!G160)</f>
        <v>-3.1748698314580298E-2</v>
      </c>
      <c r="U162" s="7">
        <f>LN(Yields!H161/Yields!H160)</f>
        <v>-2.1506205220963505E-2</v>
      </c>
    </row>
    <row r="163" spans="2:21" ht="12.75">
      <c r="B163" s="7">
        <f>LN(Yields!B162/Yields!B161)</f>
        <v>2.8655255760376148E-2</v>
      </c>
      <c r="C163" s="7">
        <f>LN(Yields!C162/Yields!C161)</f>
        <v>3.9220713153281329E-2</v>
      </c>
      <c r="D163" s="7">
        <f>LN(Yields!D162/Yields!D161)</f>
        <v>4.08219945202552E-2</v>
      </c>
      <c r="F163" s="7">
        <f>LN(Yields!E162/Yields!E161)</f>
        <v>3.4605529177475523E-2</v>
      </c>
      <c r="H163" s="7">
        <f>LN(Yields!F162/Yields!F161)</f>
        <v>3.3006296468170077E-2</v>
      </c>
      <c r="K163" s="7">
        <f>LN(Yields!G162/Yields!G161)</f>
        <v>2.5479085300984968E-2</v>
      </c>
      <c r="U163" s="7">
        <f>LN(Yields!H162/Yields!H161)</f>
        <v>1.6172859245600968E-2</v>
      </c>
    </row>
    <row r="164" spans="2:21" ht="12.75">
      <c r="B164" s="7">
        <f>LN(Yields!B163/Yields!B162)</f>
        <v>1.123607326692597E-2</v>
      </c>
      <c r="C164" s="7">
        <f>LN(Yields!C163/Yields!C162)</f>
        <v>3.1548357734926057E-2</v>
      </c>
      <c r="D164" s="7">
        <f>LN(Yields!D163/Yields!D162)</f>
        <v>1.980262729617973E-2</v>
      </c>
      <c r="F164" s="7">
        <f>LN(Yields!E163/Yields!E162)</f>
        <v>2.0202707317519469E-2</v>
      </c>
      <c r="H164" s="7">
        <f>LN(Yields!F163/Yields!F162)</f>
        <v>1.2903404835908001E-2</v>
      </c>
      <c r="K164" s="7">
        <f>LN(Yields!G163/Yields!G162)</f>
        <v>1.8692133012152546E-2</v>
      </c>
      <c r="U164" s="7">
        <f>LN(Yields!H163/Yields!H162)</f>
        <v>1.5915455305899363E-2</v>
      </c>
    </row>
    <row r="165" spans="2:21" ht="12.75">
      <c r="B165" s="7">
        <f>LN(Yields!B164/Yields!B163)</f>
        <v>-3.4094211342976126E-2</v>
      </c>
      <c r="C165" s="7">
        <f>LN(Yields!C164/Yields!C163)</f>
        <v>-6.4124528169538675E-2</v>
      </c>
      <c r="D165" s="7">
        <f>LN(Yields!D164/Yields!D163)</f>
        <v>-6.7593291132528294E-2</v>
      </c>
      <c r="F165" s="7">
        <f>LN(Yields!E164/Yields!E163)</f>
        <v>-6.899287148695156E-2</v>
      </c>
      <c r="H165" s="7">
        <f>LN(Yields!F164/Yields!F163)</f>
        <v>-6.6249385541200717E-2</v>
      </c>
      <c r="K165" s="7">
        <f>LN(Yields!G164/Yields!G163)</f>
        <v>-6.3715814386107739E-2</v>
      </c>
      <c r="U165" s="7">
        <f>LN(Yields!H164/Yields!H163)</f>
        <v>-4.3017385083690698E-2</v>
      </c>
    </row>
    <row r="166" spans="2:21" ht="12.75">
      <c r="B166" s="7">
        <f>LN(Yields!B165/Yields!B164)</f>
        <v>1.1494379425735212E-2</v>
      </c>
      <c r="C166" s="7">
        <f>LN(Yields!C165/Yields!C164)</f>
        <v>1.9672765598704928E-2</v>
      </c>
      <c r="D166" s="7">
        <f>LN(Yields!D165/Yields!D164)</f>
        <v>2.7587956518828963E-2</v>
      </c>
      <c r="F166" s="7">
        <f>LN(Yields!E165/Yields!E164)</f>
        <v>2.1202207650602906E-2</v>
      </c>
      <c r="H166" s="7">
        <f>LN(Yields!F165/Yields!F164)</f>
        <v>2.0339684237122783E-2</v>
      </c>
      <c r="K166" s="7">
        <f>LN(Yields!G165/Yields!G164)</f>
        <v>1.3072081567352701E-2</v>
      </c>
      <c r="U166" s="7">
        <f>LN(Yields!H165/Yields!H164)</f>
        <v>1.092907053219023E-2</v>
      </c>
    </row>
    <row r="167" spans="2:21" ht="12.75">
      <c r="B167" s="7">
        <f>LN(Yields!B166/Yields!B165)</f>
        <v>1.1363758650315003E-2</v>
      </c>
      <c r="C167" s="7">
        <f>LN(Yields!C166/Yields!C165)</f>
        <v>-6.5146810211937538E-3</v>
      </c>
      <c r="D167" s="7">
        <f>LN(Yields!D166/Yields!D165)</f>
        <v>-2.7587956518829053E-2</v>
      </c>
      <c r="F167" s="7">
        <f>LN(Yields!E166/Yields!E165)</f>
        <v>-2.1202207650603051E-2</v>
      </c>
      <c r="H167" s="7">
        <f>LN(Yields!F166/Yields!F165)</f>
        <v>-3.4133006369458582E-2</v>
      </c>
      <c r="K167" s="7">
        <f>LN(Yields!G166/Yields!G165)</f>
        <v>-3.3006296468170084E-2</v>
      </c>
      <c r="U167" s="7">
        <f>LN(Yields!H166/Yields!H165)</f>
        <v>-3.8786025035156539E-2</v>
      </c>
    </row>
    <row r="168" spans="2:21" ht="12.75">
      <c r="B168" s="7">
        <f>LN(Yields!B167/Yields!B166)</f>
        <v>-1.7094433359300183E-2</v>
      </c>
      <c r="C168" s="7">
        <f>LN(Yields!C167/Yields!C166)</f>
        <v>-1.9802627296179754E-2</v>
      </c>
      <c r="D168" s="7">
        <f>LN(Yields!D167/Yields!D166)</f>
        <v>-7.0175726586465346E-3</v>
      </c>
      <c r="F168" s="7">
        <f>LN(Yields!E167/Yields!E166)</f>
        <v>-2.1661496781179193E-2</v>
      </c>
      <c r="H168" s="7">
        <f>LN(Yields!F167/Yields!F166)</f>
        <v>-1.3986241974739952E-2</v>
      </c>
      <c r="K168" s="7">
        <f>LN(Yields!G167/Yields!G166)</f>
        <v>-1.351371916672282E-2</v>
      </c>
      <c r="U168" s="7">
        <f>LN(Yields!H167/Yields!H166)</f>
        <v>-5.6657375356774196E-3</v>
      </c>
    </row>
    <row r="169" spans="2:21" ht="12.75">
      <c r="B169" s="7">
        <f>LN(Yields!B168/Yields!B167)</f>
        <v>5.7306747089850745E-3</v>
      </c>
      <c r="C169" s="7">
        <f>LN(Yields!C168/Yields!C167)</f>
        <v>1.980262729617973E-2</v>
      </c>
      <c r="D169" s="7">
        <f>LN(Yields!D168/Yields!D167)</f>
        <v>1.398624197473987E-2</v>
      </c>
      <c r="F169" s="7">
        <f>LN(Yields!E168/Yields!E167)</f>
        <v>2.1661496781179249E-2</v>
      </c>
      <c r="H169" s="7">
        <f>LN(Yields!F168/Yields!F167)</f>
        <v>2.7779564107075671E-2</v>
      </c>
      <c r="K169" s="7">
        <f>LN(Yields!G168/Yields!G167)</f>
        <v>2.0202707317519469E-2</v>
      </c>
      <c r="U169" s="7">
        <f>LN(Yields!H168/Yields!H167)</f>
        <v>1.1299555253933466E-2</v>
      </c>
    </row>
    <row r="170" spans="2:21" ht="12.75">
      <c r="B170" s="7">
        <f>LN(Yields!B169/Yields!B168)</f>
        <v>5.6980211146377959E-3</v>
      </c>
      <c r="C170" s="7">
        <f>LN(Yields!C169/Yields!C168)</f>
        <v>-1.9802627296179754E-2</v>
      </c>
      <c r="D170" s="7">
        <f>LN(Yields!D169/Yields!D168)</f>
        <v>-1.3986241974739952E-2</v>
      </c>
      <c r="F170" s="7">
        <f>LN(Yields!E169/Yields!E168)</f>
        <v>-7.168489478612516E-3</v>
      </c>
      <c r="H170" s="7">
        <f>LN(Yields!F169/Yields!F168)</f>
        <v>-6.8728792877620643E-3</v>
      </c>
      <c r="K170" s="7">
        <f>LN(Yields!G169/Yields!G168)</f>
        <v>0</v>
      </c>
      <c r="U170" s="7">
        <f>LN(Yields!H169/Yields!H168)</f>
        <v>0</v>
      </c>
    </row>
    <row r="171" spans="2:21" ht="12.75">
      <c r="B171" s="7">
        <f>LN(Yields!B170/Yields!B169)</f>
        <v>-2.2989518224698718E-2</v>
      </c>
      <c r="C171" s="7">
        <f>LN(Yields!C170/Yields!C169)</f>
        <v>-2.0202707317519466E-2</v>
      </c>
      <c r="D171" s="7">
        <f>LN(Yields!D170/Yields!D169)</f>
        <v>-2.8573372444056114E-2</v>
      </c>
      <c r="F171" s="7">
        <f>LN(Yields!E170/Yields!E169)</f>
        <v>-2.9199154692262124E-2</v>
      </c>
      <c r="H171" s="7">
        <f>LN(Yields!F170/Yields!F169)</f>
        <v>-2.0906684819313712E-2</v>
      </c>
      <c r="K171" s="7">
        <f>LN(Yields!G170/Yields!G169)</f>
        <v>-2.0202707317519466E-2</v>
      </c>
      <c r="U171" s="7">
        <f>LN(Yields!H170/Yields!H169)</f>
        <v>-5.6338177182560199E-3</v>
      </c>
    </row>
    <row r="172" spans="2:21" ht="12.75">
      <c r="B172" s="7">
        <f>LN(Yields!B171/Yields!B170)</f>
        <v>-1.7595761890379601E-2</v>
      </c>
      <c r="C172" s="7">
        <f>LN(Yields!C171/Yields!C170)</f>
        <v>-2.7587956518829053E-2</v>
      </c>
      <c r="D172" s="7">
        <f>LN(Yields!D171/Yields!D170)</f>
        <v>-1.4598799421152523E-2</v>
      </c>
      <c r="F172" s="7">
        <f>LN(Yields!E171/Yields!E170)</f>
        <v>-2.2472855852058628E-2</v>
      </c>
      <c r="H172" s="7">
        <f>LN(Yields!F171/Yields!F170)</f>
        <v>-1.4184634991956413E-2</v>
      </c>
      <c r="K172" s="7">
        <f>LN(Yields!G171/Yields!G170)</f>
        <v>0</v>
      </c>
      <c r="U172" s="7">
        <f>LN(Yields!H171/Yields!H170)</f>
        <v>0</v>
      </c>
    </row>
    <row r="173" spans="2:21" ht="12.75">
      <c r="B173" s="7">
        <f>LN(Yields!B172/Yields!B171)</f>
        <v>2.3392879574705594E-2</v>
      </c>
      <c r="C173" s="7">
        <f>LN(Yields!C172/Yields!C171)</f>
        <v>8.0580486659339381E-2</v>
      </c>
      <c r="D173" s="7">
        <f>LN(Yields!D172/Yields!D171)</f>
        <v>7.7777701042684236E-2</v>
      </c>
      <c r="F173" s="7">
        <f>LN(Yields!E172/Yields!E171)</f>
        <v>8.0042707673536356E-2</v>
      </c>
      <c r="H173" s="7">
        <f>LN(Yields!F172/Yields!F171)</f>
        <v>7.5637414205620188E-2</v>
      </c>
      <c r="K173" s="7">
        <f>LN(Yields!G172/Yields!G171)</f>
        <v>6.5813218569571827E-2</v>
      </c>
      <c r="U173" s="7">
        <f>LN(Yields!H172/Yields!H171)</f>
        <v>4.9596941139372186E-2</v>
      </c>
    </row>
    <row r="174" spans="2:21" ht="12.75">
      <c r="B174" s="7">
        <f>LN(Yields!B173/Yields!B172)</f>
        <v>0</v>
      </c>
      <c r="C174" s="7">
        <f>LN(Yields!C173/Yields!C172)</f>
        <v>-1.298719552681119E-2</v>
      </c>
      <c r="D174" s="7">
        <f>LN(Yields!D173/Yields!D172)</f>
        <v>-6.8259650703998706E-3</v>
      </c>
      <c r="F174" s="7">
        <f>LN(Yields!E173/Yields!E172)</f>
        <v>-7.0175726586465346E-3</v>
      </c>
      <c r="H174" s="7">
        <f>LN(Yields!F173/Yields!F172)</f>
        <v>-6.6445427186686131E-3</v>
      </c>
      <c r="K174" s="7">
        <f>LN(Yields!G173/Yields!G172)</f>
        <v>-1.2820688429061434E-2</v>
      </c>
      <c r="U174" s="7">
        <f>LN(Yields!H173/Yields!H172)</f>
        <v>-1.6260520871780291E-2</v>
      </c>
    </row>
    <row r="175" spans="2:21" ht="12.75">
      <c r="B175" s="7">
        <f>LN(Yields!B174/Yields!B173)</f>
        <v>5.7637047167501338E-3</v>
      </c>
      <c r="C175" s="7">
        <f>LN(Yields!C174/Yields!C173)</f>
        <v>3.2157111634531443E-2</v>
      </c>
      <c r="D175" s="7">
        <f>LN(Yields!D174/Yields!D173)</f>
        <v>4.0273899137939898E-2</v>
      </c>
      <c r="F175" s="7">
        <f>LN(Yields!E174/Yields!E173)</f>
        <v>4.8119248344198562E-2</v>
      </c>
      <c r="H175" s="7">
        <f>LN(Yields!F174/Yields!F173)</f>
        <v>4.5610511252052274E-2</v>
      </c>
      <c r="K175" s="7">
        <f>LN(Yields!G174/Yields!G173)</f>
        <v>5.032508388751563E-2</v>
      </c>
      <c r="U175" s="7">
        <f>LN(Yields!H174/Yields!H173)</f>
        <v>4.2787275205208766E-2</v>
      </c>
    </row>
    <row r="176" spans="2:21" ht="12.75">
      <c r="B176" s="7">
        <f>LN(Yields!B175/Yields!B174)</f>
        <v>3.9441732051296835E-2</v>
      </c>
      <c r="C176" s="7">
        <f>LN(Yields!C175/Yields!C174)</f>
        <v>5.5398779389788169E-2</v>
      </c>
      <c r="D176" s="7">
        <f>LN(Yields!D175/Yields!D174)</f>
        <v>5.752384413818673E-2</v>
      </c>
      <c r="F176" s="7">
        <f>LN(Yields!E175/Yields!E174)</f>
        <v>5.8648727081507687E-2</v>
      </c>
      <c r="H176" s="7">
        <f>LN(Yields!F175/Yields!F174)</f>
        <v>5.5741983008235164E-2</v>
      </c>
      <c r="K176" s="7">
        <f>LN(Yields!G175/Yields!G174)</f>
        <v>5.3744276006690829E-2</v>
      </c>
      <c r="U176" s="7">
        <f>LN(Yields!H175/Yields!H174)</f>
        <v>4.6043938501406798E-2</v>
      </c>
    </row>
    <row r="177" spans="2:21" ht="12.75">
      <c r="B177" s="7">
        <f>LN(Yields!B176/Yields!B175)</f>
        <v>-1.1111225425070722E-2</v>
      </c>
      <c r="C177" s="7">
        <f>LN(Yields!C176/Yields!C175)</f>
        <v>5.9701669865037544E-3</v>
      </c>
      <c r="D177" s="7">
        <f>LN(Yields!D176/Yields!D175)</f>
        <v>6.1919702479209804E-3</v>
      </c>
      <c r="F177" s="7">
        <f>LN(Yields!E176/Yields!E175)</f>
        <v>1.2578782206860185E-2</v>
      </c>
      <c r="H177" s="7">
        <f>LN(Yields!F176/Yields!F175)</f>
        <v>1.197619104671562E-2</v>
      </c>
      <c r="K177" s="7">
        <f>LN(Yields!G176/Yields!G175)</f>
        <v>1.7291497110061043E-2</v>
      </c>
      <c r="U177" s="7">
        <f>LN(Yields!H176/Yields!H175)</f>
        <v>9.950330853168092E-3</v>
      </c>
    </row>
    <row r="178" spans="2:21" ht="12.75">
      <c r="B178" s="7">
        <f>LN(Yields!B177/Yields!B176)</f>
        <v>1.6620881236040282E-2</v>
      </c>
      <c r="C178" s="7">
        <f>LN(Yields!C177/Yields!C176)</f>
        <v>2.3530497410194036E-2</v>
      </c>
      <c r="D178" s="7">
        <f>LN(Yields!D177/Yields!D176)</f>
        <v>3.0397477184370948E-2</v>
      </c>
      <c r="F178" s="7">
        <f>LN(Yields!E177/Yields!E176)</f>
        <v>3.0771658666753472E-2</v>
      </c>
      <c r="H178" s="7">
        <f>LN(Yields!F177/Yields!F176)</f>
        <v>2.3530497410194036E-2</v>
      </c>
      <c r="K178" s="7">
        <f>LN(Yields!G177/Yields!G176)</f>
        <v>2.2599831917240992E-2</v>
      </c>
      <c r="U178" s="7">
        <f>LN(Yields!H177/Yields!H176)</f>
        <v>1.9608471388376337E-2</v>
      </c>
    </row>
    <row r="179" spans="2:21" ht="12.75">
      <c r="B179" s="7">
        <f>LN(Yields!B178/Yields!B177)</f>
        <v>3.243527575315374E-2</v>
      </c>
      <c r="C179" s="7">
        <f>LN(Yields!C178/Yields!C177)</f>
        <v>3.9891329027302025E-2</v>
      </c>
      <c r="D179" s="7">
        <f>LN(Yields!D178/Yields!D177)</f>
        <v>5.2490182621396764E-2</v>
      </c>
      <c r="F179" s="7">
        <f>LN(Yields!E178/Yields!E177)</f>
        <v>5.8840500022933395E-2</v>
      </c>
      <c r="H179" s="7">
        <f>LN(Yields!F178/Yields!F177)</f>
        <v>6.1991676027968005E-2</v>
      </c>
      <c r="K179" s="7">
        <f>LN(Yields!G178/Yields!G177)</f>
        <v>5.9638266319731036E-2</v>
      </c>
      <c r="U179" s="7">
        <f>LN(Yields!H178/Yields!H177)</f>
        <v>5.2021184750878448E-2</v>
      </c>
    </row>
    <row r="180" spans="2:21" ht="12.75">
      <c r="B180" s="7">
        <f>LN(Yields!B179/Yields!B178)</f>
        <v>-1.0695289116747806E-2</v>
      </c>
      <c r="C180" s="7">
        <f>LN(Yields!C179/Yields!C178)</f>
        <v>-2.8330506626225996E-2</v>
      </c>
      <c r="D180" s="7">
        <f>LN(Yields!D179/Yields!D178)</f>
        <v>-2.8820438535491971E-2</v>
      </c>
      <c r="F180" s="7">
        <f>LN(Yields!E179/Yields!E178)</f>
        <v>-3.4887259000440665E-2</v>
      </c>
      <c r="H180" s="7">
        <f>LN(Yields!F179/Yields!F178)</f>
        <v>-3.3336420267591836E-2</v>
      </c>
      <c r="K180" s="7">
        <f>LN(Yields!G179/Yields!G178)</f>
        <v>-3.2088314551500394E-2</v>
      </c>
      <c r="U180" s="7">
        <f>LN(Yields!H179/Yields!H178)</f>
        <v>-2.8039220064393047E-2</v>
      </c>
    </row>
    <row r="181" spans="2:21" ht="12.75">
      <c r="B181" s="7">
        <f>LN(Yields!B180/Yields!B179)</f>
        <v>5.3619431413853731E-3</v>
      </c>
      <c r="C181" s="7">
        <f>LN(Yields!C180/Yields!C179)</f>
        <v>-1.1560822401075971E-2</v>
      </c>
      <c r="D181" s="7">
        <f>LN(Yields!D180/Yields!D179)</f>
        <v>-1.7699577099400975E-2</v>
      </c>
      <c r="F181" s="7">
        <f>LN(Yields!E180/Yields!E179)</f>
        <v>-1.7910926566530219E-2</v>
      </c>
      <c r="H181" s="7">
        <f>LN(Yields!F180/Yields!F179)</f>
        <v>-1.1363758650315095E-2</v>
      </c>
      <c r="K181" s="7">
        <f>LN(Yields!G180/Yields!G179)</f>
        <v>-1.6438726343159835E-2</v>
      </c>
      <c r="U181" s="7">
        <f>LN(Yields!H180/Yields!H179)</f>
        <v>-1.4320053774748445E-2</v>
      </c>
    </row>
    <row r="182" spans="2:21" ht="12.75">
      <c r="B182" s="7">
        <f>LN(Yields!B181/Yields!B180)</f>
        <v>0</v>
      </c>
      <c r="C182" s="7">
        <f>LN(Yields!C181/Yields!C180)</f>
        <v>2.8655255760376148E-2</v>
      </c>
      <c r="D182" s="7">
        <f>LN(Yields!D181/Yields!D180)</f>
        <v>2.3530497410194036E-2</v>
      </c>
      <c r="F182" s="7">
        <f>LN(Yields!E181/Yields!E180)</f>
        <v>1.197619104671562E-2</v>
      </c>
      <c r="H182" s="7">
        <f>LN(Yields!F181/Yields!F180)</f>
        <v>5.6980211146377959E-3</v>
      </c>
      <c r="K182" s="7">
        <f>LN(Yields!G181/Yields!G180)</f>
        <v>-5.5401803756153561E-3</v>
      </c>
      <c r="U182" s="7">
        <f>LN(Yields!H181/Yields!H180)</f>
        <v>-9.6619109117368589E-3</v>
      </c>
    </row>
    <row r="183" spans="2:21" ht="12.75">
      <c r="B183" s="7">
        <f>LN(Yields!B182/Yields!B181)</f>
        <v>5.3333459753623818E-3</v>
      </c>
      <c r="C183" s="7">
        <f>LN(Yields!C182/Yields!C181)</f>
        <v>-1.7094433359300183E-2</v>
      </c>
      <c r="D183" s="7">
        <f>LN(Yields!D182/Yields!D181)</f>
        <v>-2.3530497410194161E-2</v>
      </c>
      <c r="F183" s="7">
        <f>LN(Yields!E182/Yields!E181)</f>
        <v>-1.1976191046715649E-2</v>
      </c>
      <c r="H183" s="7">
        <f>LN(Yields!F182/Yields!F181)</f>
        <v>-1.7192400540372875E-2</v>
      </c>
      <c r="K183" s="7">
        <f>LN(Yields!G182/Yields!G181)</f>
        <v>-5.5710450494553601E-3</v>
      </c>
      <c r="U183" s="7">
        <f>LN(Yields!H182/Yields!H181)</f>
        <v>-9.7561749453646852E-3</v>
      </c>
    </row>
    <row r="184" spans="2:21" ht="12.75">
      <c r="B184" s="7">
        <f>LN(Yields!B183/Yields!B182)</f>
        <v>-2.1506205220963505E-2</v>
      </c>
      <c r="C184" s="7">
        <f>LN(Yields!C183/Yields!C182)</f>
        <v>-2.9156584291455578E-2</v>
      </c>
      <c r="D184" s="7">
        <f>LN(Yields!D183/Yields!D182)</f>
        <v>-3.0213778596496595E-2</v>
      </c>
      <c r="F184" s="7">
        <f>LN(Yields!E183/Yields!E182)</f>
        <v>-3.0583423372080164E-2</v>
      </c>
      <c r="H184" s="7">
        <f>LN(Yields!F183/Yields!F182)</f>
        <v>-2.9327615094520063E-2</v>
      </c>
      <c r="K184" s="7">
        <f>LN(Yields!G183/Yields!G182)</f>
        <v>-2.8330506626225996E-2</v>
      </c>
      <c r="U184" s="7">
        <f>LN(Yields!H183/Yields!H182)</f>
        <v>-2.481516911972402E-2</v>
      </c>
    </row>
    <row r="185" spans="2:21" ht="12.75">
      <c r="B185" s="7">
        <f>LN(Yields!B184/Yields!B183)</f>
        <v>-1.6438726343159835E-2</v>
      </c>
      <c r="C185" s="7">
        <f>LN(Yields!C184/Yields!C183)</f>
        <v>-5.9347355198145777E-3</v>
      </c>
      <c r="D185" s="7">
        <f>LN(Yields!D184/Yields!D183)</f>
        <v>-1.2345835822299266E-2</v>
      </c>
      <c r="F185" s="7">
        <f>LN(Yields!E184/Yields!E183)</f>
        <v>-1.2500162764231494E-2</v>
      </c>
      <c r="H185" s="7">
        <f>LN(Yields!F184/Yields!F183)</f>
        <v>-1.8018505502678365E-2</v>
      </c>
      <c r="K185" s="7">
        <f>LN(Yields!G184/Yields!G183)</f>
        <v>-1.1560822401075971E-2</v>
      </c>
      <c r="U185" s="7">
        <f>LN(Yields!H184/Yields!H183)</f>
        <v>-5.0377940299571808E-3</v>
      </c>
    </row>
    <row r="186" spans="2:21" ht="12.75">
      <c r="B186" s="7">
        <f>LN(Yields!B185/Yields!B184)</f>
        <v>-1.6713480973740667E-2</v>
      </c>
      <c r="C186" s="7">
        <f>LN(Yields!C185/Yields!C184)</f>
        <v>-4.8790164169431945E-2</v>
      </c>
      <c r="D186" s="7">
        <f>LN(Yields!D185/Yields!D184)</f>
        <v>-5.0966443592027628E-2</v>
      </c>
      <c r="F186" s="7">
        <f>LN(Yields!E185/Yields!E184)</f>
        <v>-4.5023681373955127E-2</v>
      </c>
      <c r="H186" s="7">
        <f>LN(Yields!F185/Yields!F184)</f>
        <v>-4.3350440873613741E-2</v>
      </c>
      <c r="K186" s="7">
        <f>LN(Yields!G185/Yields!G184)</f>
        <v>-4.7628048989254705E-2</v>
      </c>
      <c r="U186" s="7">
        <f>LN(Yields!H185/Yields!H184)</f>
        <v>-3.5993602647905368E-2</v>
      </c>
    </row>
    <row r="187" spans="2:21" ht="12.75">
      <c r="B187" s="7">
        <f>LN(Yields!B186/Yields!B185)</f>
        <v>2.2223136784710256E-2</v>
      </c>
      <c r="C187" s="7">
        <f>LN(Yields!C186/Yields!C185)</f>
        <v>4.8790164169431834E-2</v>
      </c>
      <c r="D187" s="7">
        <f>LN(Yields!D186/Yields!D185)</f>
        <v>5.0966443592027566E-2</v>
      </c>
      <c r="F187" s="7">
        <f>LN(Yields!E186/Yields!E185)</f>
        <v>5.1293294387550481E-2</v>
      </c>
      <c r="H187" s="7">
        <f>LN(Yields!F186/Yields!F185)</f>
        <v>4.9392755329576266E-2</v>
      </c>
      <c r="K187" s="7">
        <f>LN(Yields!G186/Yields!G185)</f>
        <v>5.3425166673580569E-2</v>
      </c>
      <c r="U187" s="7">
        <f>LN(Yields!H186/Yields!H185)</f>
        <v>4.1031396677862562E-2</v>
      </c>
    </row>
    <row r="188" spans="2:21" ht="12.75">
      <c r="B188" s="7">
        <f>LN(Yields!B187/Yields!B186)</f>
        <v>-1.6620881236040407E-2</v>
      </c>
      <c r="C188" s="7">
        <f>LN(Yields!C187/Yields!C186)</f>
        <v>-1.1976191046715649E-2</v>
      </c>
      <c r="D188" s="7">
        <f>LN(Yields!D187/Yields!D186)</f>
        <v>0</v>
      </c>
      <c r="F188" s="7">
        <f>LN(Yields!E187/Yields!E186)</f>
        <v>-6.2696130135953742E-3</v>
      </c>
      <c r="H188" s="7">
        <f>LN(Yields!F187/Yields!F186)</f>
        <v>-6.0423144559625863E-3</v>
      </c>
      <c r="K188" s="7">
        <f>LN(Yields!G187/Yields!G186)</f>
        <v>-1.749315744751723E-2</v>
      </c>
      <c r="U188" s="7">
        <f>LN(Yields!H187/Yields!H186)</f>
        <v>-1.5190165493975233E-2</v>
      </c>
    </row>
    <row r="189" spans="2:21" ht="12.75">
      <c r="B189" s="7">
        <f>LN(Yields!B188/Yields!B187)</f>
        <v>-2.8330506626225996E-2</v>
      </c>
      <c r="C189" s="7">
        <f>LN(Yields!C188/Yields!C187)</f>
        <v>-1.8237587549780901E-2</v>
      </c>
      <c r="D189" s="7">
        <f>LN(Yields!D188/Yields!D187)</f>
        <v>-1.8809331957496227E-2</v>
      </c>
      <c r="F189" s="7">
        <f>LN(Yields!E188/Yields!E187)</f>
        <v>-1.9048194970694474E-2</v>
      </c>
      <c r="H189" s="7">
        <f>LN(Yields!F188/Yields!F187)</f>
        <v>-1.834913866819643E-2</v>
      </c>
      <c r="K189" s="7">
        <f>LN(Yields!G188/Yields!G187)</f>
        <v>-5.8997221271882708E-3</v>
      </c>
      <c r="U189" s="7">
        <f>LN(Yields!H188/Yields!H187)</f>
        <v>-5.1151006667703768E-3</v>
      </c>
    </row>
    <row r="190" spans="2:21" ht="12.75">
      <c r="B190" s="7">
        <f>LN(Yields!B189/Yields!B188)</f>
        <v>5.7306747089850745E-3</v>
      </c>
      <c r="C190" s="7">
        <f>LN(Yields!C189/Yields!C188)</f>
        <v>0</v>
      </c>
      <c r="D190" s="7">
        <f>LN(Yields!D189/Yields!D188)</f>
        <v>-1.2739025777429714E-2</v>
      </c>
      <c r="F190" s="7">
        <f>LN(Yields!E189/Yields!E188)</f>
        <v>-6.4308903302904025E-3</v>
      </c>
      <c r="H190" s="7">
        <f>LN(Yields!F189/Yields!F188)</f>
        <v>0</v>
      </c>
      <c r="K190" s="7">
        <f>LN(Yields!G189/Yields!G188)</f>
        <v>-5.9347355198145777E-3</v>
      </c>
      <c r="U190" s="7">
        <f>LN(Yields!H189/Yields!H188)</f>
        <v>-5.1413995004186523E-3</v>
      </c>
    </row>
    <row r="191" spans="2:21" ht="12.75">
      <c r="B191" s="7">
        <f>LN(Yields!B190/Yields!B189)</f>
        <v>-1.1494379425735134E-2</v>
      </c>
      <c r="C191" s="7">
        <f>LN(Yields!C190/Yields!C189)</f>
        <v>-4.3894193557225146E-2</v>
      </c>
      <c r="D191" s="7">
        <f>LN(Yields!D190/Yields!D189)</f>
        <v>-3.2576170434612715E-2</v>
      </c>
      <c r="F191" s="7">
        <f>LN(Yields!E190/Yields!E189)</f>
        <v>-2.614528010432236E-2</v>
      </c>
      <c r="H191" s="7">
        <f>LN(Yields!F190/Yields!F189)</f>
        <v>-1.8692133012152522E-2</v>
      </c>
      <c r="K191" s="7">
        <f>LN(Yields!G190/Yields!G189)</f>
        <v>-1.8018505502678365E-2</v>
      </c>
      <c r="U191" s="7">
        <f>LN(Yields!H190/Yields!H189)</f>
        <v>-5.1679701584425612E-3</v>
      </c>
    </row>
    <row r="192" spans="2:21" ht="12.75">
      <c r="B192" s="7">
        <f>LN(Yields!B191/Yields!B190)</f>
        <v>-3.5297782081023819E-2</v>
      </c>
      <c r="C192" s="7">
        <f>LN(Yields!C191/Yields!C190)</f>
        <v>-5.2643733485422027E-2</v>
      </c>
      <c r="D192" s="7">
        <f>LN(Yields!D191/Yields!D190)</f>
        <v>-5.4435206555017102E-2</v>
      </c>
      <c r="F192" s="7">
        <f>LN(Yields!E191/Yields!E190)</f>
        <v>-5.4435206555017102E-2</v>
      </c>
      <c r="H192" s="7">
        <f>LN(Yields!F191/Yields!F190)</f>
        <v>-3.8466280827796052E-2</v>
      </c>
      <c r="K192" s="7">
        <f>LN(Yields!G191/Yields!G190)</f>
        <v>-3.0771658666753545E-2</v>
      </c>
      <c r="U192" s="7">
        <f>LN(Yields!H191/Yields!H190)</f>
        <v>-1.5666116744399463E-2</v>
      </c>
    </row>
    <row r="193" spans="2:21" ht="12.75">
      <c r="B193" s="7">
        <f>LN(Yields!B192/Yields!B191)</f>
        <v>-5.5398779389788169E-2</v>
      </c>
      <c r="C193" s="7">
        <f>LN(Yields!C192/Yields!C191)</f>
        <v>-6.2738340633423359E-2</v>
      </c>
      <c r="D193" s="7">
        <f>LN(Yields!D192/Yields!D191)</f>
        <v>-6.5004830308995773E-2</v>
      </c>
      <c r="F193" s="7">
        <f>LN(Yields!E192/Yields!E191)</f>
        <v>-6.5004830308995773E-2</v>
      </c>
      <c r="H193" s="7">
        <f>LN(Yields!F192/Yields!F191)</f>
        <v>-5.3704178971861097E-2</v>
      </c>
      <c r="K193" s="7">
        <f>LN(Yields!G192/Yields!G191)</f>
        <v>-3.8221212820197741E-2</v>
      </c>
      <c r="U193" s="7">
        <f>LN(Yields!H192/Yields!H191)</f>
        <v>-2.666824708216118E-2</v>
      </c>
    </row>
    <row r="194" spans="2:21" ht="12.75">
      <c r="B194" s="7">
        <f>LN(Yields!B193/Yields!B192)</f>
        <v>0</v>
      </c>
      <c r="C194" s="7">
        <f>LN(Yields!C193/Yields!C192)</f>
        <v>7.168489478612497E-3</v>
      </c>
      <c r="D194" s="7">
        <f>LN(Yields!D193/Yields!D192)</f>
        <v>7.4349784875179905E-3</v>
      </c>
      <c r="F194" s="7">
        <f>LN(Yields!E193/Yields!E192)</f>
        <v>0</v>
      </c>
      <c r="H194" s="7">
        <f>LN(Yields!F193/Yields!F192)</f>
        <v>-1.388911216066715E-2</v>
      </c>
      <c r="K194" s="7">
        <f>LN(Yields!G193/Yields!G192)</f>
        <v>-1.3072081567352775E-2</v>
      </c>
      <c r="U194" s="7">
        <f>LN(Yields!H193/Yields!H192)</f>
        <v>-2.1858793812499073E-2</v>
      </c>
    </row>
    <row r="195" spans="2:21" ht="12.75">
      <c r="B195" s="7">
        <f>LN(Yields!B194/Yields!B193)</f>
        <v>3.72713947972316E-2</v>
      </c>
      <c r="C195" s="7">
        <f>LN(Yields!C194/Yields!C193)</f>
        <v>4.1964199099032207E-2</v>
      </c>
      <c r="D195" s="7">
        <f>LN(Yields!D194/Yields!D193)</f>
        <v>4.3485111939738676E-2</v>
      </c>
      <c r="F195" s="7">
        <f>LN(Yields!E194/Yields!E193)</f>
        <v>2.9413885206293192E-2</v>
      </c>
      <c r="H195" s="7">
        <f>LN(Yields!F194/Yields!F193)</f>
        <v>2.7587956518828963E-2</v>
      </c>
      <c r="K195" s="7">
        <f>LN(Yields!G194/Yields!G193)</f>
        <v>2.5975486403260736E-2</v>
      </c>
      <c r="U195" s="7">
        <f>LN(Yields!H194/Yields!H193)</f>
        <v>2.1858793812499017E-2</v>
      </c>
    </row>
    <row r="196" spans="2:21" ht="12.75">
      <c r="B196" s="7">
        <f>LN(Yields!B195/Yields!B194)</f>
        <v>-1.2270092591814247E-2</v>
      </c>
      <c r="C196" s="7">
        <f>LN(Yields!C195/Yields!C194)</f>
        <v>-2.7779564107075706E-2</v>
      </c>
      <c r="D196" s="7">
        <f>LN(Yields!D195/Yields!D194)</f>
        <v>-2.1506205220963619E-2</v>
      </c>
      <c r="F196" s="7">
        <f>LN(Yields!E195/Yields!E194)</f>
        <v>-1.4598799421152523E-2</v>
      </c>
      <c r="H196" s="7">
        <f>LN(Yields!F195/Yields!F194)</f>
        <v>-1.3698844358161915E-2</v>
      </c>
      <c r="K196" s="7">
        <f>LN(Yields!G195/Yields!G194)</f>
        <v>-1.2903404835907954E-2</v>
      </c>
      <c r="U196" s="7">
        <f>LN(Yields!H195/Yields!H194)</f>
        <v>-5.4200674693392556E-3</v>
      </c>
    </row>
    <row r="197" spans="2:21" ht="12.75">
      <c r="B197" s="7">
        <f>LN(Yields!B196/Yields!B195)</f>
        <v>-1.8692133012152522E-2</v>
      </c>
      <c r="C197" s="7">
        <f>LN(Yields!C196/Yields!C195)</f>
        <v>3.4605529177475523E-2</v>
      </c>
      <c r="D197" s="7">
        <f>LN(Yields!D196/Yields!D195)</f>
        <v>3.5590945102702533E-2</v>
      </c>
      <c r="F197" s="7">
        <f>LN(Yields!E196/Yields!E195)</f>
        <v>2.8987536873252187E-2</v>
      </c>
      <c r="H197" s="7">
        <f>LN(Yields!F196/Yields!F195)</f>
        <v>3.3901551675681416E-2</v>
      </c>
      <c r="K197" s="7">
        <f>LN(Yields!G196/Yields!G195)</f>
        <v>3.1951599806602428E-2</v>
      </c>
      <c r="U197" s="7">
        <f>LN(Yields!H196/Yields!H195)</f>
        <v>2.1506205220963463E-2</v>
      </c>
    </row>
    <row r="198" spans="2:21" ht="12.75">
      <c r="B198" s="7">
        <f>LN(Yields!B197/Yields!B196)</f>
        <v>2.4845998586530586E-2</v>
      </c>
      <c r="C198" s="7">
        <f>LN(Yields!C197/Yields!C196)</f>
        <v>4.0005334613699206E-2</v>
      </c>
      <c r="D198" s="7">
        <f>LN(Yields!D197/Yields!D196)</f>
        <v>4.1101675685551987E-2</v>
      </c>
      <c r="F198" s="7">
        <f>LN(Yields!E197/Yields!E196)</f>
        <v>5.5569851154810786E-2</v>
      </c>
      <c r="H198" s="7">
        <f>LN(Yields!F197/Yields!F196)</f>
        <v>4.5610511252052274E-2</v>
      </c>
      <c r="K198" s="7">
        <f>LN(Yields!G197/Yields!G196)</f>
        <v>4.9089610196523574E-2</v>
      </c>
      <c r="U198" s="7">
        <f>LN(Yields!H197/Yields!H196)</f>
        <v>4.1672696400568081E-2</v>
      </c>
    </row>
    <row r="199" spans="2:21" ht="12.75">
      <c r="B199" s="7">
        <f>LN(Yields!B198/Yields!B197)</f>
        <v>2.4243611609992853E-2</v>
      </c>
      <c r="C199" s="7">
        <f>LN(Yields!C198/Yields!C197)</f>
        <v>6.3312279414326864E-2</v>
      </c>
      <c r="D199" s="7">
        <f>LN(Yields!D198/Yields!D197)</f>
        <v>7.1227509288367782E-2</v>
      </c>
      <c r="F199" s="7">
        <f>LN(Yields!E198/Yields!E197)</f>
        <v>7.169192845611648E-2</v>
      </c>
      <c r="H199" s="7">
        <f>LN(Yields!F198/Yields!F197)</f>
        <v>6.7718174054950855E-2</v>
      </c>
      <c r="K199" s="7">
        <f>LN(Yields!G198/Yields!G197)</f>
        <v>5.2490182621396764E-2</v>
      </c>
      <c r="U199" s="7">
        <f>LN(Yields!H198/Yields!H197)</f>
        <v>4.0005334613699206E-2</v>
      </c>
    </row>
    <row r="200" spans="2:21" ht="12.75">
      <c r="B200" s="7">
        <f>LN(Yields!B199/Yields!B198)</f>
        <v>-1.204833851617448E-2</v>
      </c>
      <c r="C200" s="7">
        <f>LN(Yields!C199/Yields!C198)</f>
        <v>-1.2345835822299266E-2</v>
      </c>
      <c r="D200" s="7">
        <f>LN(Yields!D199/Yields!D198)</f>
        <v>0</v>
      </c>
      <c r="F200" s="7">
        <f>LN(Yields!E199/Yields!E198)</f>
        <v>0</v>
      </c>
      <c r="H200" s="7">
        <f>LN(Yields!F199/Yields!F198)</f>
        <v>0</v>
      </c>
      <c r="K200" s="7">
        <f>LN(Yields!G199/Yields!G198)</f>
        <v>5.6657375356772999E-3</v>
      </c>
      <c r="U200" s="7">
        <f>LN(Yields!H199/Yields!H198)</f>
        <v>9.7561749453646558E-3</v>
      </c>
    </row>
    <row r="201" spans="2:21" ht="12.75">
      <c r="B201" s="7">
        <f>LN(Yields!B200/Yields!B199)</f>
        <v>-3.7041271680348979E-2</v>
      </c>
      <c r="C201" s="7">
        <f>LN(Yields!C200/Yields!C199)</f>
        <v>-1.8809331957496227E-2</v>
      </c>
      <c r="D201" s="7">
        <f>LN(Yields!D200/Yields!D199)</f>
        <v>-1.8928009885518911E-2</v>
      </c>
      <c r="F201" s="7">
        <f>LN(Yields!E200/Yields!E199)</f>
        <v>-1.2658396871923465E-2</v>
      </c>
      <c r="H201" s="7">
        <f>LN(Yields!F200/Yields!F199)</f>
        <v>-1.8018505502678365E-2</v>
      </c>
      <c r="K201" s="7">
        <f>LN(Yields!G200/Yields!G199)</f>
        <v>-1.1363758650315095E-2</v>
      </c>
      <c r="U201" s="7">
        <f>LN(Yields!H200/Yields!H199)</f>
        <v>-4.8661896511730113E-3</v>
      </c>
    </row>
    <row r="202" spans="2:21" ht="12.75">
      <c r="B202" s="7">
        <f>LN(Yields!B201/Yields!B200)</f>
        <v>0</v>
      </c>
      <c r="C202" s="7">
        <f>LN(Yields!C201/Yields!C200)</f>
        <v>1.2578782206860185E-2</v>
      </c>
      <c r="D202" s="7">
        <f>LN(Yields!D201/Yields!D200)</f>
        <v>0</v>
      </c>
      <c r="F202" s="7">
        <f>LN(Yields!E201/Yields!E200)</f>
        <v>0</v>
      </c>
      <c r="H202" s="7">
        <f>LN(Yields!F201/Yields!F200)</f>
        <v>6.0423144559626617E-3</v>
      </c>
      <c r="K202" s="7">
        <f>LN(Yields!G201/Yields!G200)</f>
        <v>5.6980211146377959E-3</v>
      </c>
      <c r="U202" s="7">
        <f>LN(Yields!H201/Yields!H200)</f>
        <v>0</v>
      </c>
    </row>
    <row r="203" spans="2:21" ht="12.75">
      <c r="B203" s="7">
        <f>LN(Yields!B202/Yields!B201)</f>
        <v>-6.309169193264721E-3</v>
      </c>
      <c r="C203" s="7">
        <f>LN(Yields!C202/Yields!C201)</f>
        <v>-1.2578782206860073E-2</v>
      </c>
      <c r="D203" s="7">
        <f>LN(Yields!D202/Yields!D201)</f>
        <v>-6.38979809877101E-3</v>
      </c>
      <c r="F203" s="7">
        <f>LN(Yields!E202/Yields!E201)</f>
        <v>-6.38979809877101E-3</v>
      </c>
      <c r="H203" s="7">
        <f>LN(Yields!F202/Yields!F201)</f>
        <v>0</v>
      </c>
      <c r="K203" s="7">
        <f>LN(Yields!G202/Yields!G201)</f>
        <v>0</v>
      </c>
      <c r="U203" s="7">
        <f>LN(Yields!H202/Yields!H201)</f>
        <v>4.8661896511729063E-3</v>
      </c>
    </row>
    <row r="204" spans="2:21" ht="12.75">
      <c r="B204" s="7">
        <f>LN(Yields!B203/Yields!B202)</f>
        <v>6.3091691932647556E-3</v>
      </c>
      <c r="C204" s="7">
        <f>LN(Yields!C203/Yields!C202)</f>
        <v>2.5001302205417186E-2</v>
      </c>
      <c r="D204" s="7">
        <f>LN(Yields!D203/Yields!D202)</f>
        <v>1.9048194970694411E-2</v>
      </c>
      <c r="F204" s="7">
        <f>LN(Yields!E203/Yields!E202)</f>
        <v>3.1548357734926057E-2</v>
      </c>
      <c r="H204" s="7">
        <f>LN(Yields!F203/Yields!F202)</f>
        <v>2.3810648693718607E-2</v>
      </c>
      <c r="K204" s="7">
        <f>LN(Yields!G203/Yields!G202)</f>
        <v>2.2472855852058576E-2</v>
      </c>
      <c r="U204" s="7">
        <f>LN(Yields!H203/Yields!H202)</f>
        <v>1.9231361927887592E-2</v>
      </c>
    </row>
    <row r="205" spans="2:21" ht="12.75">
      <c r="B205" s="7">
        <f>LN(Yields!B204/Yields!B203)</f>
        <v>0</v>
      </c>
      <c r="C205" s="7">
        <f>LN(Yields!C204/Yields!C203)</f>
        <v>-1.2422519998557209E-2</v>
      </c>
      <c r="D205" s="7">
        <f>LN(Yields!D204/Yields!D203)</f>
        <v>0</v>
      </c>
      <c r="F205" s="7">
        <f>LN(Yields!E204/Yields!E203)</f>
        <v>-6.2305497506360864E-3</v>
      </c>
      <c r="H205" s="7">
        <f>LN(Yields!F204/Yields!F203)</f>
        <v>-1.1834457647002796E-2</v>
      </c>
      <c r="K205" s="7">
        <f>LN(Yields!G204/Yields!G203)</f>
        <v>-1.1173300598125189E-2</v>
      </c>
      <c r="U205" s="7">
        <f>LN(Yields!H204/Yields!H203)</f>
        <v>-1.438873745209978E-2</v>
      </c>
    </row>
    <row r="206" spans="2:21" ht="12.75">
      <c r="B206" s="7">
        <f>LN(Yields!B205/Yields!B204)</f>
        <v>-6.309169193264721E-3</v>
      </c>
      <c r="C206" s="7">
        <f>LN(Yields!C205/Yields!C204)</f>
        <v>-1.2578782206860073E-2</v>
      </c>
      <c r="D206" s="7">
        <f>LN(Yields!D205/Yields!D204)</f>
        <v>-6.309169193264721E-3</v>
      </c>
      <c r="F206" s="7">
        <f>LN(Yields!E205/Yields!E204)</f>
        <v>-1.2578782206860073E-2</v>
      </c>
      <c r="H206" s="7">
        <f>LN(Yields!F205/Yields!F204)</f>
        <v>-5.970166986503796E-3</v>
      </c>
      <c r="K206" s="7">
        <f>LN(Yields!G205/Yields!G204)</f>
        <v>-5.6338177182560199E-3</v>
      </c>
      <c r="U206" s="7">
        <f>LN(Yields!H205/Yields!H204)</f>
        <v>-4.8426244757879032E-3</v>
      </c>
    </row>
    <row r="207" spans="2:21" ht="12.75">
      <c r="B207" s="7">
        <f>LN(Yields!B206/Yields!B205)</f>
        <v>6.3091691932647556E-3</v>
      </c>
      <c r="C207" s="7">
        <f>LN(Yields!C206/Yields!C205)</f>
        <v>0</v>
      </c>
      <c r="D207" s="7">
        <f>LN(Yields!D206/Yields!D205)</f>
        <v>0</v>
      </c>
      <c r="F207" s="7">
        <f>LN(Yields!E206/Yields!E205)</f>
        <v>0</v>
      </c>
      <c r="H207" s="7">
        <f>LN(Yields!F206/Yields!F205)</f>
        <v>0</v>
      </c>
      <c r="K207" s="7">
        <f>LN(Yields!G206/Yields!G205)</f>
        <v>0</v>
      </c>
      <c r="U207" s="7">
        <f>LN(Yields!H206/Yields!H205)</f>
        <v>9.6619109117368901E-3</v>
      </c>
    </row>
    <row r="208" spans="2:21" ht="12.75">
      <c r="B208" s="7">
        <f>LN(Yields!B207/Yields!B206)</f>
        <v>6.269613013595395E-3</v>
      </c>
      <c r="C208" s="7">
        <f>LN(Yields!C207/Yields!C206)</f>
        <v>3.1155167779795479E-2</v>
      </c>
      <c r="D208" s="7">
        <f>LN(Yields!D207/Yields!D206)</f>
        <v>2.5001302205417186E-2</v>
      </c>
      <c r="F208" s="7">
        <f>LN(Yields!E207/Yields!E206)</f>
        <v>2.5001302205417186E-2</v>
      </c>
      <c r="H208" s="7">
        <f>LN(Yields!F207/Yields!F206)</f>
        <v>2.3669744085904703E-2</v>
      </c>
      <c r="K208" s="7">
        <f>LN(Yields!G207/Yields!G206)</f>
        <v>1.6807118316381191E-2</v>
      </c>
      <c r="U208" s="7">
        <f>LN(Yields!H207/Yields!H206)</f>
        <v>9.5694510161506725E-3</v>
      </c>
    </row>
    <row r="209" spans="2:21" ht="12.75">
      <c r="B209" s="7">
        <f>LN(Yields!B208/Yields!B207)</f>
        <v>0</v>
      </c>
      <c r="C209" s="7">
        <f>LN(Yields!C208/Yields!C207)</f>
        <v>6.1162270174360536E-3</v>
      </c>
      <c r="D209" s="7">
        <f>LN(Yields!D208/Yields!D207)</f>
        <v>1.8349138668196398E-2</v>
      </c>
      <c r="F209" s="7">
        <f>LN(Yields!E208/Yields!E207)</f>
        <v>2.4391453124159048E-2</v>
      </c>
      <c r="H209" s="7">
        <f>LN(Yields!F208/Yields!F207)</f>
        <v>2.3122417420854212E-2</v>
      </c>
      <c r="K209" s="7">
        <f>LN(Yields!G208/Yields!G207)</f>
        <v>2.7398974188114562E-2</v>
      </c>
      <c r="U209" s="7">
        <f>LN(Yields!H208/Yields!H207)</f>
        <v>2.8170876966696439E-2</v>
      </c>
    </row>
    <row r="210" spans="2:21" ht="12.75">
      <c r="B210" s="7">
        <f>LN(Yields!B209/Yields!B208)</f>
        <v>-6.2696130135953742E-3</v>
      </c>
      <c r="C210" s="7">
        <f>LN(Yields!C209/Yields!C208)</f>
        <v>0</v>
      </c>
      <c r="D210" s="7">
        <f>LN(Yields!D209/Yields!D208)</f>
        <v>0</v>
      </c>
      <c r="F210" s="7">
        <f>LN(Yields!E209/Yields!E208)</f>
        <v>0</v>
      </c>
      <c r="H210" s="7">
        <f>LN(Yields!F209/Yields!F208)</f>
        <v>-5.7306747089849834E-3</v>
      </c>
      <c r="K210" s="7">
        <f>LN(Yields!G209/Yields!G208)</f>
        <v>-5.4200674693392556E-3</v>
      </c>
      <c r="U210" s="7">
        <f>LN(Yields!H209/Yields!H208)</f>
        <v>-4.6403795565023364E-3</v>
      </c>
    </row>
    <row r="211" spans="2:21" ht="12.75">
      <c r="B211" s="7">
        <f>LN(Yields!B210/Yields!B209)</f>
        <v>0</v>
      </c>
      <c r="C211" s="7">
        <f>LN(Yields!C210/Yields!C209)</f>
        <v>-1.8462062839735331E-2</v>
      </c>
      <c r="D211" s="7">
        <f>LN(Yields!D210/Yields!D209)</f>
        <v>-3.0771658666753545E-2</v>
      </c>
      <c r="F211" s="7">
        <f>LN(Yields!E210/Yields!E209)</f>
        <v>-3.0583423372080164E-2</v>
      </c>
      <c r="H211" s="7">
        <f>LN(Yields!F210/Yields!F209)</f>
        <v>-2.9156584291455578E-2</v>
      </c>
      <c r="K211" s="7">
        <f>LN(Yields!G210/Yields!G209)</f>
        <v>-3.3152207316900509E-2</v>
      </c>
      <c r="U211" s="7">
        <f>LN(Yields!H210/Yields!H209)</f>
        <v>-3.3099948426344721E-2</v>
      </c>
    </row>
    <row r="212" spans="2:21" ht="12.75">
      <c r="B212" s="7">
        <f>LN(Yields!B211/Yields!B210)</f>
        <v>-3.8466280827796052E-2</v>
      </c>
      <c r="C212" s="7">
        <f>LN(Yields!C211/Yields!C210)</f>
        <v>-5.7523844138186599E-2</v>
      </c>
      <c r="D212" s="7">
        <f>LN(Yields!D211/Yields!D210)</f>
        <v>-5.1293294387550578E-2</v>
      </c>
      <c r="F212" s="7">
        <f>LN(Yields!E211/Yields!E210)</f>
        <v>-6.4124528169538675E-2</v>
      </c>
      <c r="H212" s="7">
        <f>LN(Yields!F211/Yields!F210)</f>
        <v>-5.4724899689246487E-2</v>
      </c>
      <c r="K212" s="7">
        <f>LN(Yields!G211/Yields!G210)</f>
        <v>-5.1884835369011686E-2</v>
      </c>
      <c r="U212" s="7">
        <f>LN(Yields!H211/Yields!H210)</f>
        <v>-3.9220713153281385E-2</v>
      </c>
    </row>
    <row r="213" spans="2:21" ht="12.75">
      <c r="B213" s="7">
        <f>LN(Yields!B212/Yields!B211)</f>
        <v>0</v>
      </c>
      <c r="C213" s="7">
        <f>LN(Yields!C212/Yields!C211)</f>
        <v>2.5975486403260736E-2</v>
      </c>
      <c r="D213" s="7">
        <f>LN(Yields!D212/Yields!D211)</f>
        <v>1.9544596072970346E-2</v>
      </c>
      <c r="F213" s="7">
        <f>LN(Yields!E212/Yields!E211)</f>
        <v>2.6145280104322207E-2</v>
      </c>
      <c r="H213" s="7">
        <f>LN(Yields!F212/Yields!F211)</f>
        <v>1.8576385572935238E-2</v>
      </c>
      <c r="K213" s="7">
        <f>LN(Yields!G212/Yields!G211)</f>
        <v>2.3392879574705594E-2</v>
      </c>
      <c r="U213" s="7">
        <f>LN(Yields!H212/Yields!H211)</f>
        <v>1.4888612493750559E-2</v>
      </c>
    </row>
    <row r="214" spans="2:21" ht="12.75">
      <c r="B214" s="7">
        <f>LN(Yields!B213/Yields!B212)</f>
        <v>1.9418085857101516E-2</v>
      </c>
      <c r="C214" s="7">
        <f>LN(Yields!C213/Yields!C212)</f>
        <v>2.5317807984290001E-2</v>
      </c>
      <c r="D214" s="7">
        <f>LN(Yields!D213/Yields!D212)</f>
        <v>2.5479085300984968E-2</v>
      </c>
      <c r="F214" s="7">
        <f>LN(Yields!E213/Yields!E212)</f>
        <v>3.174869831458027E-2</v>
      </c>
      <c r="H214" s="7">
        <f>LN(Yields!F213/Yields!F212)</f>
        <v>3.6148514116311148E-2</v>
      </c>
      <c r="K214" s="7">
        <f>LN(Yields!G213/Yields!G212)</f>
        <v>3.409421134297614E-2</v>
      </c>
      <c r="U214" s="7">
        <f>LN(Yields!H213/Yields!H212)</f>
        <v>3.3901551675681416E-2</v>
      </c>
    </row>
    <row r="215" spans="2:21" ht="12.75">
      <c r="B215" s="7">
        <f>LN(Yields!B214/Yields!B213)</f>
        <v>3.7740327982847113E-2</v>
      </c>
      <c r="C215" s="7">
        <f>LN(Yields!C214/Yields!C213)</f>
        <v>1.8576385572935238E-2</v>
      </c>
      <c r="D215" s="7">
        <f>LN(Yields!D214/Yields!D213)</f>
        <v>2.4845998586530586E-2</v>
      </c>
      <c r="F215" s="7">
        <f>LN(Yields!E214/Yields!E213)</f>
        <v>3.6813973122716184E-2</v>
      </c>
      <c r="H215" s="7">
        <f>LN(Yields!F214/Yields!F213)</f>
        <v>4.6251017650755691E-2</v>
      </c>
      <c r="K215" s="7">
        <f>LN(Yields!G214/Yields!G213)</f>
        <v>3.8360867872446372E-2</v>
      </c>
      <c r="U215" s="7">
        <f>LN(Yields!H214/Yields!H213)</f>
        <v>3.2789822822990755E-2</v>
      </c>
    </row>
    <row r="216" spans="2:21" ht="12.75">
      <c r="B216" s="7">
        <f>LN(Yields!B215/Yields!B214)</f>
        <v>-2.500130220541727E-2</v>
      </c>
      <c r="C216" s="7">
        <f>LN(Yields!C215/Yields!C214)</f>
        <v>-1.2345835822299266E-2</v>
      </c>
      <c r="D216" s="7">
        <f>LN(Yields!D215/Yields!D214)</f>
        <v>-1.8576385572935304E-2</v>
      </c>
      <c r="F216" s="7">
        <f>LN(Yields!E215/Yields!E214)</f>
        <v>-1.8237587549780901E-2</v>
      </c>
      <c r="H216" s="7">
        <f>LN(Yields!F215/Yields!F214)</f>
        <v>-2.2858138076050208E-2</v>
      </c>
      <c r="K216" s="7">
        <f>LN(Yields!G215/Yields!G214)</f>
        <v>-2.7249642447375474E-2</v>
      </c>
      <c r="U216" s="7">
        <f>LN(Yields!H215/Yields!H214)</f>
        <v>-1.8605187831034469E-2</v>
      </c>
    </row>
    <row r="217" spans="2:21" ht="12.75">
      <c r="B217" s="7">
        <f>LN(Yields!B216/Yields!B215)</f>
        <v>0</v>
      </c>
      <c r="C217" s="7">
        <f>LN(Yields!C216/Yields!C215)</f>
        <v>4.2559614418795903E-2</v>
      </c>
      <c r="D217" s="7">
        <f>LN(Yields!D216/Yields!D215)</f>
        <v>6.062462181643484E-2</v>
      </c>
      <c r="F217" s="7">
        <f>LN(Yields!E216/Yields!E215)</f>
        <v>6.5305098407766743E-2</v>
      </c>
      <c r="H217" s="7">
        <f>LN(Yields!F216/Yields!F215)</f>
        <v>6.1644163111206796E-2</v>
      </c>
      <c r="K217" s="7">
        <f>LN(Yields!G216/Yields!G215)</f>
        <v>5.8998340761955759E-2</v>
      </c>
      <c r="U217" s="7">
        <f>LN(Yields!H216/Yields!H215)</f>
        <v>5.0353886145614812E-2</v>
      </c>
    </row>
    <row r="218" spans="2:21" ht="12.75">
      <c r="B218" s="7">
        <f>LN(Yields!B217/Yields!B216)</f>
        <v>0</v>
      </c>
      <c r="C218" s="7">
        <f>LN(Yields!C217/Yields!C216)</f>
        <v>0</v>
      </c>
      <c r="D218" s="7">
        <f>LN(Yields!D217/Yields!D216)</f>
        <v>0</v>
      </c>
      <c r="F218" s="7">
        <f>LN(Yields!E217/Yields!E216)</f>
        <v>0</v>
      </c>
      <c r="H218" s="7">
        <f>LN(Yields!F217/Yields!F216)</f>
        <v>1.0810916104215676E-2</v>
      </c>
      <c r="K218" s="7">
        <f>LN(Yields!G217/Yields!G216)</f>
        <v>1.0362787035546658E-2</v>
      </c>
      <c r="U218" s="7">
        <f>LN(Yields!H217/Yields!H216)</f>
        <v>1.3303965626362666E-2</v>
      </c>
    </row>
    <row r="219" spans="2:21" ht="12.75">
      <c r="B219" s="7">
        <f>LN(Yields!B218/Yields!B217)</f>
        <v>0</v>
      </c>
      <c r="C219" s="7">
        <f>LN(Yields!C218/Yields!C217)</f>
        <v>-1.1976191046715649E-2</v>
      </c>
      <c r="D219" s="7">
        <f>LN(Yields!D218/Yields!D217)</f>
        <v>-5.8997221271882708E-3</v>
      </c>
      <c r="F219" s="7">
        <f>LN(Yields!E218/Yields!E217)</f>
        <v>-5.7637047167501294E-3</v>
      </c>
      <c r="H219" s="7">
        <f>LN(Yields!F218/Yields!F217)</f>
        <v>-1.0810916104215617E-2</v>
      </c>
      <c r="K219" s="7">
        <f>LN(Yields!G218/Yields!G217)</f>
        <v>-1.0362787035546547E-2</v>
      </c>
      <c r="U219" s="7">
        <f>LN(Yields!H218/Yields!H217)</f>
        <v>-1.3303965626362702E-2</v>
      </c>
    </row>
    <row r="220" spans="2:21" ht="12.75">
      <c r="B220" s="7">
        <f>LN(Yields!B219/Yields!B218)</f>
        <v>-6.34922767865878E-3</v>
      </c>
      <c r="C220" s="7">
        <f>LN(Yields!C219/Yields!C218)</f>
        <v>-1.8237587549780901E-2</v>
      </c>
      <c r="D220" s="7">
        <f>LN(Yields!D219/Yields!D218)</f>
        <v>-2.3953241022492872E-2</v>
      </c>
      <c r="F220" s="7">
        <f>LN(Yields!E219/Yields!E218)</f>
        <v>-2.3392879574705462E-2</v>
      </c>
      <c r="H220" s="7">
        <f>LN(Yields!F219/Yields!F218)</f>
        <v>-2.7549951768230631E-2</v>
      </c>
      <c r="K220" s="7">
        <f>LN(Yields!G219/Yields!G218)</f>
        <v>-2.1053409197832381E-2</v>
      </c>
      <c r="U220" s="7">
        <f>LN(Yields!H219/Yields!H218)</f>
        <v>-1.8018505502678365E-2</v>
      </c>
    </row>
    <row r="221" spans="2:21" ht="12.75">
      <c r="B221" s="7">
        <f>LN(Yields!B220/Yields!B219)</f>
        <v>-1.2820688429061434E-2</v>
      </c>
      <c r="C221" s="7">
        <f>LN(Yields!C220/Yields!C219)</f>
        <v>-3.1155167779795462E-2</v>
      </c>
      <c r="D221" s="7">
        <f>LN(Yields!D220/Yields!D219)</f>
        <v>-3.7041271680348979E-2</v>
      </c>
      <c r="F221" s="7">
        <f>LN(Yields!E220/Yields!E219)</f>
        <v>-3.614851411631121E-2</v>
      </c>
      <c r="H221" s="7">
        <f>LN(Yields!F220/Yields!F219)</f>
        <v>-3.4094211342976126E-2</v>
      </c>
      <c r="K221" s="7">
        <f>LN(Yields!G220/Yields!G219)</f>
        <v>-3.2435275753153733E-2</v>
      </c>
      <c r="U221" s="7">
        <f>LN(Yields!H220/Yields!H219)</f>
        <v>-2.2989518224698833E-2</v>
      </c>
    </row>
    <row r="222" spans="2:21" ht="12.75">
      <c r="B222" s="7">
        <f>LN(Yields!B221/Yields!B220)</f>
        <v>-6.4725145056174788E-3</v>
      </c>
      <c r="C222" s="7">
        <f>LN(Yields!C221/Yields!C220)</f>
        <v>1.8809331957496293E-2</v>
      </c>
      <c r="D222" s="7">
        <f>LN(Yields!D221/Yields!D220)</f>
        <v>1.2500162764231468E-2</v>
      </c>
      <c r="F222" s="7">
        <f>LN(Yields!E221/Yields!E220)</f>
        <v>1.2195273093818206E-2</v>
      </c>
      <c r="H222" s="7">
        <f>LN(Yields!F221/Yields!F220)</f>
        <v>1.1494379425735212E-2</v>
      </c>
      <c r="K222" s="7">
        <f>LN(Yields!G221/Yields!G220)</f>
        <v>1.092907053219023E-2</v>
      </c>
      <c r="U222" s="7">
        <f>LN(Yields!H221/Yields!H220)</f>
        <v>4.6403795565023009E-3</v>
      </c>
    </row>
    <row r="223" spans="2:21" ht="12.75">
      <c r="B223" s="7">
        <f>LN(Yields!B222/Yields!B221)</f>
        <v>0</v>
      </c>
      <c r="C223" s="7">
        <f>LN(Yields!C222/Yields!C221)</f>
        <v>-6.2305497506360864E-3</v>
      </c>
      <c r="D223" s="7">
        <f>LN(Yields!D222/Yields!D221)</f>
        <v>-1.2500162764231494E-2</v>
      </c>
      <c r="F223" s="7">
        <f>LN(Yields!E222/Yields!E221)</f>
        <v>-1.2195273093818243E-2</v>
      </c>
      <c r="H223" s="7">
        <f>LN(Yields!F222/Yields!F221)</f>
        <v>-1.1494379425735134E-2</v>
      </c>
      <c r="K223" s="7">
        <f>LN(Yields!G222/Yields!G221)</f>
        <v>-1.6438726343159835E-2</v>
      </c>
      <c r="U223" s="7">
        <f>LN(Yields!H222/Yields!H221)</f>
        <v>-9.3023926623135612E-3</v>
      </c>
    </row>
    <row r="224" spans="2:21" ht="12.75">
      <c r="B224" s="7">
        <f>LN(Yields!B223/Yields!B222)</f>
        <v>0</v>
      </c>
      <c r="C224" s="7">
        <f>LN(Yields!C223/Yields!C222)</f>
        <v>0</v>
      </c>
      <c r="D224" s="7">
        <f>LN(Yields!D223/Yields!D222)</f>
        <v>0</v>
      </c>
      <c r="F224" s="7">
        <f>LN(Yields!E223/Yields!E222)</f>
        <v>0</v>
      </c>
      <c r="H224" s="7">
        <f>LN(Yields!F223/Yields!F222)</f>
        <v>-1.1628037995119099E-2</v>
      </c>
      <c r="K224" s="7">
        <f>LN(Yields!G223/Yields!G222)</f>
        <v>-1.1111225425070722E-2</v>
      </c>
      <c r="U224" s="7">
        <f>LN(Yields!H223/Yields!H222)</f>
        <v>-1.4117881545785157E-2</v>
      </c>
    </row>
    <row r="225" spans="2:21" ht="12.75">
      <c r="B225" s="7">
        <f>LN(Yields!B224/Yields!B223)</f>
        <v>0</v>
      </c>
      <c r="C225" s="7">
        <f>LN(Yields!C224/Yields!C223)</f>
        <v>-2.5317807984289897E-2</v>
      </c>
      <c r="D225" s="7">
        <f>LN(Yields!D224/Yields!D223)</f>
        <v>-2.5479085300984899E-2</v>
      </c>
      <c r="F225" s="7">
        <f>LN(Yields!E224/Yields!E223)</f>
        <v>-3.1155167779795462E-2</v>
      </c>
      <c r="H225" s="7">
        <f>LN(Yields!F224/Yields!F223)</f>
        <v>-2.9675768146116666E-2</v>
      </c>
      <c r="K225" s="7">
        <f>LN(Yields!G224/Yields!G223)</f>
        <v>-3.4094211342976126E-2</v>
      </c>
      <c r="U225" s="7">
        <f>LN(Yields!H224/Yields!H223)</f>
        <v>-2.8848154337658392E-2</v>
      </c>
    </row>
    <row r="226" spans="2:21" ht="12.75">
      <c r="B226" s="7">
        <f>LN(Yields!B225/Yields!B224)</f>
        <v>6.4725145056175196E-3</v>
      </c>
      <c r="C226" s="7">
        <f>LN(Yields!C225/Yields!C224)</f>
        <v>2.5317807984290001E-2</v>
      </c>
      <c r="D226" s="7">
        <f>LN(Yields!D225/Yields!D224)</f>
        <v>2.5479085300984968E-2</v>
      </c>
      <c r="F226" s="7">
        <f>LN(Yields!E225/Yields!E224)</f>
        <v>2.5001302205417186E-2</v>
      </c>
      <c r="H226" s="7">
        <f>LN(Yields!F225/Yields!F224)</f>
        <v>2.9675768146116541E-2</v>
      </c>
      <c r="K226" s="7">
        <f>LN(Yields!G225/Yields!G224)</f>
        <v>2.2858138076050184E-2</v>
      </c>
      <c r="U226" s="7">
        <f>LN(Yields!H225/Yields!H224)</f>
        <v>1.9324272826402842E-2</v>
      </c>
    </row>
    <row r="227" spans="2:21" ht="12.75">
      <c r="B227" s="7">
        <f>LN(Yields!B226/Yields!B225)</f>
        <v>6.4308903302903314E-3</v>
      </c>
      <c r="C227" s="7">
        <f>LN(Yields!C226/Yields!C225)</f>
        <v>6.2305497506361628E-3</v>
      </c>
      <c r="D227" s="7">
        <f>LN(Yields!D226/Yields!D225)</f>
        <v>6.269613013595395E-3</v>
      </c>
      <c r="F227" s="7">
        <f>LN(Yields!E226/Yields!E225)</f>
        <v>0</v>
      </c>
      <c r="H227" s="7">
        <f>LN(Yields!F226/Yields!F225)</f>
        <v>0</v>
      </c>
      <c r="K227" s="7">
        <f>LN(Yields!G226/Yields!G225)</f>
        <v>0</v>
      </c>
      <c r="U227" s="7">
        <f>LN(Yields!H226/Yields!H225)</f>
        <v>-4.7961722634929441E-3</v>
      </c>
    </row>
    <row r="228" spans="2:21" ht="12.75">
      <c r="B228" s="7">
        <f>LN(Yields!B227/Yields!B226)</f>
        <v>1.2739025777429712E-2</v>
      </c>
      <c r="C228" s="7">
        <f>LN(Yields!C227/Yields!C226)</f>
        <v>0</v>
      </c>
      <c r="D228" s="7">
        <f>LN(Yields!D227/Yields!D226)</f>
        <v>0</v>
      </c>
      <c r="F228" s="7">
        <f>LN(Yields!E227/Yields!E226)</f>
        <v>0</v>
      </c>
      <c r="H228" s="7">
        <f>LN(Yields!F227/Yields!F226)</f>
        <v>0</v>
      </c>
      <c r="K228" s="7">
        <f>LN(Yields!G227/Yields!G226)</f>
        <v>-5.6657375356774196E-3</v>
      </c>
      <c r="U228" s="7">
        <f>LN(Yields!H227/Yields!H226)</f>
        <v>-4.8192864359489947E-3</v>
      </c>
    </row>
    <row r="229" spans="2:21" ht="12.75">
      <c r="B229" s="7">
        <f>LN(Yields!B228/Yields!B227)</f>
        <v>6.3091691932647556E-3</v>
      </c>
      <c r="C229" s="7">
        <f>LN(Yields!C228/Yields!C227)</f>
        <v>-1.8809331957496227E-2</v>
      </c>
      <c r="D229" s="7">
        <f>LN(Yields!D228/Yields!D227)</f>
        <v>-1.2578782206860073E-2</v>
      </c>
      <c r="F229" s="7">
        <f>LN(Yields!E228/Yields!E227)</f>
        <v>-2.500130220541727E-2</v>
      </c>
      <c r="H229" s="7">
        <f>LN(Yields!F228/Yields!F227)</f>
        <v>-1.7699577099400975E-2</v>
      </c>
      <c r="K229" s="7">
        <f>LN(Yields!G228/Yields!G227)</f>
        <v>-1.1428695823622744E-2</v>
      </c>
      <c r="U229" s="7">
        <f>LN(Yields!H228/Yields!H227)</f>
        <v>-1.4598799421152636E-2</v>
      </c>
    </row>
    <row r="230" spans="2:21" ht="12.75">
      <c r="B230" s="7">
        <f>LN(Yields!B229/Yields!B228)</f>
        <v>6.269613013595395E-3</v>
      </c>
      <c r="C230" s="7">
        <f>LN(Yields!C229/Yields!C228)</f>
        <v>3.1155167779795479E-2</v>
      </c>
      <c r="D230" s="7">
        <f>LN(Yields!D229/Yields!D228)</f>
        <v>1.8809331957496293E-2</v>
      </c>
      <c r="F230" s="7">
        <f>LN(Yields!E229/Yields!E228)</f>
        <v>3.1155167779795479E-2</v>
      </c>
      <c r="H230" s="7">
        <f>LN(Yields!F229/Yields!F228)</f>
        <v>1.7699577099400857E-2</v>
      </c>
      <c r="K230" s="7">
        <f>LN(Yields!G229/Yields!G228)</f>
        <v>1.709443335930004E-2</v>
      </c>
      <c r="U230" s="7">
        <f>LN(Yields!H229/Yields!H228)</f>
        <v>9.7561749453646558E-3</v>
      </c>
    </row>
    <row r="231" spans="2:21" ht="12.75">
      <c r="B231" s="7">
        <f>LN(Yields!B230/Yields!B229)</f>
        <v>0</v>
      </c>
      <c r="C231" s="7">
        <f>LN(Yields!C230/Yields!C229)</f>
        <v>-1.2345835822299266E-2</v>
      </c>
      <c r="D231" s="7">
        <f>LN(Yields!D230/Yields!D229)</f>
        <v>0</v>
      </c>
      <c r="F231" s="7">
        <f>LN(Yields!E230/Yields!E229)</f>
        <v>-6.1538655743781116E-3</v>
      </c>
      <c r="H231" s="7">
        <f>LN(Yields!F230/Yields!F229)</f>
        <v>1.1628037995119214E-2</v>
      </c>
      <c r="K231" s="7">
        <f>LN(Yields!G230/Yields!G229)</f>
        <v>5.6338177182560642E-3</v>
      </c>
      <c r="U231" s="7">
        <f>LN(Yields!H230/Yields!H229)</f>
        <v>4.8426244757879908E-3</v>
      </c>
    </row>
    <row r="232" spans="2:21" ht="12.75">
      <c r="B232" s="7">
        <f>LN(Yields!B231/Yields!B230)</f>
        <v>0</v>
      </c>
      <c r="C232" s="7">
        <f>LN(Yields!C231/Yields!C230)</f>
        <v>0</v>
      </c>
      <c r="D232" s="7">
        <f>LN(Yields!D231/Yields!D230)</f>
        <v>1.2345835822299141E-2</v>
      </c>
      <c r="F232" s="7">
        <f>LN(Yields!E231/Yields!E230)</f>
        <v>1.8349138668196398E-2</v>
      </c>
      <c r="H232" s="7">
        <f>LN(Yields!F231/Yields!F230)</f>
        <v>2.2858138076050184E-2</v>
      </c>
      <c r="K232" s="7">
        <f>LN(Yields!G231/Yields!G230)</f>
        <v>2.770260254933575E-2</v>
      </c>
      <c r="U232" s="7">
        <f>LN(Yields!H231/Yields!H230)</f>
        <v>3.7919234862293677E-2</v>
      </c>
    </row>
    <row r="233" spans="2:21" ht="12.75">
      <c r="B233" s="7">
        <f>LN(Yields!B232/Yields!B231)</f>
        <v>-1.8928009885518911E-2</v>
      </c>
      <c r="C233" s="7">
        <f>LN(Yields!C232/Yields!C231)</f>
        <v>-5.0966443592027628E-2</v>
      </c>
      <c r="D233" s="7">
        <f>LN(Yields!D232/Yields!D231)</f>
        <v>-5.6797598393133072E-2</v>
      </c>
      <c r="F233" s="7">
        <f>LN(Yields!E232/Yields!E231)</f>
        <v>-6.899287148695131E-2</v>
      </c>
      <c r="H233" s="7">
        <f>LN(Yields!F232/Yields!F231)</f>
        <v>-7.0204258673248573E-2</v>
      </c>
      <c r="K233" s="7">
        <f>LN(Yields!G232/Yields!G231)</f>
        <v>-6.1991676027967971E-2</v>
      </c>
      <c r="U233" s="7">
        <f>LN(Yields!H232/Yields!H231)</f>
        <v>-5.7432049085875521E-2</v>
      </c>
    </row>
    <row r="234" spans="2:21" ht="12.75">
      <c r="B234" s="7">
        <f>LN(Yields!B233/Yields!B232)</f>
        <v>-6.38979809877101E-3</v>
      </c>
      <c r="C234" s="7">
        <f>LN(Yields!C233/Yields!C232)</f>
        <v>3.2157111634531443E-2</v>
      </c>
      <c r="D234" s="7">
        <f>LN(Yields!D233/Yields!D232)</f>
        <v>2.5642430613337652E-2</v>
      </c>
      <c r="F234" s="7">
        <f>LN(Yields!E233/Yields!E232)</f>
        <v>3.8221212820197879E-2</v>
      </c>
      <c r="H234" s="7">
        <f>LN(Yields!F233/Yields!F232)</f>
        <v>3.5718082602079246E-2</v>
      </c>
      <c r="K234" s="7">
        <f>LN(Yields!G233/Yields!G232)</f>
        <v>2.8655255760376148E-2</v>
      </c>
      <c r="U234" s="7">
        <f>LN(Yields!H233/Yields!H232)</f>
        <v>2.4332100659530721E-2</v>
      </c>
    </row>
    <row r="235" spans="2:21" ht="12.75">
      <c r="B235" s="7">
        <f>LN(Yields!B234/Yields!B233)</f>
        <v>0</v>
      </c>
      <c r="C235" s="7">
        <f>LN(Yields!C234/Yields!C233)</f>
        <v>0</v>
      </c>
      <c r="D235" s="7">
        <f>LN(Yields!D234/Yields!D233)</f>
        <v>1.2578782206860185E-2</v>
      </c>
      <c r="F235" s="7">
        <f>LN(Yields!E234/Yields!E233)</f>
        <v>1.242251999855711E-2</v>
      </c>
      <c r="H235" s="7">
        <f>LN(Yields!F234/Yields!F233)</f>
        <v>1.1628037995119214E-2</v>
      </c>
      <c r="K235" s="7">
        <f>LN(Yields!G234/Yields!G233)</f>
        <v>1.6807118316381191E-2</v>
      </c>
      <c r="U235" s="7">
        <f>LN(Yields!H234/Yields!H233)</f>
        <v>1.4320053774748471E-2</v>
      </c>
    </row>
    <row r="236" spans="2:21" ht="12.75">
      <c r="B236" s="7">
        <f>LN(Yields!B235/Yields!B234)</f>
        <v>6.3897980987709883E-3</v>
      </c>
      <c r="C236" s="7">
        <f>LN(Yields!C235/Yields!C234)</f>
        <v>1.8809331957496293E-2</v>
      </c>
      <c r="D236" s="7">
        <f>LN(Yields!D235/Yields!D234)</f>
        <v>2.4692612590371414E-2</v>
      </c>
      <c r="F236" s="7">
        <f>LN(Yields!E235/Yields!E234)</f>
        <v>3.0397477184370948E-2</v>
      </c>
      <c r="H236" s="7">
        <f>LN(Yields!F235/Yields!F234)</f>
        <v>2.8491955794306242E-2</v>
      </c>
      <c r="K236" s="7">
        <f>LN(Yields!G235/Yields!G234)</f>
        <v>2.1978906718775167E-2</v>
      </c>
      <c r="U236" s="7">
        <f>LN(Yields!H235/Yields!H234)</f>
        <v>1.4117881545785022E-2</v>
      </c>
    </row>
    <row r="237" spans="2:21" ht="12.75">
      <c r="B237" s="7">
        <f>LN(Yields!B236/Yields!B235)</f>
        <v>-6.38979809877101E-3</v>
      </c>
      <c r="C237" s="7">
        <f>LN(Yields!C236/Yields!C235)</f>
        <v>1.2345835822299141E-2</v>
      </c>
      <c r="D237" s="7">
        <f>LN(Yields!D236/Yields!D235)</f>
        <v>-6.1162270174360944E-3</v>
      </c>
      <c r="F237" s="7">
        <f>LN(Yields!E236/Yields!E235)</f>
        <v>0</v>
      </c>
      <c r="H237" s="7">
        <f>LN(Yields!F236/Yields!F235)</f>
        <v>-5.6338177182560199E-3</v>
      </c>
      <c r="K237" s="7">
        <f>LN(Yields!G236/Yields!G235)</f>
        <v>-5.449604767564703E-3</v>
      </c>
      <c r="U237" s="7">
        <f>LN(Yields!H236/Yields!H235)</f>
        <v>-4.6838493124264262E-3</v>
      </c>
    </row>
    <row r="238" spans="2:21" ht="12.75">
      <c r="B238" s="7">
        <f>LN(Yields!B237/Yields!B236)</f>
        <v>0</v>
      </c>
      <c r="C238" s="7">
        <f>LN(Yields!C237/Yields!C236)</f>
        <v>1.2195273093818206E-2</v>
      </c>
      <c r="D238" s="7">
        <f>LN(Yields!D237/Yields!D236)</f>
        <v>2.4243611609992853E-2</v>
      </c>
      <c r="F238" s="7">
        <f>LN(Yields!E237/Yields!E236)</f>
        <v>5.9701669865037544E-3</v>
      </c>
      <c r="H238" s="7">
        <f>LN(Yields!F237/Yields!F236)</f>
        <v>5.6338177182560642E-3</v>
      </c>
      <c r="K238" s="7">
        <f>LN(Yields!G237/Yields!G236)</f>
        <v>1.0869672236903891E-2</v>
      </c>
      <c r="U238" s="7">
        <f>LN(Yields!H237/Yields!H236)</f>
        <v>-4.7058910374125048E-3</v>
      </c>
    </row>
    <row r="239" spans="2:21" ht="12.75">
      <c r="B239" s="7">
        <f>LN(Yields!B238/Yields!B237)</f>
        <v>-6.4308903302904025E-3</v>
      </c>
      <c r="C239" s="7">
        <f>LN(Yields!C238/Yields!C237)</f>
        <v>-2.4541108916117545E-2</v>
      </c>
      <c r="D239" s="7">
        <f>LN(Yields!D238/Yields!D237)</f>
        <v>-3.0397477184370931E-2</v>
      </c>
      <c r="F239" s="7">
        <f>LN(Yields!E238/Yields!E237)</f>
        <v>-2.409755157906053E-2</v>
      </c>
      <c r="H239" s="7">
        <f>LN(Yields!F238/Yields!F237)</f>
        <v>-2.2728251077556175E-2</v>
      </c>
      <c r="K239" s="7">
        <f>LN(Yields!G238/Yields!G237)</f>
        <v>-3.2970019237569828E-2</v>
      </c>
      <c r="U239" s="7">
        <f>LN(Yields!H238/Yields!H237)</f>
        <v>-1.9048194970694474E-2</v>
      </c>
    </row>
    <row r="240" spans="2:21" ht="12.75">
      <c r="B240" s="7">
        <f>LN(Yields!B239/Yields!B238)</f>
        <v>0</v>
      </c>
      <c r="C240" s="7">
        <f>LN(Yields!C239/Yields!C238)</f>
        <v>3.0583423372080185E-2</v>
      </c>
      <c r="D240" s="7">
        <f>LN(Yields!D239/Yields!D238)</f>
        <v>4.2302379690689368E-2</v>
      </c>
      <c r="F240" s="7">
        <f>LN(Yields!E239/Yields!E238)</f>
        <v>5.3425166673580569E-2</v>
      </c>
      <c r="H240" s="7">
        <f>LN(Yields!F239/Yields!F238)</f>
        <v>5.5880458394456628E-2</v>
      </c>
      <c r="K240" s="7">
        <f>LN(Yields!G239/Yields!G238)</f>
        <v>5.9638266319731036E-2</v>
      </c>
      <c r="U240" s="7">
        <f>LN(Yields!H239/Yields!H238)</f>
        <v>4.6956983087771083E-2</v>
      </c>
    </row>
    <row r="241" spans="2:21" ht="12.75">
      <c r="B241" s="7">
        <f>LN(Yields!B240/Yields!B239)</f>
        <v>-6.4725145056174788E-3</v>
      </c>
      <c r="C241" s="7">
        <f>LN(Yields!C240/Yields!C239)</f>
        <v>-3.0583423372080164E-2</v>
      </c>
      <c r="D241" s="7">
        <f>LN(Yields!D240/Yields!D239)</f>
        <v>-4.2302379690689271E-2</v>
      </c>
      <c r="F241" s="7">
        <f>LN(Yields!E240/Yields!E239)</f>
        <v>-4.1303806141235751E-2</v>
      </c>
      <c r="H241" s="7">
        <f>LN(Yields!F240/Yields!F239)</f>
        <v>-4.4451762570833921E-2</v>
      </c>
      <c r="K241" s="7">
        <f>LN(Yields!G240/Yields!G239)</f>
        <v>-4.3017385083690698E-2</v>
      </c>
      <c r="U241" s="7">
        <f>LN(Yields!H240/Yields!H239)</f>
        <v>-3.2636929313022658E-2</v>
      </c>
    </row>
    <row r="242" spans="2:21" ht="12.75">
      <c r="B242" s="7">
        <f>LN(Yields!B241/Yields!B240)</f>
        <v>0</v>
      </c>
      <c r="C242" s="7">
        <f>LN(Yields!C241/Yields!C240)</f>
        <v>2.4541108916117445E-2</v>
      </c>
      <c r="D242" s="7">
        <f>LN(Yields!D241/Yields!D240)</f>
        <v>3.0397477184370948E-2</v>
      </c>
      <c r="F242" s="7">
        <f>LN(Yields!E241/Yields!E240)</f>
        <v>3.5506688456909817E-2</v>
      </c>
      <c r="H242" s="7">
        <f>LN(Yields!F241/Yields!F240)</f>
        <v>3.3522692038643644E-2</v>
      </c>
      <c r="K242" s="7">
        <f>LN(Yields!G241/Yields!G240)</f>
        <v>3.7740327982846898E-2</v>
      </c>
      <c r="U242" s="7">
        <f>LN(Yields!H241/Yields!H240)</f>
        <v>2.8039220064393126E-2</v>
      </c>
    </row>
    <row r="243" spans="2:21" ht="12.75">
      <c r="B243" s="7">
        <f>LN(Yields!B242/Yields!B241)</f>
        <v>-6.5146810211937538E-3</v>
      </c>
      <c r="C243" s="7">
        <f>LN(Yields!C242/Yields!C241)</f>
        <v>-1.2195273093818243E-2</v>
      </c>
      <c r="D243" s="7">
        <f>LN(Yields!D242/Yields!D241)</f>
        <v>-6.0060240602119218E-3</v>
      </c>
      <c r="F243" s="7">
        <f>LN(Yields!E242/Yields!E241)</f>
        <v>-5.8309203107932096E-3</v>
      </c>
      <c r="H243" s="7">
        <f>LN(Yields!F242/Yields!F241)</f>
        <v>0</v>
      </c>
      <c r="K243" s="7">
        <f>LN(Yields!G242/Yields!G241)</f>
        <v>0</v>
      </c>
      <c r="U243" s="7">
        <f>LN(Yields!H242/Yields!H241)</f>
        <v>4.5977092486295494E-3</v>
      </c>
    </row>
    <row r="244" spans="2:21" ht="12.75">
      <c r="B244" s="7">
        <f>LN(Yields!B243/Yields!B242)</f>
        <v>6.5146810211936723E-3</v>
      </c>
      <c r="C244" s="7">
        <f>LN(Yields!C243/Yields!C242)</f>
        <v>0</v>
      </c>
      <c r="D244" s="7">
        <f>LN(Yields!D243/Yields!D242)</f>
        <v>6.0060240602119487E-3</v>
      </c>
      <c r="F244" s="7">
        <f>LN(Yields!E243/Yields!E242)</f>
        <v>1.7391742711869239E-2</v>
      </c>
      <c r="H244" s="7">
        <f>LN(Yields!F243/Yields!F242)</f>
        <v>2.173998663640582E-2</v>
      </c>
      <c r="K244" s="7">
        <f>LN(Yields!G243/Yields!G242)</f>
        <v>1.5748356968139112E-2</v>
      </c>
      <c r="U244" s="7">
        <f>LN(Yields!H243/Yields!H242)</f>
        <v>1.8182319083190547E-2</v>
      </c>
    </row>
    <row r="245" spans="2:21" ht="12.75">
      <c r="B245" s="7">
        <f>LN(Yields!B244/Yields!B243)</f>
        <v>-1.3072081567352775E-2</v>
      </c>
      <c r="C245" s="7">
        <f>LN(Yields!C244/Yields!C243)</f>
        <v>-6.1538655743781116E-3</v>
      </c>
      <c r="D245" s="7">
        <f>LN(Yields!D244/Yields!D243)</f>
        <v>-1.204833851617448E-2</v>
      </c>
      <c r="F245" s="7">
        <f>LN(Yields!E244/Yields!E243)</f>
        <v>-5.7637047167501294E-3</v>
      </c>
      <c r="H245" s="7">
        <f>LN(Yields!F244/Yields!F243)</f>
        <v>-1.0810916104215617E-2</v>
      </c>
      <c r="K245" s="7">
        <f>LN(Yields!G244/Yields!G243)</f>
        <v>0</v>
      </c>
      <c r="U245" s="7">
        <f>LN(Yields!H244/Yields!H243)</f>
        <v>-4.5146803545266945E-3</v>
      </c>
    </row>
    <row r="246" spans="2:21" ht="12.75">
      <c r="B246" s="7">
        <f>LN(Yields!B245/Yields!B244)</f>
        <v>0</v>
      </c>
      <c r="C246" s="7">
        <f>LN(Yields!C245/Yields!C244)</f>
        <v>6.1538655743780656E-3</v>
      </c>
      <c r="D246" s="7">
        <f>LN(Yields!D245/Yields!D244)</f>
        <v>1.2048338516174574E-2</v>
      </c>
      <c r="F246" s="7">
        <f>LN(Yields!E245/Yields!E244)</f>
        <v>0</v>
      </c>
      <c r="H246" s="7">
        <f>LN(Yields!F245/Yields!F244)</f>
        <v>0</v>
      </c>
      <c r="K246" s="7">
        <f>LN(Yields!G245/Yields!G244)</f>
        <v>0</v>
      </c>
      <c r="U246" s="7">
        <f>LN(Yields!H245/Yields!H244)</f>
        <v>0</v>
      </c>
    </row>
    <row r="247" spans="2:21" ht="12.75">
      <c r="B247" s="7">
        <f>LN(Yields!B246/Yields!B245)</f>
        <v>6.5574005461590396E-3</v>
      </c>
      <c r="C247" s="7">
        <f>LN(Yields!C246/Yields!C245)</f>
        <v>6.1162270174360536E-3</v>
      </c>
      <c r="D247" s="7">
        <f>LN(Yields!D246/Yields!D245)</f>
        <v>0</v>
      </c>
      <c r="F247" s="7">
        <f>LN(Yields!E246/Yields!E245)</f>
        <v>1.1494379425735212E-2</v>
      </c>
      <c r="H247" s="7">
        <f>LN(Yields!F246/Yields!F245)</f>
        <v>1.0810916104215676E-2</v>
      </c>
      <c r="K247" s="7">
        <f>LN(Yields!G246/Yields!G245)</f>
        <v>5.19481687710393E-3</v>
      </c>
      <c r="U247" s="7">
        <f>LN(Yields!H246/Yields!H245)</f>
        <v>4.5146803545268342E-3</v>
      </c>
    </row>
    <row r="248" spans="2:21" ht="12.75">
      <c r="B248" s="7">
        <f>LN(Yields!B247/Yields!B246)</f>
        <v>0</v>
      </c>
      <c r="C248" s="7">
        <f>LN(Yields!C247/Yields!C246)</f>
        <v>-1.2270092591814247E-2</v>
      </c>
      <c r="D248" s="7">
        <f>LN(Yields!D247/Yields!D246)</f>
        <v>-1.8127384592556715E-2</v>
      </c>
      <c r="F248" s="7">
        <f>LN(Yields!E247/Yields!E246)</f>
        <v>-1.7291497110060994E-2</v>
      </c>
      <c r="H248" s="7">
        <f>LN(Yields!F247/Yields!F246)</f>
        <v>-1.6260520871780291E-2</v>
      </c>
      <c r="K248" s="7">
        <f>LN(Yields!G247/Yields!G246)</f>
        <v>-1.5666116744399463E-2</v>
      </c>
      <c r="U248" s="7">
        <f>LN(Yields!H247/Yields!H246)</f>
        <v>-9.0498355199179273E-3</v>
      </c>
    </row>
    <row r="249" spans="2:21" ht="12.75"/>
    <row r="250" spans="2:21" ht="12.75">
      <c r="B250" s="7">
        <f>LN(Yields!B248/Yields!B247)</f>
        <v>0</v>
      </c>
      <c r="C250" s="7">
        <f>LN(Yields!C248/Yields!C247)</f>
        <v>1.2270092591814183E-2</v>
      </c>
      <c r="D250" s="7">
        <f>LN(Yields!D248/Yields!D247)</f>
        <v>6.0790460763821925E-3</v>
      </c>
      <c r="F250" s="7">
        <f>LN(Yields!E248/Yields!E247)</f>
        <v>0</v>
      </c>
      <c r="H250" s="7">
        <f>LN(Yields!F248/Yields!F247)</f>
        <v>1.0869672236903891E-2</v>
      </c>
      <c r="K250" s="7">
        <f>LN(Yields!G248/Yields!G247)</f>
        <v>0</v>
      </c>
      <c r="U250" s="7">
        <f>LN(Yields!H248/Yields!H247)</f>
        <v>-4.5558165358608018E-3</v>
      </c>
    </row>
    <row r="251" spans="2:21" ht="12.75">
      <c r="B251" s="7">
        <f>LN(Yields!B249/Yields!B248)</f>
        <v>-1.3158084577511199E-2</v>
      </c>
      <c r="C251" s="7">
        <f>LN(Yields!C249/Yields!C248)</f>
        <v>-3.096222560396681E-2</v>
      </c>
      <c r="D251" s="7">
        <f>LN(Yields!D249/Yields!D248)</f>
        <v>-3.0771658666753545E-2</v>
      </c>
      <c r="F251" s="7">
        <f>LN(Yields!E249/Yields!E248)</f>
        <v>-2.3530497410194161E-2</v>
      </c>
      <c r="H251" s="7">
        <f>LN(Yields!F249/Yields!F248)</f>
        <v>-2.7398974188114503E-2</v>
      </c>
      <c r="K251" s="7">
        <f>LN(Yields!G249/Yields!G248)</f>
        <v>-1.0582109330536972E-2</v>
      </c>
      <c r="U251" s="7">
        <f>LN(Yields!H249/Yields!H248)</f>
        <v>-4.5766670274117547E-3</v>
      </c>
    </row>
    <row r="252" spans="2:21" ht="12.75">
      <c r="B252" s="7">
        <f>LN(Yields!B250/Yields!B249)</f>
        <v>3.8965968533383709E-2</v>
      </c>
      <c r="C252" s="7">
        <f>LN(Yields!C250/Yields!C249)</f>
        <v>-6.309169193264721E-3</v>
      </c>
      <c r="D252" s="7">
        <f>LN(Yields!D250/Yields!D249)</f>
        <v>-6.2696130135953742E-3</v>
      </c>
      <c r="F252" s="7">
        <f>LN(Yields!E250/Yields!E249)</f>
        <v>0</v>
      </c>
      <c r="H252" s="7">
        <f>LN(Yields!F250/Yields!F249)</f>
        <v>5.5401803756153509E-3</v>
      </c>
      <c r="K252" s="7">
        <f>LN(Yields!G250/Yields!G249)</f>
        <v>1.0582109330537008E-2</v>
      </c>
      <c r="U252" s="7">
        <f>LN(Yields!H250/Yields!H249)</f>
        <v>1.3667638728663615E-2</v>
      </c>
    </row>
    <row r="253" spans="2:21" ht="12.75"/>
    <row r="254" spans="2:21" ht="12.75"/>
    <row r="255" spans="2:21" ht="12.75"/>
    <row r="256" spans="2:21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P1000"/>
  <sheetViews>
    <sheetView workbookViewId="0">
      <selection activeCell="L6" sqref="L6"/>
    </sheetView>
  </sheetViews>
  <sheetFormatPr defaultColWidth="14.42578125" defaultRowHeight="15.75" customHeight="1"/>
  <cols>
    <col min="1" max="1" width="23.42578125" customWidth="1"/>
    <col min="2" max="6" width="14.42578125" customWidth="1"/>
  </cols>
  <sheetData>
    <row r="1" spans="1:42" ht="15.75" customHeight="1">
      <c r="A1" s="19" t="s">
        <v>16</v>
      </c>
      <c r="B1" s="7">
        <v>1</v>
      </c>
      <c r="C1" s="7">
        <f t="shared" ref="C1:U1" si="0">B1+1</f>
        <v>2</v>
      </c>
      <c r="D1" s="7">
        <f t="shared" si="0"/>
        <v>3</v>
      </c>
      <c r="E1" s="7">
        <f t="shared" si="0"/>
        <v>4</v>
      </c>
      <c r="F1" s="7">
        <f t="shared" si="0"/>
        <v>5</v>
      </c>
      <c r="G1" s="7">
        <f t="shared" si="0"/>
        <v>6</v>
      </c>
      <c r="H1" s="7">
        <f t="shared" si="0"/>
        <v>7</v>
      </c>
      <c r="I1" s="7">
        <f t="shared" si="0"/>
        <v>8</v>
      </c>
      <c r="J1" s="7">
        <f t="shared" si="0"/>
        <v>9</v>
      </c>
      <c r="K1" s="7">
        <f t="shared" si="0"/>
        <v>10</v>
      </c>
      <c r="L1" s="7">
        <f t="shared" si="0"/>
        <v>11</v>
      </c>
      <c r="M1" s="7">
        <f t="shared" si="0"/>
        <v>12</v>
      </c>
      <c r="N1" s="7">
        <f t="shared" si="0"/>
        <v>13</v>
      </c>
      <c r="O1" s="7">
        <f t="shared" si="0"/>
        <v>14</v>
      </c>
      <c r="P1" s="7">
        <f t="shared" si="0"/>
        <v>15</v>
      </c>
      <c r="Q1" s="7">
        <f t="shared" si="0"/>
        <v>16</v>
      </c>
      <c r="R1" s="7">
        <f t="shared" si="0"/>
        <v>17</v>
      </c>
      <c r="S1" s="7">
        <f t="shared" si="0"/>
        <v>18</v>
      </c>
      <c r="T1" s="7">
        <f t="shared" si="0"/>
        <v>19</v>
      </c>
      <c r="U1" s="7">
        <f t="shared" si="0"/>
        <v>20</v>
      </c>
    </row>
    <row r="2" spans="1:42" ht="15.75" customHeight="1">
      <c r="A2" s="19" t="s">
        <v>17</v>
      </c>
      <c r="C2" s="21">
        <f>Volatility!B2</f>
        <v>0.25355947099310727</v>
      </c>
      <c r="D2" s="21">
        <f>Volatility!C2</f>
        <v>0.39505438440339113</v>
      </c>
      <c r="E2" s="21">
        <f>Volatility!D2</f>
        <v>0.41004622103726818</v>
      </c>
      <c r="F2" s="21">
        <f>Volatility!E2</f>
        <v>0.41096266235855816</v>
      </c>
      <c r="G2" s="21">
        <f>Volatility!F2</f>
        <v>0.41187910367984809</v>
      </c>
      <c r="H2" s="21">
        <f>Volatility!G2</f>
        <v>0.40130245609451404</v>
      </c>
      <c r="I2" s="21">
        <f>Volatility!H2</f>
        <v>0.39072580850917993</v>
      </c>
      <c r="J2" s="21">
        <f>Volatility!I2</f>
        <v>0.37941822338765668</v>
      </c>
      <c r="K2" s="21">
        <f>Volatility!J2</f>
        <v>0.36811063826613344</v>
      </c>
      <c r="L2" s="21">
        <f>Volatility!K2</f>
        <v>0.35680305314461008</v>
      </c>
      <c r="M2" s="21">
        <f>Volatility!L2</f>
        <v>0.35082339573838067</v>
      </c>
      <c r="N2" s="21">
        <f>Volatility!M2</f>
        <v>0.34484373833215126</v>
      </c>
      <c r="O2" s="21">
        <f>Volatility!N2</f>
        <v>0.33886408092592185</v>
      </c>
      <c r="P2" s="21">
        <f>Volatility!O2</f>
        <v>0.3328844235196925</v>
      </c>
      <c r="Q2" s="21">
        <f>Volatility!P2</f>
        <v>0.32690476611346309</v>
      </c>
      <c r="R2" s="21">
        <f>Volatility!Q2</f>
        <v>0.32092510870723367</v>
      </c>
      <c r="S2" s="21">
        <f>Volatility!R2</f>
        <v>0.31494545130100426</v>
      </c>
      <c r="T2" s="21">
        <f>Volatility!S2</f>
        <v>0.30896579389477485</v>
      </c>
      <c r="U2" s="21">
        <f>Volatility!T2</f>
        <v>0.30298613648854544</v>
      </c>
    </row>
    <row r="3" spans="1:42" ht="12.75">
      <c r="A3" s="19" t="s">
        <v>18</v>
      </c>
      <c r="B3" s="22">
        <f>'Spot rates'!D1</f>
        <v>4.0000000000000002E-4</v>
      </c>
      <c r="C3" s="22">
        <f>'Spot rates'!F1</f>
        <v>1.5513394782655787E-3</v>
      </c>
      <c r="D3" s="22">
        <f>'Spot rates'!H1</f>
        <v>3.5757992955094409E-3</v>
      </c>
      <c r="E3" s="22">
        <f>'Spot rates'!J1</f>
        <v>5.6622095297202968E-3</v>
      </c>
      <c r="F3" s="22">
        <f>'Spot rates'!L1</f>
        <v>7.7880103176033444E-3</v>
      </c>
      <c r="G3" s="22">
        <f>'Spot rates'!N1</f>
        <v>9.3208678610929852E-3</v>
      </c>
      <c r="H3" s="22">
        <f>'Spot rates'!P1</f>
        <v>1.089227865174891E-2</v>
      </c>
      <c r="I3" s="22">
        <f>'Spot rates'!R1</f>
        <v>1.2481652480330396E-2</v>
      </c>
      <c r="J3" s="22">
        <f>'Spot rates'!T1</f>
        <v>1.4092197186944322E-2</v>
      </c>
      <c r="K3" s="22">
        <f>'Spot rates'!V1</f>
        <v>1.5853485664604872E-2</v>
      </c>
      <c r="L3" s="22">
        <f>'Spot rates'!X1</f>
        <v>1.6071561988552308E-2</v>
      </c>
      <c r="M3" s="22">
        <f>'Spot rates'!Z1</f>
        <v>1.642369770833696E-2</v>
      </c>
      <c r="N3" s="22">
        <f>'Spot rates'!AB1</f>
        <v>1.6782189456034491E-2</v>
      </c>
      <c r="O3" s="22">
        <f>'Spot rates'!AD1</f>
        <v>1.7146625334568899E-2</v>
      </c>
      <c r="P3" s="22">
        <f>'Spot rates'!AF1</f>
        <v>1.7516776003856815E-2</v>
      </c>
      <c r="Q3" s="22">
        <f>'Spot rates'!AH1</f>
        <v>1.7892542945441292E-2</v>
      </c>
      <c r="R3" s="22">
        <f>'Spot rates'!AJ1</f>
        <v>1.8273925564962212E-2</v>
      </c>
      <c r="S3" s="22">
        <f>'Spot rates'!AL1</f>
        <v>1.8660999877825102E-2</v>
      </c>
      <c r="T3" s="22">
        <f>'Spot rates'!AN1</f>
        <v>1.9053904589045878E-2</v>
      </c>
      <c r="U3" s="22">
        <f>'Spot rates'!AP1</f>
        <v>1.9452832066255699E-2</v>
      </c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</row>
    <row r="4" spans="1:42" ht="15.75" customHeight="1">
      <c r="A4" s="19" t="s">
        <v>19</v>
      </c>
      <c r="B4" s="7">
        <f t="shared" ref="B4:U4" si="1">1/(1+B3)^B1</f>
        <v>0.99960015993602558</v>
      </c>
      <c r="C4" s="7">
        <f t="shared" si="1"/>
        <v>0.99690452610075486</v>
      </c>
      <c r="D4" s="7">
        <f t="shared" si="1"/>
        <v>0.98934886538334399</v>
      </c>
      <c r="E4" s="7">
        <f t="shared" si="1"/>
        <v>0.97766817302283959</v>
      </c>
      <c r="F4" s="7">
        <f t="shared" si="1"/>
        <v>0.9619534660896677</v>
      </c>
      <c r="G4" s="7">
        <f t="shared" si="1"/>
        <v>0.94585482867828419</v>
      </c>
      <c r="H4" s="7">
        <f t="shared" si="1"/>
        <v>0.92697035318475129</v>
      </c>
      <c r="I4" s="7">
        <f t="shared" si="1"/>
        <v>0.90552971088446588</v>
      </c>
      <c r="J4" s="7">
        <f t="shared" si="1"/>
        <v>0.88166384164353229</v>
      </c>
      <c r="K4" s="7">
        <f t="shared" si="1"/>
        <v>0.85445510496514754</v>
      </c>
      <c r="L4" s="7">
        <f t="shared" si="1"/>
        <v>0.83913674613686984</v>
      </c>
      <c r="M4" s="7">
        <f t="shared" si="1"/>
        <v>0.8224369544980582</v>
      </c>
      <c r="N4" s="7">
        <f t="shared" si="1"/>
        <v>0.80544688568540368</v>
      </c>
      <c r="O4" s="7">
        <f t="shared" si="1"/>
        <v>0.78818855510163177</v>
      </c>
      <c r="P4" s="7">
        <f t="shared" si="1"/>
        <v>0.77068397047109871</v>
      </c>
      <c r="Q4" s="7">
        <f t="shared" si="1"/>
        <v>0.75295509446898023</v>
      </c>
      <c r="R4" s="7">
        <f t="shared" si="1"/>
        <v>0.73502380809076717</v>
      </c>
      <c r="S4" s="7">
        <f t="shared" si="1"/>
        <v>0.71691187482978413</v>
      </c>
      <c r="T4" s="7">
        <f t="shared" si="1"/>
        <v>0.69864090572870197</v>
      </c>
      <c r="U4" s="7">
        <f t="shared" si="1"/>
        <v>0.6802323253679835</v>
      </c>
    </row>
    <row r="5" spans="1:42" ht="15.75" customHeight="1">
      <c r="A5" s="24" t="s">
        <v>20</v>
      </c>
      <c r="B5" s="25"/>
      <c r="C5" s="25">
        <v>0.25355947099283505</v>
      </c>
      <c r="D5" s="25">
        <v>0.44972728319001082</v>
      </c>
      <c r="E5" s="25">
        <v>0.42588044910840911</v>
      </c>
      <c r="F5" s="25">
        <v>0.41847426936108595</v>
      </c>
      <c r="G5" s="25">
        <v>0.42537604983110838</v>
      </c>
      <c r="H5" s="25">
        <v>0.38959010060337895</v>
      </c>
      <c r="I5" s="25">
        <v>0.38202432189334723</v>
      </c>
      <c r="J5" s="25">
        <v>0.37251647880324867</v>
      </c>
      <c r="K5" s="26">
        <v>0.37012580534447698</v>
      </c>
      <c r="L5" s="26">
        <v>0.30184194405784898</v>
      </c>
      <c r="M5" s="25">
        <v>0.35716509343827263</v>
      </c>
      <c r="N5" s="25">
        <v>0.35699766188216048</v>
      </c>
      <c r="O5" s="25">
        <v>0.35770706661817447</v>
      </c>
      <c r="P5" s="25">
        <v>0.35921013545961017</v>
      </c>
      <c r="Q5" s="25">
        <v>0.36142284035830546</v>
      </c>
      <c r="R5" s="25">
        <v>0.36424768552479203</v>
      </c>
      <c r="S5" s="25">
        <v>0.36758724843921392</v>
      </c>
      <c r="T5" s="25">
        <v>0.37130545930076353</v>
      </c>
      <c r="U5" s="25">
        <v>0.37525519738173596</v>
      </c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</row>
    <row r="6" spans="1:42" ht="15.75" customHeight="1">
      <c r="A6" s="27" t="s">
        <v>21</v>
      </c>
      <c r="B6" s="28"/>
      <c r="C6" s="28">
        <v>2.0330414096079294E-3</v>
      </c>
      <c r="D6" s="28">
        <v>2.5625108505394124E-3</v>
      </c>
      <c r="E6" s="28">
        <v>2.5817901347903577E-3</v>
      </c>
      <c r="F6" s="28">
        <v>2.2282714131363281E-3</v>
      </c>
      <c r="G6" s="28">
        <v>1.3621003684965687E-3</v>
      </c>
      <c r="H6" s="28">
        <v>1.339207991821905E-3</v>
      </c>
      <c r="I6" s="28">
        <v>1.0837032550636819E-3</v>
      </c>
      <c r="J6" s="28">
        <v>9.0509079311117894E-4</v>
      </c>
      <c r="K6" s="29">
        <v>7.4169384714941602E-4</v>
      </c>
      <c r="L6" s="29">
        <v>6.6520231930734699E-4</v>
      </c>
      <c r="M6" s="28">
        <v>2.5297245565847137E-4</v>
      </c>
      <c r="N6" s="28">
        <v>1.8110601397220501E-4</v>
      </c>
      <c r="O6" s="28">
        <v>1.2853305657707027E-4</v>
      </c>
      <c r="P6" s="28">
        <v>9.0306954310240015E-5</v>
      </c>
      <c r="Q6" s="28">
        <v>6.2764637544415722E-5</v>
      </c>
      <c r="R6" s="28">
        <v>4.3144170558830045E-5</v>
      </c>
      <c r="S6" s="28">
        <v>2.933893398952611E-5</v>
      </c>
      <c r="T6" s="28">
        <v>1.9767557988477084E-5</v>
      </c>
      <c r="U6" s="28">
        <v>1.32267602912967E-5</v>
      </c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</row>
    <row r="7" spans="1:42" ht="15.75" customHeight="1">
      <c r="A7" s="19" t="s">
        <v>19</v>
      </c>
      <c r="B7" s="7">
        <f t="shared" ref="B7:U7" si="2">$B$14</f>
        <v>0.68024220271031499</v>
      </c>
      <c r="C7" s="7">
        <f t="shared" si="2"/>
        <v>0.68024220271031499</v>
      </c>
      <c r="D7" s="7">
        <f t="shared" si="2"/>
        <v>0.68024220271031499</v>
      </c>
      <c r="E7" s="7">
        <f t="shared" si="2"/>
        <v>0.68024220271031499</v>
      </c>
      <c r="F7" s="7">
        <f t="shared" si="2"/>
        <v>0.68024220271031499</v>
      </c>
      <c r="G7" s="7">
        <f t="shared" si="2"/>
        <v>0.68024220271031499</v>
      </c>
      <c r="H7" s="7">
        <f t="shared" si="2"/>
        <v>0.68024220271031499</v>
      </c>
      <c r="I7" s="7">
        <f t="shared" si="2"/>
        <v>0.68024220271031499</v>
      </c>
      <c r="J7" s="7">
        <f t="shared" si="2"/>
        <v>0.68024220271031499</v>
      </c>
      <c r="K7" s="7">
        <f t="shared" si="2"/>
        <v>0.68024220271031499</v>
      </c>
      <c r="L7" s="7">
        <f t="shared" si="2"/>
        <v>0.68024220271031499</v>
      </c>
      <c r="M7" s="7">
        <f t="shared" si="2"/>
        <v>0.68024220271031499</v>
      </c>
      <c r="N7" s="7">
        <f t="shared" si="2"/>
        <v>0.68024220271031499</v>
      </c>
      <c r="O7" s="7">
        <f t="shared" si="2"/>
        <v>0.68024220271031499</v>
      </c>
      <c r="P7" s="7">
        <f t="shared" si="2"/>
        <v>0.68024220271031499</v>
      </c>
      <c r="Q7" s="7">
        <f t="shared" si="2"/>
        <v>0.68024220271031499</v>
      </c>
      <c r="R7" s="7">
        <f t="shared" si="2"/>
        <v>0.68024220271031499</v>
      </c>
      <c r="S7" s="7">
        <f t="shared" si="2"/>
        <v>0.68024220271031499</v>
      </c>
      <c r="T7" s="7">
        <f t="shared" si="2"/>
        <v>0.68024220271031499</v>
      </c>
      <c r="U7" s="7">
        <f t="shared" si="2"/>
        <v>0.68024220271031499</v>
      </c>
    </row>
    <row r="8" spans="1:42" ht="15.75" customHeight="1">
      <c r="A8" s="19" t="s">
        <v>22</v>
      </c>
      <c r="B8" s="7">
        <f t="shared" ref="B8:U8" si="3">B4-B7</f>
        <v>0.31935795722571059</v>
      </c>
      <c r="C8" s="7">
        <f t="shared" si="3"/>
        <v>0.31666232339043987</v>
      </c>
      <c r="D8" s="7">
        <f t="shared" si="3"/>
        <v>0.309106662673029</v>
      </c>
      <c r="E8" s="7">
        <f t="shared" si="3"/>
        <v>0.2974259703125246</v>
      </c>
      <c r="F8" s="7">
        <f t="shared" si="3"/>
        <v>0.28171126337935271</v>
      </c>
      <c r="G8" s="7">
        <f t="shared" si="3"/>
        <v>0.2656126259679692</v>
      </c>
      <c r="H8" s="7">
        <f t="shared" si="3"/>
        <v>0.2467281504744363</v>
      </c>
      <c r="I8" s="7">
        <f t="shared" si="3"/>
        <v>0.22528750817415089</v>
      </c>
      <c r="J8" s="7">
        <f t="shared" si="3"/>
        <v>0.2014216389332173</v>
      </c>
      <c r="K8" s="7">
        <f t="shared" si="3"/>
        <v>0.17421290225483255</v>
      </c>
      <c r="L8" s="7">
        <f t="shared" si="3"/>
        <v>0.15889454342655485</v>
      </c>
      <c r="M8" s="7">
        <f t="shared" si="3"/>
        <v>0.14219475178774321</v>
      </c>
      <c r="N8" s="7">
        <f t="shared" si="3"/>
        <v>0.12520468297508869</v>
      </c>
      <c r="O8" s="7">
        <f t="shared" si="3"/>
        <v>0.10794635239131678</v>
      </c>
      <c r="P8" s="7">
        <f t="shared" si="3"/>
        <v>9.044176776078372E-2</v>
      </c>
      <c r="Q8" s="7">
        <f t="shared" si="3"/>
        <v>7.2712891758665243E-2</v>
      </c>
      <c r="R8" s="7">
        <f t="shared" si="3"/>
        <v>5.4781605380452181E-2</v>
      </c>
      <c r="S8" s="7">
        <f t="shared" si="3"/>
        <v>3.6669672119469143E-2</v>
      </c>
      <c r="T8" s="7">
        <f t="shared" si="3"/>
        <v>1.8398703018386975E-2</v>
      </c>
      <c r="U8" s="7">
        <f t="shared" si="3"/>
        <v>-9.8773423314879594E-6</v>
      </c>
    </row>
    <row r="9" spans="1:42" ht="15" customHeight="1">
      <c r="A9" s="20" t="s">
        <v>23</v>
      </c>
      <c r="B9" s="21"/>
      <c r="C9" s="21">
        <f t="shared" ref="C9:U9" si="4">0.5*LN(($C$14^(-1/(C$1-1))-1)/($C$15^(-1/(C$1-1))-1))</f>
        <v>0.36067786142168567</v>
      </c>
      <c r="D9" s="21">
        <f t="shared" si="4"/>
        <v>0.32939734576042706</v>
      </c>
      <c r="E9" s="21">
        <f t="shared" si="4"/>
        <v>0.31938097359754275</v>
      </c>
      <c r="F9" s="21">
        <f t="shared" si="4"/>
        <v>0.31445008286904286</v>
      </c>
      <c r="G9" s="21">
        <f t="shared" si="4"/>
        <v>0.31151630931540364</v>
      </c>
      <c r="H9" s="21">
        <f t="shared" si="4"/>
        <v>0.30957078183827885</v>
      </c>
      <c r="I9" s="21">
        <f t="shared" si="4"/>
        <v>0.30818617595127235</v>
      </c>
      <c r="J9" s="21">
        <f t="shared" si="4"/>
        <v>0.30715048722678179</v>
      </c>
      <c r="K9" s="21">
        <f t="shared" si="4"/>
        <v>0.30634659061763286</v>
      </c>
      <c r="L9" s="21">
        <f t="shared" si="4"/>
        <v>0.30570450600025695</v>
      </c>
      <c r="M9" s="21">
        <f t="shared" si="4"/>
        <v>0.30517984682510052</v>
      </c>
      <c r="N9" s="21">
        <f t="shared" si="4"/>
        <v>0.30474310027407503</v>
      </c>
      <c r="O9" s="21">
        <f t="shared" si="4"/>
        <v>0.30437387882946138</v>
      </c>
      <c r="P9" s="21">
        <f t="shared" si="4"/>
        <v>0.30405764650409828</v>
      </c>
      <c r="Q9" s="21">
        <f t="shared" si="4"/>
        <v>0.30378376007956037</v>
      </c>
      <c r="R9" s="21">
        <f t="shared" si="4"/>
        <v>0.30354424778073291</v>
      </c>
      <c r="S9" s="21">
        <f t="shared" si="4"/>
        <v>0.30333302061239076</v>
      </c>
      <c r="T9" s="21">
        <f t="shared" si="4"/>
        <v>0.3031453475106482</v>
      </c>
      <c r="U9" s="21">
        <f t="shared" si="4"/>
        <v>0.30297749679063596</v>
      </c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</row>
    <row r="10" spans="1:42" ht="15.75" customHeight="1">
      <c r="A10" s="31" t="s">
        <v>16</v>
      </c>
      <c r="B10" s="32">
        <v>20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</row>
    <row r="11" spans="1:42" ht="15.75" customHeight="1">
      <c r="A11" s="19"/>
    </row>
    <row r="12" spans="1:42" ht="15.75" customHeight="1">
      <c r="A12" s="31" t="s">
        <v>24</v>
      </c>
    </row>
    <row r="13" spans="1:42" ht="15.75" customHeight="1">
      <c r="A13" s="19" t="s">
        <v>25</v>
      </c>
      <c r="B13" s="19">
        <v>0</v>
      </c>
      <c r="C13" s="19">
        <f t="shared" ref="C13:U13" si="5">B13+1</f>
        <v>1</v>
      </c>
      <c r="D13" s="19">
        <f t="shared" si="5"/>
        <v>2</v>
      </c>
      <c r="E13" s="19">
        <f t="shared" si="5"/>
        <v>3</v>
      </c>
      <c r="F13" s="19">
        <f t="shared" si="5"/>
        <v>4</v>
      </c>
      <c r="G13" s="19">
        <f t="shared" si="5"/>
        <v>5</v>
      </c>
      <c r="H13" s="19">
        <f t="shared" si="5"/>
        <v>6</v>
      </c>
      <c r="I13" s="19">
        <f t="shared" si="5"/>
        <v>7</v>
      </c>
      <c r="J13" s="19">
        <f t="shared" si="5"/>
        <v>8</v>
      </c>
      <c r="K13" s="19">
        <f t="shared" si="5"/>
        <v>9</v>
      </c>
      <c r="L13" s="19">
        <f t="shared" si="5"/>
        <v>10</v>
      </c>
      <c r="M13" s="19">
        <f t="shared" si="5"/>
        <v>11</v>
      </c>
      <c r="N13" s="19">
        <f t="shared" si="5"/>
        <v>12</v>
      </c>
      <c r="O13" s="19">
        <f t="shared" si="5"/>
        <v>13</v>
      </c>
      <c r="P13" s="19">
        <f t="shared" si="5"/>
        <v>14</v>
      </c>
      <c r="Q13" s="19">
        <f t="shared" si="5"/>
        <v>15</v>
      </c>
      <c r="R13" s="19">
        <f t="shared" si="5"/>
        <v>16</v>
      </c>
      <c r="S13" s="19">
        <f t="shared" si="5"/>
        <v>17</v>
      </c>
      <c r="T13" s="19">
        <f t="shared" si="5"/>
        <v>18</v>
      </c>
      <c r="U13" s="19">
        <f t="shared" si="5"/>
        <v>19</v>
      </c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</row>
    <row r="14" spans="1:42" ht="15.75" customHeight="1">
      <c r="A14" s="19">
        <v>0</v>
      </c>
      <c r="B14" s="7">
        <f t="shared" ref="B14:T14" si="6">IF(B$13&lt;$A14,"", IF($B$10-1=B$13,1/(1+B38),1/(1+B38)*(0.5*C14+0.5*C15)))</f>
        <v>0.68024220271031499</v>
      </c>
      <c r="C14" s="7">
        <f t="shared" si="6"/>
        <v>0.60326641381576518</v>
      </c>
      <c r="D14" s="7">
        <f t="shared" si="6"/>
        <v>0.51614015967585647</v>
      </c>
      <c r="E14" s="7">
        <f t="shared" si="6"/>
        <v>0.42619085226572689</v>
      </c>
      <c r="F14" s="7">
        <f t="shared" si="6"/>
        <v>0.33770134211901137</v>
      </c>
      <c r="G14" s="7">
        <f t="shared" si="6"/>
        <v>0.25705123622441017</v>
      </c>
      <c r="H14" s="7">
        <f t="shared" si="6"/>
        <v>0.18582064922562602</v>
      </c>
      <c r="I14" s="7">
        <f t="shared" si="6"/>
        <v>0.12692470141709544</v>
      </c>
      <c r="J14" s="7">
        <f t="shared" si="6"/>
        <v>8.3519556254911906E-2</v>
      </c>
      <c r="K14" s="7">
        <f t="shared" si="6"/>
        <v>5.4252644842200541E-2</v>
      </c>
      <c r="L14" s="7">
        <f t="shared" si="6"/>
        <v>3.8283798501838946E-2</v>
      </c>
      <c r="M14" s="7">
        <f t="shared" si="6"/>
        <v>1.7165939167146958E-2</v>
      </c>
      <c r="N14" s="7">
        <f t="shared" si="6"/>
        <v>8.0941150722936058E-3</v>
      </c>
      <c r="O14" s="7">
        <f t="shared" si="6"/>
        <v>3.6591971834052822E-3</v>
      </c>
      <c r="P14" s="7">
        <f t="shared" si="6"/>
        <v>1.7244263696197851E-3</v>
      </c>
      <c r="Q14" s="7">
        <f t="shared" si="6"/>
        <v>9.8552279158684139E-4</v>
      </c>
      <c r="R14" s="7">
        <f t="shared" si="6"/>
        <v>8.4766425781417608E-4</v>
      </c>
      <c r="S14" s="7">
        <f t="shared" si="6"/>
        <v>1.3837478878444718E-3</v>
      </c>
      <c r="T14" s="7">
        <f t="shared" si="6"/>
        <v>5.1156944252547234E-3</v>
      </c>
      <c r="U14" s="7">
        <f t="shared" ref="U14:U33" si="7">IF(U$13&lt;$A14,"", IF($B$10-1=U$13,1/(1+U38),1/(1+U38)*(0.5*#REF!+0.5*#REF!)))</f>
        <v>4.6246078867855638E-2</v>
      </c>
    </row>
    <row r="15" spans="1:42" ht="15.75" customHeight="1">
      <c r="A15" s="19">
        <f t="shared" ref="A15:A34" si="8">A14+1</f>
        <v>1</v>
      </c>
      <c r="B15" s="34"/>
      <c r="C15" s="7">
        <f t="shared" ref="C15:T15" si="9">IF(C$13&lt;$A15,"", IF($B$10-1=C$13,1/(1+C39),1/(1+C39)*(0.5*D15+0.5*D16)))</f>
        <v>0.75776218536703299</v>
      </c>
      <c r="D15" s="7">
        <f t="shared" si="9"/>
        <v>0.69446576094808543</v>
      </c>
      <c r="E15" s="7">
        <f t="shared" si="9"/>
        <v>0.62207472582951928</v>
      </c>
      <c r="F15" s="7">
        <f t="shared" si="9"/>
        <v>0.54301386272555774</v>
      </c>
      <c r="G15" s="7">
        <f t="shared" si="9"/>
        <v>0.46115298838693669</v>
      </c>
      <c r="H15" s="7">
        <f t="shared" si="9"/>
        <v>0.37755873865963846</v>
      </c>
      <c r="I15" s="7">
        <f t="shared" si="9"/>
        <v>0.29809111573592895</v>
      </c>
      <c r="J15" s="7">
        <f t="shared" si="9"/>
        <v>0.22817157915783162</v>
      </c>
      <c r="K15" s="7">
        <f t="shared" si="9"/>
        <v>0.17140297529715565</v>
      </c>
      <c r="L15" s="7">
        <f t="shared" si="9"/>
        <v>0.13318084974138802</v>
      </c>
      <c r="M15" s="7">
        <f t="shared" si="9"/>
        <v>8.0720547721771743E-2</v>
      </c>
      <c r="N15" s="7">
        <f t="shared" si="9"/>
        <v>4.8691935205901239E-2</v>
      </c>
      <c r="O15" s="7">
        <f t="shared" si="9"/>
        <v>2.7951114421222525E-2</v>
      </c>
      <c r="P15" s="7">
        <f t="shared" si="9"/>
        <v>1.5886825929651068E-2</v>
      </c>
      <c r="Q15" s="7">
        <f t="shared" si="9"/>
        <v>9.732407084154987E-3</v>
      </c>
      <c r="R15" s="7">
        <f t="shared" si="9"/>
        <v>7.4523077845250084E-3</v>
      </c>
      <c r="S15" s="7">
        <f t="shared" si="9"/>
        <v>8.7503731027413472E-3</v>
      </c>
      <c r="T15" s="7">
        <f t="shared" si="9"/>
        <v>1.9395286671830745E-2</v>
      </c>
      <c r="U15" s="7">
        <f t="shared" si="7"/>
        <v>9.3137105059745789E-2</v>
      </c>
    </row>
    <row r="16" spans="1:42" ht="15.75" customHeight="1">
      <c r="A16" s="19">
        <f t="shared" si="8"/>
        <v>2</v>
      </c>
      <c r="C16" s="7" t="str">
        <f t="shared" ref="C16:T16" si="10">IF(C$13&lt;$A16,"", IF($B$10-1=C$13,1/(1+C40),1/(1+C40)*(0.5*D16+0.5*D17)))</f>
        <v/>
      </c>
      <c r="D16" s="7">
        <f t="shared" si="10"/>
        <v>0.82413973358895309</v>
      </c>
      <c r="E16" s="7">
        <f t="shared" si="10"/>
        <v>0.77560612415448038</v>
      </c>
      <c r="F16" s="7">
        <f t="shared" si="10"/>
        <v>0.71878066786717687</v>
      </c>
      <c r="G16" s="7">
        <f t="shared" si="10"/>
        <v>0.65467742239013604</v>
      </c>
      <c r="H16" s="7">
        <f t="shared" si="10"/>
        <v>0.58250375325019466</v>
      </c>
      <c r="I16" s="7">
        <f t="shared" si="10"/>
        <v>0.5067806894262914</v>
      </c>
      <c r="J16" s="7">
        <f t="shared" si="10"/>
        <v>0.43128418249972533</v>
      </c>
      <c r="K16" s="7">
        <f t="shared" si="10"/>
        <v>0.36096048793014129</v>
      </c>
      <c r="L16" s="7">
        <f t="shared" si="10"/>
        <v>0.30450419862116096</v>
      </c>
      <c r="M16" s="7">
        <f t="shared" si="10"/>
        <v>0.22619338394097696</v>
      </c>
      <c r="N16" s="7">
        <f t="shared" si="10"/>
        <v>0.1644364685775499</v>
      </c>
      <c r="O16" s="7">
        <f t="shared" si="10"/>
        <v>0.11486314175843912</v>
      </c>
      <c r="P16" s="7">
        <f t="shared" si="10"/>
        <v>7.846120121578691E-2</v>
      </c>
      <c r="Q16" s="7">
        <f t="shared" si="10"/>
        <v>5.4689937742857971E-2</v>
      </c>
      <c r="R16" s="7">
        <f t="shared" si="10"/>
        <v>4.2348327356287775E-2</v>
      </c>
      <c r="S16" s="7">
        <f t="shared" si="10"/>
        <v>4.1961058015994576E-2</v>
      </c>
      <c r="T16" s="7">
        <f t="shared" si="10"/>
        <v>6.4025358403825242E-2</v>
      </c>
      <c r="U16" s="7">
        <f t="shared" si="7"/>
        <v>0.17866651087784025</v>
      </c>
    </row>
    <row r="17" spans="1:21" ht="15.75" customHeight="1">
      <c r="A17" s="19">
        <f t="shared" si="8"/>
        <v>3</v>
      </c>
      <c r="C17" s="7" t="str">
        <f t="shared" ref="C17:T17" si="11">IF(C$13&lt;$A17,"", IF($B$10-1=C$13,1/(1+C41),1/(1+C41)*(0.5*D17+0.5*D18)))</f>
        <v/>
      </c>
      <c r="D17" s="7" t="str">
        <f t="shared" si="11"/>
        <v/>
      </c>
      <c r="E17" s="7">
        <f t="shared" si="11"/>
        <v>0.87689707704279052</v>
      </c>
      <c r="F17" s="7">
        <f t="shared" si="11"/>
        <v>0.84181815686130657</v>
      </c>
      <c r="G17" s="7">
        <f t="shared" si="11"/>
        <v>0.79996670075482512</v>
      </c>
      <c r="H17" s="7">
        <f t="shared" si="11"/>
        <v>0.74974380628552739</v>
      </c>
      <c r="I17" s="7">
        <f t="shared" si="11"/>
        <v>0.69344373970073059</v>
      </c>
      <c r="J17" s="7">
        <f t="shared" si="11"/>
        <v>0.63238103279671987</v>
      </c>
      <c r="K17" s="7">
        <f t="shared" si="11"/>
        <v>0.56982099284281484</v>
      </c>
      <c r="L17" s="7">
        <f t="shared" si="11"/>
        <v>0.51272374778238328</v>
      </c>
      <c r="M17" s="7">
        <f t="shared" si="11"/>
        <v>0.4335128802196952</v>
      </c>
      <c r="N17" s="7">
        <f t="shared" si="11"/>
        <v>0.35885092304086885</v>
      </c>
      <c r="O17" s="7">
        <f t="shared" si="11"/>
        <v>0.28913805033988732</v>
      </c>
      <c r="P17" s="7">
        <f t="shared" si="11"/>
        <v>0.22852069404509029</v>
      </c>
      <c r="Q17" s="7">
        <f t="shared" si="11"/>
        <v>0.180842439317973</v>
      </c>
      <c r="R17" s="7">
        <f t="shared" si="11"/>
        <v>0.14977145449439613</v>
      </c>
      <c r="S17" s="7">
        <f t="shared" si="11"/>
        <v>0.14093970525458238</v>
      </c>
      <c r="T17" s="7">
        <f t="shared" si="11"/>
        <v>0.17144613769836287</v>
      </c>
      <c r="U17" s="7">
        <f t="shared" si="7"/>
        <v>0.31542056077547498</v>
      </c>
    </row>
    <row r="18" spans="1:21" ht="15.75" customHeight="1">
      <c r="A18" s="19">
        <f t="shared" si="8"/>
        <v>4</v>
      </c>
      <c r="C18" s="7" t="str">
        <f t="shared" ref="C18:T18" si="12">IF(C$13&lt;$A18,"", IF($B$10-1=C$13,1/(1+C42),1/(1+C42)*(0.5*D18+0.5*D19)))</f>
        <v/>
      </c>
      <c r="D18" s="7" t="str">
        <f t="shared" si="12"/>
        <v/>
      </c>
      <c r="E18" s="7" t="str">
        <f t="shared" si="12"/>
        <v/>
      </c>
      <c r="F18" s="7">
        <f t="shared" si="12"/>
        <v>0.91650392566974592</v>
      </c>
      <c r="G18" s="7">
        <f t="shared" si="12"/>
        <v>0.89233321520942055</v>
      </c>
      <c r="H18" s="7">
        <f t="shared" si="12"/>
        <v>0.86213676128641525</v>
      </c>
      <c r="I18" s="7">
        <f t="shared" si="12"/>
        <v>0.82683949416979852</v>
      </c>
      <c r="J18" s="7">
        <f t="shared" si="12"/>
        <v>0.78643947041994955</v>
      </c>
      <c r="K18" s="7">
        <f t="shared" si="12"/>
        <v>0.74242203261148487</v>
      </c>
      <c r="L18" s="7">
        <f t="shared" si="12"/>
        <v>0.69868382721614952</v>
      </c>
      <c r="M18" s="7">
        <f t="shared" si="12"/>
        <v>0.63861164951855309</v>
      </c>
      <c r="N18" s="7">
        <f t="shared" si="12"/>
        <v>0.57469334624332546</v>
      </c>
      <c r="O18" s="7">
        <f t="shared" si="12"/>
        <v>0.50884890420067275</v>
      </c>
      <c r="P18" s="7">
        <f t="shared" si="12"/>
        <v>0.44484964024815726</v>
      </c>
      <c r="Q18" s="7">
        <f t="shared" si="12"/>
        <v>0.38781901565371252</v>
      </c>
      <c r="R18" s="7">
        <f t="shared" si="12"/>
        <v>0.34470791621058677</v>
      </c>
      <c r="S18" s="7">
        <f t="shared" si="12"/>
        <v>0.32622902700775069</v>
      </c>
      <c r="T18" s="7">
        <f t="shared" si="12"/>
        <v>0.35447206439357543</v>
      </c>
      <c r="U18" s="7">
        <f t="shared" si="7"/>
        <v>0.49390344323449337</v>
      </c>
    </row>
    <row r="19" spans="1:21" ht="15.75" customHeight="1">
      <c r="A19" s="19">
        <f t="shared" si="8"/>
        <v>5</v>
      </c>
      <c r="C19" s="7" t="str">
        <f t="shared" ref="C19:T19" si="13">IF(C$13&lt;$A19,"", IF($B$10-1=C$13,1/(1+C43),1/(1+C43)*(0.5*D19+0.5*D20)))</f>
        <v/>
      </c>
      <c r="D19" s="7" t="str">
        <f t="shared" si="13"/>
        <v/>
      </c>
      <c r="E19" s="7" t="str">
        <f t="shared" si="13"/>
        <v/>
      </c>
      <c r="F19" s="7" t="str">
        <f t="shared" si="13"/>
        <v/>
      </c>
      <c r="G19" s="7">
        <f t="shared" si="13"/>
        <v>0.94475907512526547</v>
      </c>
      <c r="H19" s="7">
        <f t="shared" si="13"/>
        <v>0.92822138363168338</v>
      </c>
      <c r="I19" s="7">
        <f t="shared" si="13"/>
        <v>0.90840490967950693</v>
      </c>
      <c r="J19" s="7">
        <f t="shared" si="13"/>
        <v>0.88497438410035312</v>
      </c>
      <c r="K19" s="7">
        <f t="shared" si="13"/>
        <v>0.85848814463775236</v>
      </c>
      <c r="L19" s="7">
        <f t="shared" si="13"/>
        <v>0.83076091721185419</v>
      </c>
      <c r="M19" s="7">
        <f t="shared" si="13"/>
        <v>0.79353555259007125</v>
      </c>
      <c r="N19" s="7">
        <f t="shared" si="13"/>
        <v>0.75049751835383338</v>
      </c>
      <c r="O19" s="7">
        <f t="shared" si="13"/>
        <v>0.70349896996895667</v>
      </c>
      <c r="P19" s="7">
        <f t="shared" si="13"/>
        <v>0.65468284423435508</v>
      </c>
      <c r="Q19" s="7">
        <f t="shared" si="13"/>
        <v>0.60781149808961743</v>
      </c>
      <c r="R19" s="7">
        <f t="shared" si="13"/>
        <v>0.56915330615844606</v>
      </c>
      <c r="S19" s="7">
        <f t="shared" si="13"/>
        <v>0.54938763593943218</v>
      </c>
      <c r="T19" s="7">
        <f t="shared" si="13"/>
        <v>0.5687967274772735</v>
      </c>
      <c r="U19" s="7">
        <f t="shared" si="7"/>
        <v>0.67395390671134148</v>
      </c>
    </row>
    <row r="20" spans="1:21" ht="15.75" customHeight="1">
      <c r="A20" s="19">
        <f t="shared" si="8"/>
        <v>6</v>
      </c>
      <c r="C20" s="7" t="str">
        <f t="shared" ref="C20:T20" si="14">IF(C$13&lt;$A20,"", IF($B$10-1=C$13,1/(1+C44),1/(1+C44)*(0.5*D20+0.5*D21)))</f>
        <v/>
      </c>
      <c r="D20" s="7" t="str">
        <f t="shared" si="14"/>
        <v/>
      </c>
      <c r="E20" s="7" t="str">
        <f t="shared" si="14"/>
        <v/>
      </c>
      <c r="F20" s="7" t="str">
        <f t="shared" si="14"/>
        <v/>
      </c>
      <c r="G20" s="7" t="str">
        <f t="shared" si="14"/>
        <v/>
      </c>
      <c r="H20" s="7">
        <f t="shared" si="14"/>
        <v>0.96387047998758457</v>
      </c>
      <c r="I20" s="7">
        <f t="shared" si="14"/>
        <v>0.95345690884149137</v>
      </c>
      <c r="J20" s="7">
        <f t="shared" si="14"/>
        <v>0.94091079953258727</v>
      </c>
      <c r="K20" s="7">
        <f t="shared" si="14"/>
        <v>0.92643483461134979</v>
      </c>
      <c r="L20" s="7">
        <f t="shared" si="14"/>
        <v>0.9108155208047255</v>
      </c>
      <c r="M20" s="7">
        <f t="shared" si="14"/>
        <v>0.89059847645248336</v>
      </c>
      <c r="N20" s="7">
        <f t="shared" si="14"/>
        <v>0.86575105283965459</v>
      </c>
      <c r="O20" s="7">
        <f t="shared" si="14"/>
        <v>0.83775865898247093</v>
      </c>
      <c r="P20" s="7">
        <f t="shared" si="14"/>
        <v>0.80763884182255286</v>
      </c>
      <c r="Q20" s="7">
        <f t="shared" si="14"/>
        <v>0.77755807427103407</v>
      </c>
      <c r="R20" s="7">
        <f t="shared" si="14"/>
        <v>0.75161570952938705</v>
      </c>
      <c r="S20" s="7">
        <f t="shared" si="14"/>
        <v>0.73729991018726404</v>
      </c>
      <c r="T20" s="7">
        <f t="shared" si="14"/>
        <v>0.74862373744976596</v>
      </c>
      <c r="U20" s="7">
        <f t="shared" si="7"/>
        <v>0.81406353006497767</v>
      </c>
    </row>
    <row r="21" spans="1:21" ht="15.75" customHeight="1">
      <c r="A21" s="19">
        <f t="shared" si="8"/>
        <v>7</v>
      </c>
      <c r="C21" s="7" t="str">
        <f t="shared" ref="C21:T21" si="15">IF(C$13&lt;$A21,"", IF($B$10-1=C$13,1/(1+C45),1/(1+C45)*(0.5*D21+0.5*D22)))</f>
        <v/>
      </c>
      <c r="D21" s="7" t="str">
        <f t="shared" si="15"/>
        <v/>
      </c>
      <c r="E21" s="7" t="str">
        <f t="shared" si="15"/>
        <v/>
      </c>
      <c r="F21" s="7" t="str">
        <f t="shared" si="15"/>
        <v/>
      </c>
      <c r="G21" s="7" t="str">
        <f t="shared" si="15"/>
        <v/>
      </c>
      <c r="H21" s="7" t="str">
        <f t="shared" si="15"/>
        <v/>
      </c>
      <c r="I21" s="7">
        <f t="shared" si="15"/>
        <v>0.97686569723343908</v>
      </c>
      <c r="J21" s="7">
        <f t="shared" si="15"/>
        <v>0.97043975380168512</v>
      </c>
      <c r="K21" s="7">
        <f t="shared" si="15"/>
        <v>0.96294460979794871</v>
      </c>
      <c r="L21" s="7">
        <f t="shared" si="15"/>
        <v>0.9547169883654586</v>
      </c>
      <c r="M21" s="7">
        <f t="shared" si="15"/>
        <v>0.9445882198920883</v>
      </c>
      <c r="N21" s="7">
        <f t="shared" si="15"/>
        <v>0.93147589821273669</v>
      </c>
      <c r="O21" s="7">
        <f t="shared" si="15"/>
        <v>0.91648715472426678</v>
      </c>
      <c r="P21" s="7">
        <f t="shared" si="15"/>
        <v>0.90009410614834118</v>
      </c>
      <c r="Q21" s="7">
        <f t="shared" si="15"/>
        <v>0.88343011900319091</v>
      </c>
      <c r="R21" s="7">
        <f t="shared" si="15"/>
        <v>0.86878776329763174</v>
      </c>
      <c r="S21" s="7">
        <f t="shared" si="15"/>
        <v>0.86050363786544715</v>
      </c>
      <c r="T21" s="7">
        <f t="shared" si="15"/>
        <v>0.86665305311553031</v>
      </c>
      <c r="U21" s="7">
        <f t="shared" si="7"/>
        <v>0.90266068474651173</v>
      </c>
    </row>
    <row r="22" spans="1:21" ht="12.75">
      <c r="A22" s="19">
        <f t="shared" si="8"/>
        <v>8</v>
      </c>
      <c r="C22" s="7" t="str">
        <f t="shared" ref="C22:T22" si="16">IF(C$13&lt;$A22,"", IF($B$10-1=C$13,1/(1+C46),1/(1+C46)*(0.5*D22+0.5*D23)))</f>
        <v/>
      </c>
      <c r="D22" s="7" t="str">
        <f t="shared" si="16"/>
        <v/>
      </c>
      <c r="E22" s="7" t="str">
        <f t="shared" si="16"/>
        <v/>
      </c>
      <c r="F22" s="7" t="str">
        <f t="shared" si="16"/>
        <v/>
      </c>
      <c r="G22" s="7" t="str">
        <f t="shared" si="16"/>
        <v/>
      </c>
      <c r="H22" s="7" t="str">
        <f t="shared" si="16"/>
        <v/>
      </c>
      <c r="I22" s="7" t="str">
        <f t="shared" si="16"/>
        <v/>
      </c>
      <c r="J22" s="7">
        <f t="shared" si="16"/>
        <v>0.98540890573689677</v>
      </c>
      <c r="K22" s="7">
        <f t="shared" si="16"/>
        <v>0.98163534681396503</v>
      </c>
      <c r="L22" s="7">
        <f t="shared" si="16"/>
        <v>0.97745036200516555</v>
      </c>
      <c r="M22" s="7">
        <f t="shared" si="16"/>
        <v>0.97261516871721132</v>
      </c>
      <c r="N22" s="7">
        <f t="shared" si="16"/>
        <v>0.96602324445901222</v>
      </c>
      <c r="O22" s="7">
        <f t="shared" si="16"/>
        <v>0.95844736790012808</v>
      </c>
      <c r="P22" s="7">
        <f t="shared" si="16"/>
        <v>0.95011371071954009</v>
      </c>
      <c r="Q22" s="7">
        <f t="shared" si="16"/>
        <v>0.94159404602150532</v>
      </c>
      <c r="R22" s="7">
        <f t="shared" si="16"/>
        <v>0.93407561193276389</v>
      </c>
      <c r="S22" s="7">
        <f t="shared" si="16"/>
        <v>0.92983124558637531</v>
      </c>
      <c r="T22" s="7">
        <f t="shared" si="16"/>
        <v>0.93306773800309195</v>
      </c>
      <c r="U22" s="7">
        <f t="shared" si="7"/>
        <v>0.95155434488076973</v>
      </c>
    </row>
    <row r="23" spans="1:21" ht="12.75">
      <c r="A23" s="19">
        <f t="shared" si="8"/>
        <v>9</v>
      </c>
      <c r="C23" s="7" t="str">
        <f t="shared" ref="C23:T23" si="17">IF(C$13&lt;$A23,"", IF($B$10-1=C$13,1/(1+C47),1/(1+C47)*(0.5*D23+0.5*D24)))</f>
        <v/>
      </c>
      <c r="D23" s="7" t="str">
        <f t="shared" si="17"/>
        <v/>
      </c>
      <c r="E23" s="7" t="str">
        <f t="shared" si="17"/>
        <v/>
      </c>
      <c r="F23" s="7" t="str">
        <f t="shared" si="17"/>
        <v/>
      </c>
      <c r="G23" s="7" t="str">
        <f t="shared" si="17"/>
        <v/>
      </c>
      <c r="H23" s="7" t="str">
        <f t="shared" si="17"/>
        <v/>
      </c>
      <c r="I23" s="7" t="str">
        <f t="shared" si="17"/>
        <v/>
      </c>
      <c r="J23" s="7" t="str">
        <f t="shared" si="17"/>
        <v/>
      </c>
      <c r="K23" s="7">
        <f t="shared" si="17"/>
        <v>0.9909662337158931</v>
      </c>
      <c r="L23" s="7">
        <f t="shared" si="17"/>
        <v>0.98887308731551149</v>
      </c>
      <c r="M23" s="7">
        <f t="shared" si="17"/>
        <v>0.98663497807634304</v>
      </c>
      <c r="N23" s="7">
        <f t="shared" si="17"/>
        <v>0.9834021053468559</v>
      </c>
      <c r="O23" s="7">
        <f t="shared" si="17"/>
        <v>0.97968449623105236</v>
      </c>
      <c r="P23" s="7">
        <f t="shared" si="17"/>
        <v>0.97559385019388523</v>
      </c>
      <c r="Q23" s="7">
        <f t="shared" si="17"/>
        <v>0.97141430766244385</v>
      </c>
      <c r="R23" s="7">
        <f t="shared" si="17"/>
        <v>0.96773780930006714</v>
      </c>
      <c r="S23" s="7">
        <f t="shared" si="17"/>
        <v>0.96569700695243277</v>
      </c>
      <c r="T23" s="7">
        <f t="shared" si="17"/>
        <v>0.96737205695552797</v>
      </c>
      <c r="U23" s="7">
        <f t="shared" si="7"/>
        <v>0.97652729713339159</v>
      </c>
    </row>
    <row r="24" spans="1:21" ht="12.75">
      <c r="A24" s="19">
        <f t="shared" si="8"/>
        <v>10</v>
      </c>
      <c r="C24" s="7" t="str">
        <f t="shared" ref="C24:T24" si="18">IF(C$13&lt;$A24,"", IF($B$10-1=C$13,1/(1+C48),1/(1+C48)*(0.5*D24+0.5*D25)))</f>
        <v/>
      </c>
      <c r="D24" s="7" t="str">
        <f t="shared" si="18"/>
        <v/>
      </c>
      <c r="E24" s="7" t="str">
        <f t="shared" si="18"/>
        <v/>
      </c>
      <c r="F24" s="7" t="str">
        <f t="shared" si="18"/>
        <v/>
      </c>
      <c r="G24" s="7" t="str">
        <f t="shared" si="18"/>
        <v/>
      </c>
      <c r="H24" s="7" t="str">
        <f t="shared" si="18"/>
        <v/>
      </c>
      <c r="I24" s="7" t="str">
        <f t="shared" si="18"/>
        <v/>
      </c>
      <c r="J24" s="7" t="str">
        <f t="shared" si="18"/>
        <v/>
      </c>
      <c r="K24" s="7" t="str">
        <f t="shared" si="18"/>
        <v/>
      </c>
      <c r="L24" s="7">
        <f t="shared" si="18"/>
        <v>0.99452936723283436</v>
      </c>
      <c r="M24" s="7">
        <f t="shared" si="18"/>
        <v>0.99351722573059142</v>
      </c>
      <c r="N24" s="7">
        <f t="shared" si="18"/>
        <v>0.99195099367802386</v>
      </c>
      <c r="O24" s="7">
        <f t="shared" si="18"/>
        <v>0.99015323325132565</v>
      </c>
      <c r="P24" s="7">
        <f t="shared" si="18"/>
        <v>0.98818000833288622</v>
      </c>
      <c r="Q24" s="7">
        <f t="shared" si="18"/>
        <v>0.98617147826224505</v>
      </c>
      <c r="R24" s="7">
        <f t="shared" si="18"/>
        <v>0.98441726660696072</v>
      </c>
      <c r="S24" s="7">
        <f t="shared" si="18"/>
        <v>0.98346788725150902</v>
      </c>
      <c r="T24" s="7">
        <f t="shared" si="18"/>
        <v>0.98432555601649807</v>
      </c>
      <c r="U24" s="7">
        <f t="shared" si="7"/>
        <v>0.9887789013305367</v>
      </c>
    </row>
    <row r="25" spans="1:21" ht="12.75">
      <c r="A25" s="19">
        <f t="shared" si="8"/>
        <v>11</v>
      </c>
      <c r="C25" s="7" t="str">
        <f t="shared" ref="C25:T25" si="19">IF(C$13&lt;$A25,"", IF($B$10-1=C$13,1/(1+C49),1/(1+C49)*(0.5*D25+0.5*D26)))</f>
        <v/>
      </c>
      <c r="D25" s="7" t="str">
        <f t="shared" si="19"/>
        <v/>
      </c>
      <c r="E25" s="7" t="str">
        <f t="shared" si="19"/>
        <v/>
      </c>
      <c r="F25" s="7" t="str">
        <f t="shared" si="19"/>
        <v/>
      </c>
      <c r="G25" s="7" t="str">
        <f t="shared" si="19"/>
        <v/>
      </c>
      <c r="H25" s="7" t="str">
        <f t="shared" si="19"/>
        <v/>
      </c>
      <c r="I25" s="7" t="str">
        <f t="shared" si="19"/>
        <v/>
      </c>
      <c r="J25" s="7" t="str">
        <f t="shared" si="19"/>
        <v/>
      </c>
      <c r="K25" s="7" t="str">
        <f t="shared" si="19"/>
        <v/>
      </c>
      <c r="L25" s="7" t="str">
        <f t="shared" si="19"/>
        <v/>
      </c>
      <c r="M25" s="7">
        <f t="shared" si="19"/>
        <v>0.99686463521848256</v>
      </c>
      <c r="N25" s="7">
        <f t="shared" si="19"/>
        <v>0.99611031082040646</v>
      </c>
      <c r="O25" s="7">
        <f t="shared" si="19"/>
        <v>0.99524713264009146</v>
      </c>
      <c r="P25" s="7">
        <f t="shared" si="19"/>
        <v>0.99430340825857355</v>
      </c>
      <c r="Q25" s="7">
        <f t="shared" si="19"/>
        <v>0.99334798553201997</v>
      </c>
      <c r="R25" s="7">
        <f t="shared" si="19"/>
        <v>0.99252123372819467</v>
      </c>
      <c r="S25" s="7">
        <f t="shared" si="19"/>
        <v>0.9920874380567074</v>
      </c>
      <c r="T25" s="7">
        <f t="shared" si="19"/>
        <v>0.99252333247218105</v>
      </c>
      <c r="U25" s="7">
        <f t="shared" si="7"/>
        <v>0.99467066553090866</v>
      </c>
    </row>
    <row r="26" spans="1:21" ht="12.75">
      <c r="A26" s="19">
        <f t="shared" si="8"/>
        <v>12</v>
      </c>
      <c r="C26" s="7" t="str">
        <f t="shared" ref="C26:T26" si="20">IF(C$13&lt;$A26,"", IF($B$10-1=C$13,1/(1+C50),1/(1+C50)*(0.5*D26+0.5*D27)))</f>
        <v/>
      </c>
      <c r="D26" s="7" t="str">
        <f t="shared" si="20"/>
        <v/>
      </c>
      <c r="E26" s="7" t="str">
        <f t="shared" si="20"/>
        <v/>
      </c>
      <c r="F26" s="7" t="str">
        <f t="shared" si="20"/>
        <v/>
      </c>
      <c r="G26" s="7" t="str">
        <f t="shared" si="20"/>
        <v/>
      </c>
      <c r="H26" s="7" t="str">
        <f t="shared" si="20"/>
        <v/>
      </c>
      <c r="I26" s="7" t="str">
        <f t="shared" si="20"/>
        <v/>
      </c>
      <c r="J26" s="7" t="str">
        <f t="shared" si="20"/>
        <v/>
      </c>
      <c r="K26" s="7" t="str">
        <f t="shared" si="20"/>
        <v/>
      </c>
      <c r="L26" s="7" t="str">
        <f t="shared" si="20"/>
        <v/>
      </c>
      <c r="M26" s="7" t="str">
        <f t="shared" si="20"/>
        <v/>
      </c>
      <c r="N26" s="7">
        <f t="shared" si="20"/>
        <v>0.99812331820601896</v>
      </c>
      <c r="O26" s="7">
        <f t="shared" si="20"/>
        <v>0.99771029733990457</v>
      </c>
      <c r="P26" s="7">
        <f t="shared" si="20"/>
        <v>0.99726083930502274</v>
      </c>
      <c r="Q26" s="7">
        <f t="shared" si="20"/>
        <v>0.99680867502431603</v>
      </c>
      <c r="R26" s="7">
        <f t="shared" si="20"/>
        <v>0.99642150413623565</v>
      </c>
      <c r="S26" s="7">
        <f t="shared" si="20"/>
        <v>0.99622541924198638</v>
      </c>
      <c r="T26" s="7">
        <f t="shared" si="20"/>
        <v>0.99644576011201413</v>
      </c>
      <c r="U26" s="7">
        <f t="shared" si="7"/>
        <v>0.99747678683516461</v>
      </c>
    </row>
    <row r="27" spans="1:21" ht="12.75">
      <c r="A27" s="19">
        <f t="shared" si="8"/>
        <v>13</v>
      </c>
      <c r="C27" s="7" t="str">
        <f t="shared" ref="C27:T27" si="21">IF(C$13&lt;$A27,"", IF($B$10-1=C$13,1/(1+C51),1/(1+C51)*(0.5*D27+0.5*D28)))</f>
        <v/>
      </c>
      <c r="D27" s="7" t="str">
        <f t="shared" si="21"/>
        <v/>
      </c>
      <c r="E27" s="7" t="str">
        <f t="shared" si="21"/>
        <v/>
      </c>
      <c r="F27" s="7" t="str">
        <f t="shared" si="21"/>
        <v/>
      </c>
      <c r="G27" s="7" t="str">
        <f t="shared" si="21"/>
        <v/>
      </c>
      <c r="H27" s="7" t="str">
        <f t="shared" si="21"/>
        <v/>
      </c>
      <c r="I27" s="7" t="str">
        <f t="shared" si="21"/>
        <v/>
      </c>
      <c r="J27" s="7" t="str">
        <f t="shared" si="21"/>
        <v/>
      </c>
      <c r="K27" s="7" t="str">
        <f t="shared" si="21"/>
        <v/>
      </c>
      <c r="L27" s="7" t="str">
        <f t="shared" si="21"/>
        <v/>
      </c>
      <c r="M27" s="7" t="str">
        <f t="shared" si="21"/>
        <v/>
      </c>
      <c r="N27" s="7" t="str">
        <f t="shared" si="21"/>
        <v/>
      </c>
      <c r="O27" s="7">
        <f t="shared" si="21"/>
        <v>0.99889787134335961</v>
      </c>
      <c r="P27" s="7">
        <f t="shared" si="21"/>
        <v>0.9986842604513424</v>
      </c>
      <c r="Q27" s="7">
        <f t="shared" si="21"/>
        <v>0.99847083372828904</v>
      </c>
      <c r="R27" s="7">
        <f t="shared" si="21"/>
        <v>0.99829015624769479</v>
      </c>
      <c r="S27" s="7">
        <f t="shared" si="21"/>
        <v>0.99820219500999019</v>
      </c>
      <c r="T27" s="7">
        <f t="shared" si="21"/>
        <v>0.99831311704029602</v>
      </c>
      <c r="U27" s="7">
        <f t="shared" si="7"/>
        <v>0.99880713784974096</v>
      </c>
    </row>
    <row r="28" spans="1:21" ht="12.75">
      <c r="A28" s="19">
        <f t="shared" si="8"/>
        <v>14</v>
      </c>
      <c r="C28" s="7" t="str">
        <f t="shared" ref="C28:T28" si="22">IF(C$13&lt;$A28,"", IF($B$10-1=C$13,1/(1+C52),1/(1+C52)*(0.5*D28+0.5*D29)))</f>
        <v/>
      </c>
      <c r="D28" s="7" t="str">
        <f t="shared" si="22"/>
        <v/>
      </c>
      <c r="E28" s="7" t="str">
        <f t="shared" si="22"/>
        <v/>
      </c>
      <c r="F28" s="7" t="str">
        <f t="shared" si="22"/>
        <v/>
      </c>
      <c r="G28" s="7" t="str">
        <f t="shared" si="22"/>
        <v/>
      </c>
      <c r="H28" s="7" t="str">
        <f t="shared" si="22"/>
        <v/>
      </c>
      <c r="I28" s="7" t="str">
        <f t="shared" si="22"/>
        <v/>
      </c>
      <c r="J28" s="7" t="str">
        <f t="shared" si="22"/>
        <v/>
      </c>
      <c r="K28" s="7" t="str">
        <f t="shared" si="22"/>
        <v/>
      </c>
      <c r="L28" s="7" t="str">
        <f t="shared" si="22"/>
        <v/>
      </c>
      <c r="M28" s="7" t="str">
        <f t="shared" si="22"/>
        <v/>
      </c>
      <c r="N28" s="7" t="str">
        <f t="shared" si="22"/>
        <v/>
      </c>
      <c r="O28" s="7" t="str">
        <f t="shared" si="22"/>
        <v/>
      </c>
      <c r="P28" s="7">
        <f t="shared" si="22"/>
        <v>0.99936826502860088</v>
      </c>
      <c r="Q28" s="7">
        <f t="shared" si="22"/>
        <v>0.99926767322965726</v>
      </c>
      <c r="R28" s="7">
        <f t="shared" si="22"/>
        <v>0.99918354128606668</v>
      </c>
      <c r="S28" s="7">
        <f t="shared" si="22"/>
        <v>0.99914433745705455</v>
      </c>
      <c r="T28" s="7">
        <f t="shared" si="22"/>
        <v>0.99919999265635751</v>
      </c>
      <c r="U28" s="7">
        <f t="shared" si="7"/>
        <v>0.9994364644881375</v>
      </c>
    </row>
    <row r="29" spans="1:21" ht="12.75">
      <c r="A29" s="19">
        <f t="shared" si="8"/>
        <v>15</v>
      </c>
      <c r="C29" s="7" t="str">
        <f t="shared" ref="C29:T29" si="23">IF(C$13&lt;$A29,"", IF($B$10-1=C$13,1/(1+C53),1/(1+C53)*(0.5*D29+0.5*D30)))</f>
        <v/>
      </c>
      <c r="D29" s="7" t="str">
        <f t="shared" si="23"/>
        <v/>
      </c>
      <c r="E29" s="7" t="str">
        <f t="shared" si="23"/>
        <v/>
      </c>
      <c r="F29" s="7" t="str">
        <f t="shared" si="23"/>
        <v/>
      </c>
      <c r="G29" s="7" t="str">
        <f t="shared" si="23"/>
        <v/>
      </c>
      <c r="H29" s="7" t="str">
        <f t="shared" si="23"/>
        <v/>
      </c>
      <c r="I29" s="7" t="str">
        <f t="shared" si="23"/>
        <v/>
      </c>
      <c r="J29" s="7" t="str">
        <f t="shared" si="23"/>
        <v/>
      </c>
      <c r="K29" s="7" t="str">
        <f t="shared" si="23"/>
        <v/>
      </c>
      <c r="L29" s="7" t="str">
        <f t="shared" si="23"/>
        <v/>
      </c>
      <c r="M29" s="7" t="str">
        <f t="shared" si="23"/>
        <v/>
      </c>
      <c r="N29" s="7" t="str">
        <f t="shared" si="23"/>
        <v/>
      </c>
      <c r="O29" s="7" t="str">
        <f t="shared" si="23"/>
        <v/>
      </c>
      <c r="P29" s="7" t="str">
        <f t="shared" si="23"/>
        <v/>
      </c>
      <c r="Q29" s="7">
        <f t="shared" si="23"/>
        <v>0.99964935663604293</v>
      </c>
      <c r="R29" s="7">
        <f t="shared" si="23"/>
        <v>0.99961024220791983</v>
      </c>
      <c r="S29" s="7">
        <f t="shared" si="23"/>
        <v>0.9995928803511428</v>
      </c>
      <c r="T29" s="7">
        <f t="shared" si="23"/>
        <v>0.99962072832672655</v>
      </c>
      <c r="U29" s="7">
        <f t="shared" si="7"/>
        <v>0.99973386133307907</v>
      </c>
    </row>
    <row r="30" spans="1:21" ht="12.75">
      <c r="A30" s="19">
        <f t="shared" si="8"/>
        <v>16</v>
      </c>
      <c r="C30" s="7" t="str">
        <f t="shared" ref="C30:T30" si="24">IF(C$13&lt;$A30,"", IF($B$10-1=C$13,1/(1+C54),1/(1+C54)*(0.5*D30+0.5*D31)))</f>
        <v/>
      </c>
      <c r="D30" s="7" t="str">
        <f t="shared" si="24"/>
        <v/>
      </c>
      <c r="E30" s="7" t="str">
        <f t="shared" si="24"/>
        <v/>
      </c>
      <c r="F30" s="7" t="str">
        <f t="shared" si="24"/>
        <v/>
      </c>
      <c r="G30" s="7" t="str">
        <f t="shared" si="24"/>
        <v/>
      </c>
      <c r="H30" s="7" t="str">
        <f t="shared" si="24"/>
        <v/>
      </c>
      <c r="I30" s="7" t="str">
        <f t="shared" si="24"/>
        <v/>
      </c>
      <c r="J30" s="7" t="str">
        <f t="shared" si="24"/>
        <v/>
      </c>
      <c r="K30" s="7" t="str">
        <f t="shared" si="24"/>
        <v/>
      </c>
      <c r="L30" s="7" t="str">
        <f t="shared" si="24"/>
        <v/>
      </c>
      <c r="M30" s="7" t="str">
        <f t="shared" si="24"/>
        <v/>
      </c>
      <c r="N30" s="7" t="str">
        <f t="shared" si="24"/>
        <v/>
      </c>
      <c r="O30" s="7" t="str">
        <f t="shared" si="24"/>
        <v/>
      </c>
      <c r="P30" s="7" t="str">
        <f t="shared" si="24"/>
        <v/>
      </c>
      <c r="Q30" s="7" t="str">
        <f t="shared" si="24"/>
        <v/>
      </c>
      <c r="R30" s="7">
        <f t="shared" si="24"/>
        <v>0.99981395632324754</v>
      </c>
      <c r="S30" s="7">
        <f t="shared" si="24"/>
        <v>0.99980632043560835</v>
      </c>
      <c r="T30" s="7">
        <f t="shared" si="24"/>
        <v>0.99982022136630222</v>
      </c>
      <c r="U30" s="7">
        <f t="shared" si="7"/>
        <v>0.99987433148836957</v>
      </c>
    </row>
    <row r="31" spans="1:21" ht="12.75">
      <c r="A31" s="19">
        <f t="shared" si="8"/>
        <v>17</v>
      </c>
      <c r="C31" s="7" t="str">
        <f t="shared" ref="C31:T31" si="25">IF(C$13&lt;$A31,"", IF($B$10-1=C$13,1/(1+C55),1/(1+C55)*(0.5*D31+0.5*D32)))</f>
        <v/>
      </c>
      <c r="D31" s="7" t="str">
        <f t="shared" si="25"/>
        <v/>
      </c>
      <c r="E31" s="7" t="str">
        <f t="shared" si="25"/>
        <v/>
      </c>
      <c r="F31" s="7" t="str">
        <f t="shared" si="25"/>
        <v/>
      </c>
      <c r="G31" s="7" t="str">
        <f t="shared" si="25"/>
        <v/>
      </c>
      <c r="H31" s="7" t="str">
        <f t="shared" si="25"/>
        <v/>
      </c>
      <c r="I31" s="7" t="str">
        <f t="shared" si="25"/>
        <v/>
      </c>
      <c r="J31" s="7" t="str">
        <f t="shared" si="25"/>
        <v/>
      </c>
      <c r="K31" s="7" t="str">
        <f t="shared" si="25"/>
        <v/>
      </c>
      <c r="L31" s="7" t="str">
        <f t="shared" si="25"/>
        <v/>
      </c>
      <c r="M31" s="7" t="str">
        <f t="shared" si="25"/>
        <v/>
      </c>
      <c r="N31" s="7" t="str">
        <f t="shared" si="25"/>
        <v/>
      </c>
      <c r="O31" s="7" t="str">
        <f t="shared" si="25"/>
        <v/>
      </c>
      <c r="P31" s="7" t="str">
        <f t="shared" si="25"/>
        <v/>
      </c>
      <c r="Q31" s="7" t="str">
        <f t="shared" si="25"/>
        <v/>
      </c>
      <c r="R31" s="7" t="str">
        <f t="shared" si="25"/>
        <v/>
      </c>
      <c r="S31" s="7">
        <f t="shared" si="25"/>
        <v>0.99990786449860414</v>
      </c>
      <c r="T31" s="7">
        <f t="shared" si="25"/>
        <v>0.99991478879225393</v>
      </c>
      <c r="U31" s="7">
        <f t="shared" si="7"/>
        <v>0.99994066475235877</v>
      </c>
    </row>
    <row r="32" spans="1:21" ht="12.75">
      <c r="A32" s="19">
        <f t="shared" si="8"/>
        <v>18</v>
      </c>
      <c r="C32" s="7" t="str">
        <f t="shared" ref="C32:T32" si="26">IF(C$13&lt;$A32,"", IF($B$10-1=C$13,1/(1+C56),1/(1+C56)*(0.5*D32+0.5*D33)))</f>
        <v/>
      </c>
      <c r="D32" s="7" t="str">
        <f t="shared" si="26"/>
        <v/>
      </c>
      <c r="E32" s="7" t="str">
        <f t="shared" si="26"/>
        <v/>
      </c>
      <c r="F32" s="7" t="str">
        <f t="shared" si="26"/>
        <v/>
      </c>
      <c r="G32" s="7" t="str">
        <f t="shared" si="26"/>
        <v/>
      </c>
      <c r="H32" s="7" t="str">
        <f t="shared" si="26"/>
        <v/>
      </c>
      <c r="I32" s="7" t="str">
        <f t="shared" si="26"/>
        <v/>
      </c>
      <c r="J32" s="7" t="str">
        <f t="shared" si="26"/>
        <v/>
      </c>
      <c r="K32" s="7" t="str">
        <f t="shared" si="26"/>
        <v/>
      </c>
      <c r="L32" s="7" t="str">
        <f t="shared" si="26"/>
        <v/>
      </c>
      <c r="M32" s="7" t="str">
        <f t="shared" si="26"/>
        <v/>
      </c>
      <c r="N32" s="7" t="str">
        <f t="shared" si="26"/>
        <v/>
      </c>
      <c r="O32" s="7" t="str">
        <f t="shared" si="26"/>
        <v/>
      </c>
      <c r="P32" s="7" t="str">
        <f t="shared" si="26"/>
        <v/>
      </c>
      <c r="Q32" s="7" t="str">
        <f t="shared" si="26"/>
        <v/>
      </c>
      <c r="R32" s="7" t="str">
        <f t="shared" si="26"/>
        <v/>
      </c>
      <c r="S32" s="7" t="str">
        <f t="shared" si="26"/>
        <v/>
      </c>
      <c r="T32" s="7">
        <f t="shared" si="26"/>
        <v>0.99995961266661881</v>
      </c>
      <c r="U32" s="7">
        <f t="shared" si="7"/>
        <v>0.99997198543784316</v>
      </c>
    </row>
    <row r="33" spans="1:21" ht="12.75">
      <c r="A33" s="19">
        <f t="shared" si="8"/>
        <v>19</v>
      </c>
      <c r="C33" s="7" t="str">
        <f t="shared" ref="C33:T33" si="27">IF(C$13&lt;$A33,"", IF($B$10-1=C$13,1/(1+C57),1/(1+C57)*(0.5*D33+0.5*D34)))</f>
        <v/>
      </c>
      <c r="D33" s="7" t="str">
        <f t="shared" si="27"/>
        <v/>
      </c>
      <c r="E33" s="7" t="str">
        <f t="shared" si="27"/>
        <v/>
      </c>
      <c r="F33" s="7" t="str">
        <f t="shared" si="27"/>
        <v/>
      </c>
      <c r="G33" s="7" t="str">
        <f t="shared" si="27"/>
        <v/>
      </c>
      <c r="H33" s="7" t="str">
        <f t="shared" si="27"/>
        <v/>
      </c>
      <c r="I33" s="7" t="str">
        <f t="shared" si="27"/>
        <v/>
      </c>
      <c r="J33" s="7" t="str">
        <f t="shared" si="27"/>
        <v/>
      </c>
      <c r="K33" s="7" t="str">
        <f t="shared" si="27"/>
        <v/>
      </c>
      <c r="L33" s="7" t="str">
        <f t="shared" si="27"/>
        <v/>
      </c>
      <c r="M33" s="7" t="str">
        <f t="shared" si="27"/>
        <v/>
      </c>
      <c r="N33" s="7" t="str">
        <f t="shared" si="27"/>
        <v/>
      </c>
      <c r="O33" s="7" t="str">
        <f t="shared" si="27"/>
        <v/>
      </c>
      <c r="P33" s="7" t="str">
        <f t="shared" si="27"/>
        <v/>
      </c>
      <c r="Q33" s="7" t="str">
        <f t="shared" si="27"/>
        <v/>
      </c>
      <c r="R33" s="7" t="str">
        <f t="shared" si="27"/>
        <v/>
      </c>
      <c r="S33" s="7" t="str">
        <f t="shared" si="27"/>
        <v/>
      </c>
      <c r="T33" s="7" t="str">
        <f t="shared" si="27"/>
        <v/>
      </c>
      <c r="U33" s="7">
        <f t="shared" si="7"/>
        <v>0.99998677341465358</v>
      </c>
    </row>
    <row r="34" spans="1:21" ht="12.75">
      <c r="A34" s="19">
        <f t="shared" si="8"/>
        <v>20</v>
      </c>
      <c r="C34" s="7" t="str">
        <f t="shared" ref="C34:T34" si="28">IF(C$13&lt;$A34,"", IF($B$10-1=C$13,1/(1+C58),1/(1+C58)*(0.5*D34+0.5*D35)))</f>
        <v/>
      </c>
      <c r="D34" s="7" t="str">
        <f t="shared" si="28"/>
        <v/>
      </c>
      <c r="E34" s="7" t="str">
        <f t="shared" si="28"/>
        <v/>
      </c>
      <c r="F34" s="7" t="str">
        <f t="shared" si="28"/>
        <v/>
      </c>
      <c r="G34" s="7" t="str">
        <f t="shared" si="28"/>
        <v/>
      </c>
      <c r="H34" s="7" t="str">
        <f t="shared" si="28"/>
        <v/>
      </c>
      <c r="I34" s="7" t="str">
        <f t="shared" si="28"/>
        <v/>
      </c>
      <c r="J34" s="7" t="str">
        <f t="shared" si="28"/>
        <v/>
      </c>
      <c r="K34" s="7" t="str">
        <f t="shared" si="28"/>
        <v/>
      </c>
      <c r="L34" s="7" t="str">
        <f t="shared" si="28"/>
        <v/>
      </c>
      <c r="M34" s="7" t="str">
        <f t="shared" si="28"/>
        <v/>
      </c>
      <c r="N34" s="7" t="str">
        <f t="shared" si="28"/>
        <v/>
      </c>
      <c r="O34" s="7" t="str">
        <f t="shared" si="28"/>
        <v/>
      </c>
      <c r="P34" s="7" t="str">
        <f t="shared" si="28"/>
        <v/>
      </c>
      <c r="Q34" s="7" t="str">
        <f t="shared" si="28"/>
        <v/>
      </c>
      <c r="R34" s="7" t="str">
        <f t="shared" si="28"/>
        <v/>
      </c>
      <c r="S34" s="7" t="str">
        <f t="shared" si="28"/>
        <v/>
      </c>
      <c r="T34" s="7" t="str">
        <f t="shared" si="28"/>
        <v/>
      </c>
      <c r="U34" s="7" t="str">
        <f>IF(U$13&lt;$A34,"", IF($B$10-1=U$13,1/(1+U58),1/(1+U58)*(0.5*#REF!+0.5*V35)))</f>
        <v/>
      </c>
    </row>
    <row r="35" spans="1:21" ht="12.75">
      <c r="A35" s="19"/>
    </row>
    <row r="36" spans="1:21" ht="12.75">
      <c r="A36" s="31" t="s">
        <v>26</v>
      </c>
    </row>
    <row r="37" spans="1:21" ht="12.75">
      <c r="A37" s="19" t="s">
        <v>25</v>
      </c>
      <c r="B37" s="19">
        <v>0</v>
      </c>
      <c r="C37" s="19">
        <f t="shared" ref="C37:U37" si="29">B37+1</f>
        <v>1</v>
      </c>
      <c r="D37" s="19">
        <f t="shared" si="29"/>
        <v>2</v>
      </c>
      <c r="E37" s="19">
        <f t="shared" si="29"/>
        <v>3</v>
      </c>
      <c r="F37" s="19">
        <f t="shared" si="29"/>
        <v>4</v>
      </c>
      <c r="G37" s="19">
        <f t="shared" si="29"/>
        <v>5</v>
      </c>
      <c r="H37" s="19">
        <f t="shared" si="29"/>
        <v>6</v>
      </c>
      <c r="I37" s="19">
        <f t="shared" si="29"/>
        <v>7</v>
      </c>
      <c r="J37" s="19">
        <f t="shared" si="29"/>
        <v>8</v>
      </c>
      <c r="K37" s="19">
        <f t="shared" si="29"/>
        <v>9</v>
      </c>
      <c r="L37" s="19">
        <f t="shared" si="29"/>
        <v>10</v>
      </c>
      <c r="M37" s="19">
        <f t="shared" si="29"/>
        <v>11</v>
      </c>
      <c r="N37" s="19">
        <f t="shared" si="29"/>
        <v>12</v>
      </c>
      <c r="O37" s="19">
        <f t="shared" si="29"/>
        <v>13</v>
      </c>
      <c r="P37" s="19">
        <f t="shared" si="29"/>
        <v>14</v>
      </c>
      <c r="Q37" s="19">
        <f t="shared" si="29"/>
        <v>15</v>
      </c>
      <c r="R37" s="19">
        <f t="shared" si="29"/>
        <v>16</v>
      </c>
      <c r="S37" s="19">
        <f t="shared" si="29"/>
        <v>17</v>
      </c>
      <c r="T37" s="19">
        <f t="shared" si="29"/>
        <v>18</v>
      </c>
      <c r="U37" s="19">
        <f t="shared" si="29"/>
        <v>19</v>
      </c>
    </row>
    <row r="38" spans="1:21" ht="12.75">
      <c r="A38" s="19">
        <v>0</v>
      </c>
      <c r="B38" s="21">
        <f>B3</f>
        <v>4.0000000000000002E-4</v>
      </c>
      <c r="C38" s="21">
        <f t="shared" ref="C38:K38" si="30">IF(C$37&lt;$A38,"",C$6*EXP(2*(C$37-$A38)*C$5))</f>
        <v>3.3758658688195441E-3</v>
      </c>
      <c r="D38" s="21">
        <f t="shared" si="30"/>
        <v>1.5485385552610427E-2</v>
      </c>
      <c r="E38" s="21">
        <f t="shared" si="30"/>
        <v>3.324039003006294E-2</v>
      </c>
      <c r="F38" s="21">
        <f t="shared" si="30"/>
        <v>6.3371883725354392E-2</v>
      </c>
      <c r="G38" s="21">
        <f t="shared" si="30"/>
        <v>9.5850376291177319E-2</v>
      </c>
      <c r="H38" s="21">
        <f t="shared" si="30"/>
        <v>0.14361837321148377</v>
      </c>
      <c r="I38" s="21">
        <f t="shared" si="30"/>
        <v>0.22785845439366134</v>
      </c>
      <c r="J38" s="21">
        <f t="shared" si="30"/>
        <v>0.35091486508038683</v>
      </c>
      <c r="K38" s="21">
        <f t="shared" si="30"/>
        <v>0.58024229732900312</v>
      </c>
      <c r="L38" s="21">
        <f t="shared" ref="L38:U38" si="31">L$6*EXP(2*(L$37-$A38)*L$5)</f>
        <v>0.27843227056239939</v>
      </c>
      <c r="M38" s="21">
        <f t="shared" si="31"/>
        <v>0.65403272507439769</v>
      </c>
      <c r="N38" s="21">
        <f t="shared" si="31"/>
        <v>0.95267248626294154</v>
      </c>
      <c r="O38" s="21">
        <f t="shared" si="31"/>
        <v>1.4064366330323941</v>
      </c>
      <c r="P38" s="21">
        <f t="shared" si="31"/>
        <v>2.1076797666069678</v>
      </c>
      <c r="Q38" s="21">
        <f t="shared" si="31"/>
        <v>3.2109488046313821</v>
      </c>
      <c r="R38" s="21">
        <f t="shared" si="31"/>
        <v>4.9776738827694018</v>
      </c>
      <c r="S38" s="21">
        <f t="shared" si="31"/>
        <v>7.8567365892306293</v>
      </c>
      <c r="T38" s="21">
        <f t="shared" si="31"/>
        <v>12.623095159819011</v>
      </c>
      <c r="U38" s="21">
        <f t="shared" si="31"/>
        <v>20.623454884843699</v>
      </c>
    </row>
    <row r="39" spans="1:21" ht="12.75">
      <c r="A39" s="19">
        <f t="shared" ref="A39:A58" si="32">A38+1</f>
        <v>1</v>
      </c>
      <c r="C39" s="21">
        <f t="shared" ref="C39:K39" si="33">IF(C$37&lt;$A39,"",C$6*EXP(2*(C$37-$A39)*C$5))</f>
        <v>2.0330414096079294E-3</v>
      </c>
      <c r="D39" s="21">
        <f t="shared" si="33"/>
        <v>6.2993228607010196E-3</v>
      </c>
      <c r="E39" s="21">
        <f t="shared" si="33"/>
        <v>1.4182443202596666E-2</v>
      </c>
      <c r="F39" s="21">
        <f t="shared" si="33"/>
        <v>2.7441919416539649E-2</v>
      </c>
      <c r="G39" s="21">
        <f t="shared" si="33"/>
        <v>4.093708171341142E-2</v>
      </c>
      <c r="H39" s="21">
        <f t="shared" si="33"/>
        <v>6.5889519627561705E-2</v>
      </c>
      <c r="I39" s="21">
        <f t="shared" si="33"/>
        <v>0.10613119084325789</v>
      </c>
      <c r="J39" s="21">
        <f t="shared" si="33"/>
        <v>0.1665858324516582</v>
      </c>
      <c r="K39" s="21">
        <f t="shared" si="33"/>
        <v>0.27677202686752939</v>
      </c>
      <c r="L39" s="21">
        <f t="shared" ref="L39:U39" si="34">L$6*EXP(2*(L$37-$A39)*L$5)</f>
        <v>0.15224498213788784</v>
      </c>
      <c r="M39" s="21">
        <f t="shared" si="34"/>
        <v>0.3201620268860409</v>
      </c>
      <c r="N39" s="21">
        <f t="shared" si="34"/>
        <v>0.4665083198660096</v>
      </c>
      <c r="O39" s="21">
        <f t="shared" si="34"/>
        <v>0.68773283461288548</v>
      </c>
      <c r="P39" s="21">
        <f t="shared" si="34"/>
        <v>1.0275398343345443</v>
      </c>
      <c r="Q39" s="21">
        <f t="shared" si="34"/>
        <v>1.5584952782077703</v>
      </c>
      <c r="R39" s="21">
        <f t="shared" si="34"/>
        <v>2.4023977930729106</v>
      </c>
      <c r="S39" s="21">
        <f t="shared" si="34"/>
        <v>3.7666907511361818</v>
      </c>
      <c r="T39" s="21">
        <f t="shared" si="34"/>
        <v>6.0069502074529062</v>
      </c>
      <c r="U39" s="21">
        <f t="shared" si="34"/>
        <v>9.7368593790682869</v>
      </c>
    </row>
    <row r="40" spans="1:21" ht="12.75">
      <c r="A40" s="19">
        <f t="shared" si="32"/>
        <v>2</v>
      </c>
      <c r="C40" s="21" t="str">
        <f t="shared" ref="C40:U40" si="35">IF(C$37&lt;$A40,"",C$6*EXP(2*(C$37-$A40)*C$5))</f>
        <v/>
      </c>
      <c r="D40" s="21">
        <f t="shared" si="35"/>
        <v>2.5625108505394124E-3</v>
      </c>
      <c r="E40" s="21">
        <f t="shared" si="35"/>
        <v>6.0511231971997264E-3</v>
      </c>
      <c r="F40" s="21">
        <f t="shared" si="35"/>
        <v>1.1883171163532338E-2</v>
      </c>
      <c r="G40" s="21">
        <f t="shared" si="35"/>
        <v>1.7483965364096118E-2</v>
      </c>
      <c r="H40" s="21">
        <f t="shared" si="35"/>
        <v>3.0228923358976569E-2</v>
      </c>
      <c r="I40" s="21">
        <f t="shared" si="35"/>
        <v>4.9433450691050485E-2</v>
      </c>
      <c r="J40" s="21">
        <f t="shared" si="35"/>
        <v>7.9081402172161711E-2</v>
      </c>
      <c r="K40" s="21">
        <f t="shared" si="35"/>
        <v>0.13201856398435893</v>
      </c>
      <c r="L40" s="21">
        <f t="shared" si="35"/>
        <v>8.32465810782205E-2</v>
      </c>
      <c r="M40" s="21">
        <f t="shared" si="35"/>
        <v>0.15672567981688981</v>
      </c>
      <c r="N40" s="21">
        <f t="shared" si="35"/>
        <v>0.22844158474430906</v>
      </c>
      <c r="O40" s="21">
        <f t="shared" si="35"/>
        <v>0.33629417827726688</v>
      </c>
      <c r="P40" s="21">
        <f t="shared" si="35"/>
        <v>0.5009480699451766</v>
      </c>
      <c r="Q40" s="21">
        <f t="shared" si="35"/>
        <v>0.75644542469581677</v>
      </c>
      <c r="R40" s="21">
        <f t="shared" si="35"/>
        <v>1.1594803701665009</v>
      </c>
      <c r="S40" s="21">
        <f t="shared" si="35"/>
        <v>1.8058336376126629</v>
      </c>
      <c r="T40" s="21">
        <f t="shared" si="35"/>
        <v>2.8585264024370982</v>
      </c>
      <c r="U40" s="21">
        <f t="shared" si="35"/>
        <v>4.5970198057079124</v>
      </c>
    </row>
    <row r="41" spans="1:21" ht="12.75">
      <c r="A41" s="19">
        <f t="shared" si="32"/>
        <v>3</v>
      </c>
      <c r="C41" s="21" t="str">
        <f t="shared" ref="C41:U41" si="36">IF(C$37&lt;$A41,"",C$6*EXP(2*(C$37-$A41)*C$5))</f>
        <v/>
      </c>
      <c r="D41" s="21" t="str">
        <f t="shared" si="36"/>
        <v/>
      </c>
      <c r="E41" s="21">
        <f t="shared" si="36"/>
        <v>2.5817901347903577E-3</v>
      </c>
      <c r="F41" s="21">
        <f t="shared" si="36"/>
        <v>5.14576822263742E-3</v>
      </c>
      <c r="G41" s="21">
        <f t="shared" si="36"/>
        <v>7.4672896078170053E-3</v>
      </c>
      <c r="H41" s="21">
        <f t="shared" si="36"/>
        <v>1.3868484891194136E-2</v>
      </c>
      <c r="I41" s="21">
        <f t="shared" si="36"/>
        <v>2.3024956450677161E-2</v>
      </c>
      <c r="J41" s="21">
        <f t="shared" si="36"/>
        <v>3.7541416802836479E-2</v>
      </c>
      <c r="K41" s="21">
        <f t="shared" si="36"/>
        <v>6.2972047550290303E-2</v>
      </c>
      <c r="L41" s="21">
        <f t="shared" si="36"/>
        <v>4.551869732518516E-2</v>
      </c>
      <c r="M41" s="21">
        <f t="shared" si="36"/>
        <v>7.6720337364709623E-2</v>
      </c>
      <c r="N41" s="21">
        <f t="shared" si="36"/>
        <v>0.11186415208088904</v>
      </c>
      <c r="O41" s="21">
        <f t="shared" si="36"/>
        <v>0.16444434328461405</v>
      </c>
      <c r="P41" s="21">
        <f t="shared" si="36"/>
        <v>0.24422310493132138</v>
      </c>
      <c r="Q41" s="21">
        <f t="shared" si="36"/>
        <v>0.36715522244075138</v>
      </c>
      <c r="R41" s="21">
        <f t="shared" si="36"/>
        <v>0.5596053795411754</v>
      </c>
      <c r="S41" s="21">
        <f t="shared" si="36"/>
        <v>0.86575600233433569</v>
      </c>
      <c r="T41" s="21">
        <f t="shared" si="36"/>
        <v>1.3602864866920141</v>
      </c>
      <c r="U41" s="21">
        <f t="shared" si="36"/>
        <v>2.1703703700908306</v>
      </c>
    </row>
    <row r="42" spans="1:21" ht="12.75">
      <c r="A42" s="19">
        <f t="shared" si="32"/>
        <v>4</v>
      </c>
      <c r="C42" s="21" t="str">
        <f t="shared" ref="C42:U42" si="37">IF(C$37&lt;$A42,"",C$6*EXP(2*(C$37-$A42)*C$5))</f>
        <v/>
      </c>
      <c r="D42" s="21" t="str">
        <f t="shared" si="37"/>
        <v/>
      </c>
      <c r="E42" s="21" t="str">
        <f t="shared" si="37"/>
        <v/>
      </c>
      <c r="F42" s="21">
        <f t="shared" si="37"/>
        <v>2.2282714131363281E-3</v>
      </c>
      <c r="G42" s="21">
        <f t="shared" si="37"/>
        <v>3.1892315573627044E-3</v>
      </c>
      <c r="H42" s="21">
        <f t="shared" si="37"/>
        <v>6.3626107649700911E-3</v>
      </c>
      <c r="I42" s="21">
        <f t="shared" si="37"/>
        <v>1.0724491455571375E-2</v>
      </c>
      <c r="J42" s="21">
        <f t="shared" si="37"/>
        <v>1.7821610857330198E-2</v>
      </c>
      <c r="K42" s="21">
        <f t="shared" si="37"/>
        <v>3.0037281523118485E-2</v>
      </c>
      <c r="L42" s="21">
        <f t="shared" si="37"/>
        <v>2.4889332142481159E-2</v>
      </c>
      <c r="M42" s="21">
        <f t="shared" si="37"/>
        <v>3.7556131019701226E-2</v>
      </c>
      <c r="N42" s="21">
        <f t="shared" si="37"/>
        <v>5.4778067376754232E-2</v>
      </c>
      <c r="O42" s="21">
        <f t="shared" si="37"/>
        <v>8.0411567565146877E-2</v>
      </c>
      <c r="P42" s="21">
        <f t="shared" si="37"/>
        <v>0.11906408779820762</v>
      </c>
      <c r="Q42" s="21">
        <f t="shared" si="37"/>
        <v>0.17820579378839518</v>
      </c>
      <c r="R42" s="21">
        <f t="shared" si="37"/>
        <v>0.27008493534604044</v>
      </c>
      <c r="S42" s="21">
        <f t="shared" si="37"/>
        <v>0.41506229586509708</v>
      </c>
      <c r="T42" s="21">
        <f t="shared" si="37"/>
        <v>0.6473193056042158</v>
      </c>
      <c r="U42" s="21">
        <f t="shared" si="37"/>
        <v>1.0246872413991741</v>
      </c>
    </row>
    <row r="43" spans="1:21" ht="12.75">
      <c r="A43" s="19">
        <f t="shared" si="32"/>
        <v>5</v>
      </c>
      <c r="C43" s="21" t="str">
        <f t="shared" ref="C43:U43" si="38">IF(C$37&lt;$A43,"",C$6*EXP(2*(C$37-$A43)*C$5))</f>
        <v/>
      </c>
      <c r="D43" s="21" t="str">
        <f t="shared" si="38"/>
        <v/>
      </c>
      <c r="E43" s="21" t="str">
        <f t="shared" si="38"/>
        <v/>
      </c>
      <c r="F43" s="21" t="str">
        <f t="shared" si="38"/>
        <v/>
      </c>
      <c r="G43" s="21">
        <f t="shared" si="38"/>
        <v>1.3621003684965687E-3</v>
      </c>
      <c r="H43" s="21">
        <f t="shared" si="38"/>
        <v>2.919051076171849E-3</v>
      </c>
      <c r="I43" s="21">
        <f t="shared" si="38"/>
        <v>4.9952197402414996E-3</v>
      </c>
      <c r="J43" s="21">
        <f t="shared" si="38"/>
        <v>8.4602511199340855E-3</v>
      </c>
      <c r="K43" s="21">
        <f t="shared" si="38"/>
        <v>1.4327599568340798E-2</v>
      </c>
      <c r="L43" s="21">
        <f t="shared" si="38"/>
        <v>1.3609327395140395E-2</v>
      </c>
      <c r="M43" s="21">
        <f t="shared" si="38"/>
        <v>1.8384473082593073E-2</v>
      </c>
      <c r="N43" s="21">
        <f t="shared" si="38"/>
        <v>2.682393429632814E-2</v>
      </c>
      <c r="O43" s="21">
        <f t="shared" si="38"/>
        <v>3.9320417286066431E-2</v>
      </c>
      <c r="P43" s="21">
        <f t="shared" si="38"/>
        <v>5.8046338437986192E-2</v>
      </c>
      <c r="Q43" s="21">
        <f t="shared" si="38"/>
        <v>8.6495582790945519E-2</v>
      </c>
      <c r="R43" s="21">
        <f t="shared" si="38"/>
        <v>0.1303523428611135</v>
      </c>
      <c r="S43" s="21">
        <f t="shared" si="38"/>
        <v>0.19898991053402554</v>
      </c>
      <c r="T43" s="21">
        <f t="shared" si="38"/>
        <v>0.30803973097381565</v>
      </c>
      <c r="U43" s="21">
        <f t="shared" si="38"/>
        <v>0.48378099754573572</v>
      </c>
    </row>
    <row r="44" spans="1:21" ht="12.75">
      <c r="A44" s="19">
        <f t="shared" si="32"/>
        <v>6</v>
      </c>
      <c r="C44" s="21" t="str">
        <f t="shared" ref="C44:U44" si="39">IF(C$37&lt;$A44,"",C$6*EXP(2*(C$37-$A44)*C$5))</f>
        <v/>
      </c>
      <c r="D44" s="21" t="str">
        <f t="shared" si="39"/>
        <v/>
      </c>
      <c r="E44" s="21" t="str">
        <f t="shared" si="39"/>
        <v/>
      </c>
      <c r="F44" s="21" t="str">
        <f t="shared" si="39"/>
        <v/>
      </c>
      <c r="G44" s="21" t="str">
        <f t="shared" si="39"/>
        <v/>
      </c>
      <c r="H44" s="21">
        <f t="shared" si="39"/>
        <v>1.339207991821905E-3</v>
      </c>
      <c r="I44" s="21">
        <f t="shared" si="39"/>
        <v>2.3266576654630724E-3</v>
      </c>
      <c r="J44" s="21">
        <f t="shared" si="39"/>
        <v>4.016239024931134E-3</v>
      </c>
      <c r="K44" s="21">
        <f t="shared" si="39"/>
        <v>6.8341773616471778E-3</v>
      </c>
      <c r="L44" s="21">
        <f t="shared" si="39"/>
        <v>7.4414930496264908E-3</v>
      </c>
      <c r="M44" s="21">
        <f t="shared" si="39"/>
        <v>8.9995652200512057E-3</v>
      </c>
      <c r="N44" s="21">
        <f t="shared" si="39"/>
        <v>1.313524710875557E-2</v>
      </c>
      <c r="O44" s="21">
        <f t="shared" si="39"/>
        <v>1.9227273666786747E-2</v>
      </c>
      <c r="P44" s="21">
        <f t="shared" si="39"/>
        <v>2.8298855417829481E-2</v>
      </c>
      <c r="Q44" s="21">
        <f t="shared" si="39"/>
        <v>4.1982281738993051E-2</v>
      </c>
      <c r="R44" s="21">
        <f t="shared" si="39"/>
        <v>6.2912554776929766E-2</v>
      </c>
      <c r="S44" s="21">
        <f t="shared" si="39"/>
        <v>9.540009990984416E-2</v>
      </c>
      <c r="T44" s="21">
        <f t="shared" si="39"/>
        <v>0.14658681586802125</v>
      </c>
      <c r="U44" s="21">
        <f t="shared" si="39"/>
        <v>0.228405355439742</v>
      </c>
    </row>
    <row r="45" spans="1:21" ht="12.75">
      <c r="A45" s="19">
        <f t="shared" si="32"/>
        <v>7</v>
      </c>
      <c r="C45" s="21" t="str">
        <f t="shared" ref="C45:U45" si="40">IF(C$37&lt;$A45,"",C$6*EXP(2*(C$37-$A45)*C$5))</f>
        <v/>
      </c>
      <c r="D45" s="21" t="str">
        <f t="shared" si="40"/>
        <v/>
      </c>
      <c r="E45" s="21" t="str">
        <f t="shared" si="40"/>
        <v/>
      </c>
      <c r="F45" s="21" t="str">
        <f t="shared" si="40"/>
        <v/>
      </c>
      <c r="G45" s="21" t="str">
        <f t="shared" si="40"/>
        <v/>
      </c>
      <c r="H45" s="21" t="str">
        <f t="shared" si="40"/>
        <v/>
      </c>
      <c r="I45" s="21">
        <f t="shared" si="40"/>
        <v>1.0837032550636819E-3</v>
      </c>
      <c r="J45" s="21">
        <f t="shared" si="40"/>
        <v>1.906583584425028E-3</v>
      </c>
      <c r="K45" s="21">
        <f t="shared" si="40"/>
        <v>3.2598608013623834E-3</v>
      </c>
      <c r="L45" s="21">
        <f t="shared" si="40"/>
        <v>4.0689607355182686E-3</v>
      </c>
      <c r="M45" s="21">
        <f t="shared" si="40"/>
        <v>4.4054661662640158E-3</v>
      </c>
      <c r="N45" s="21">
        <f t="shared" si="40"/>
        <v>6.4321182233021412E-3</v>
      </c>
      <c r="O45" s="21">
        <f t="shared" si="40"/>
        <v>9.4019361485391355E-3</v>
      </c>
      <c r="P45" s="21">
        <f t="shared" si="40"/>
        <v>1.3796308940567863E-2</v>
      </c>
      <c r="Q45" s="21">
        <f t="shared" si="40"/>
        <v>2.0376901607473682E-2</v>
      </c>
      <c r="R45" s="21">
        <f t="shared" si="40"/>
        <v>3.0363777602197051E-2</v>
      </c>
      <c r="S45" s="21">
        <f t="shared" si="40"/>
        <v>4.5736887053135382E-2</v>
      </c>
      <c r="T45" s="21">
        <f t="shared" si="40"/>
        <v>6.9756243840349688E-2</v>
      </c>
      <c r="U45" s="21">
        <f t="shared" si="40"/>
        <v>0.10783599740008998</v>
      </c>
    </row>
    <row r="46" spans="1:21" ht="12.75">
      <c r="A46" s="19">
        <f t="shared" si="32"/>
        <v>8</v>
      </c>
      <c r="C46" s="21" t="str">
        <f t="shared" ref="C46:U46" si="41">IF(C$37&lt;$A46,"",C$6*EXP(2*(C$37-$A46)*C$5))</f>
        <v/>
      </c>
      <c r="D46" s="21" t="str">
        <f t="shared" si="41"/>
        <v/>
      </c>
      <c r="E46" s="21" t="str">
        <f t="shared" si="41"/>
        <v/>
      </c>
      <c r="F46" s="21" t="str">
        <f t="shared" si="41"/>
        <v/>
      </c>
      <c r="G46" s="21" t="str">
        <f t="shared" si="41"/>
        <v/>
      </c>
      <c r="H46" s="21" t="str">
        <f t="shared" si="41"/>
        <v/>
      </c>
      <c r="I46" s="21" t="str">
        <f t="shared" si="41"/>
        <v/>
      </c>
      <c r="J46" s="21">
        <f t="shared" si="41"/>
        <v>9.0509079311117894E-4</v>
      </c>
      <c r="K46" s="21">
        <f t="shared" si="41"/>
        <v>1.5549336638371568E-3</v>
      </c>
      <c r="L46" s="21">
        <f t="shared" si="41"/>
        <v>2.2248816678019181E-3</v>
      </c>
      <c r="M46" s="21">
        <f t="shared" si="41"/>
        <v>2.1565633080646244E-3</v>
      </c>
      <c r="N46" s="21">
        <f t="shared" si="41"/>
        <v>3.1497043409985069E-3</v>
      </c>
      <c r="O46" s="21">
        <f t="shared" si="41"/>
        <v>4.5974486488899978E-3</v>
      </c>
      <c r="P46" s="21">
        <f t="shared" si="41"/>
        <v>6.7260013726092851E-3</v>
      </c>
      <c r="Q46" s="21">
        <f t="shared" si="41"/>
        <v>9.8903180561291364E-3</v>
      </c>
      <c r="R46" s="21">
        <f t="shared" si="41"/>
        <v>1.465461057088986E-2</v>
      </c>
      <c r="S46" s="21">
        <f t="shared" si="41"/>
        <v>2.1927260446143487E-2</v>
      </c>
      <c r="T46" s="21">
        <f t="shared" si="41"/>
        <v>3.319489222752027E-2</v>
      </c>
      <c r="U46" s="21">
        <f t="shared" si="41"/>
        <v>5.0912126438033861E-2</v>
      </c>
    </row>
    <row r="47" spans="1:21" ht="12.75">
      <c r="A47" s="19">
        <f t="shared" si="32"/>
        <v>9</v>
      </c>
      <c r="C47" s="21" t="str">
        <f t="shared" ref="C47:U47" si="42">IF(C$37&lt;$A47,"",C$6*EXP(2*(C$37-$A47)*C$5))</f>
        <v/>
      </c>
      <c r="D47" s="21" t="str">
        <f t="shared" si="42"/>
        <v/>
      </c>
      <c r="E47" s="21" t="str">
        <f t="shared" si="42"/>
        <v/>
      </c>
      <c r="F47" s="21" t="str">
        <f t="shared" si="42"/>
        <v/>
      </c>
      <c r="G47" s="21" t="str">
        <f t="shared" si="42"/>
        <v/>
      </c>
      <c r="H47" s="21" t="str">
        <f t="shared" si="42"/>
        <v/>
      </c>
      <c r="I47" s="21" t="str">
        <f t="shared" si="42"/>
        <v/>
      </c>
      <c r="J47" s="21" t="str">
        <f t="shared" si="42"/>
        <v/>
      </c>
      <c r="K47" s="21">
        <f t="shared" si="42"/>
        <v>7.4169384714941602E-4</v>
      </c>
      <c r="L47" s="21">
        <f t="shared" si="42"/>
        <v>1.2165510452119279E-3</v>
      </c>
      <c r="M47" s="21">
        <f t="shared" si="42"/>
        <v>1.0556806308728598E-3</v>
      </c>
      <c r="N47" s="21">
        <f t="shared" si="42"/>
        <v>1.5423593117061445E-3</v>
      </c>
      <c r="O47" s="21">
        <f t="shared" si="42"/>
        <v>2.2481044058637466E-3</v>
      </c>
      <c r="P47" s="21">
        <f t="shared" si="42"/>
        <v>3.2790722981939787E-3</v>
      </c>
      <c r="Q47" s="21">
        <f t="shared" si="42"/>
        <v>4.8004546096211652E-3</v>
      </c>
      <c r="R47" s="21">
        <f t="shared" si="42"/>
        <v>7.0728225518585505E-3</v>
      </c>
      <c r="S47" s="21">
        <f t="shared" si="42"/>
        <v>1.0512406542107423E-2</v>
      </c>
      <c r="T47" s="21">
        <f t="shared" si="42"/>
        <v>1.5796447878108126E-2</v>
      </c>
      <c r="U47" s="21">
        <f t="shared" si="42"/>
        <v>2.4036914211730417E-2</v>
      </c>
    </row>
    <row r="48" spans="1:21" ht="12.75">
      <c r="A48" s="19">
        <f t="shared" si="32"/>
        <v>10</v>
      </c>
      <c r="C48" s="21" t="str">
        <f t="shared" ref="C48:U48" si="43">IF(C$37&lt;$A48,"",C$6*EXP(2*(C$37-$A48)*C$5))</f>
        <v/>
      </c>
      <c r="D48" s="21" t="str">
        <f t="shared" si="43"/>
        <v/>
      </c>
      <c r="E48" s="21" t="str">
        <f t="shared" si="43"/>
        <v/>
      </c>
      <c r="F48" s="21" t="str">
        <f t="shared" si="43"/>
        <v/>
      </c>
      <c r="G48" s="21" t="str">
        <f t="shared" si="43"/>
        <v/>
      </c>
      <c r="H48" s="21" t="str">
        <f t="shared" si="43"/>
        <v/>
      </c>
      <c r="I48" s="21" t="str">
        <f t="shared" si="43"/>
        <v/>
      </c>
      <c r="J48" s="21" t="str">
        <f t="shared" si="43"/>
        <v/>
      </c>
      <c r="K48" s="21" t="str">
        <f t="shared" si="43"/>
        <v/>
      </c>
      <c r="L48" s="21">
        <f t="shared" si="43"/>
        <v>6.6520231930734699E-4</v>
      </c>
      <c r="M48" s="21">
        <f t="shared" si="43"/>
        <v>5.1677666509140257E-4</v>
      </c>
      <c r="N48" s="21">
        <f t="shared" si="43"/>
        <v>7.5526842803680762E-4</v>
      </c>
      <c r="O48" s="21">
        <f t="shared" si="43"/>
        <v>1.0992995910643207E-3</v>
      </c>
      <c r="P48" s="21">
        <f t="shared" si="43"/>
        <v>1.5986192302265148E-3</v>
      </c>
      <c r="Q48" s="21">
        <f t="shared" si="43"/>
        <v>2.3299922538640976E-3</v>
      </c>
      <c r="R48" s="21">
        <f t="shared" si="43"/>
        <v>3.4135890959428837E-3</v>
      </c>
      <c r="S48" s="21">
        <f t="shared" si="43"/>
        <v>5.0398768043993982E-3</v>
      </c>
      <c r="T48" s="21">
        <f t="shared" si="43"/>
        <v>7.5170530410373004E-3</v>
      </c>
      <c r="U48" s="21">
        <f t="shared" si="43"/>
        <v>1.1348440641647656E-2</v>
      </c>
    </row>
    <row r="49" spans="1:21" ht="12.75">
      <c r="A49" s="19">
        <f t="shared" si="32"/>
        <v>11</v>
      </c>
      <c r="C49" s="21" t="str">
        <f t="shared" ref="C49:U49" si="44">IF(C$37&lt;$A49,"",C$6*EXP(2*(C$37-$A49)*C$5))</f>
        <v/>
      </c>
      <c r="D49" s="21" t="str">
        <f t="shared" si="44"/>
        <v/>
      </c>
      <c r="E49" s="21" t="str">
        <f t="shared" si="44"/>
        <v/>
      </c>
      <c r="F49" s="21" t="str">
        <f t="shared" si="44"/>
        <v/>
      </c>
      <c r="G49" s="21" t="str">
        <f t="shared" si="44"/>
        <v/>
      </c>
      <c r="H49" s="21" t="str">
        <f t="shared" si="44"/>
        <v/>
      </c>
      <c r="I49" s="21" t="str">
        <f t="shared" si="44"/>
        <v/>
      </c>
      <c r="J49" s="21" t="str">
        <f t="shared" si="44"/>
        <v/>
      </c>
      <c r="K49" s="21" t="str">
        <f t="shared" si="44"/>
        <v/>
      </c>
      <c r="L49" s="21" t="str">
        <f t="shared" si="44"/>
        <v/>
      </c>
      <c r="M49" s="21">
        <f t="shared" si="44"/>
        <v>2.5297245565847137E-4</v>
      </c>
      <c r="N49" s="21">
        <f t="shared" si="44"/>
        <v>3.6984274290676491E-4</v>
      </c>
      <c r="O49" s="21">
        <f t="shared" si="44"/>
        <v>5.3754602667124775E-4</v>
      </c>
      <c r="P49" s="21">
        <f t="shared" si="44"/>
        <v>7.7936172516158259E-4</v>
      </c>
      <c r="Q49" s="21">
        <f t="shared" si="44"/>
        <v>1.1309062046302991E-3</v>
      </c>
      <c r="R49" s="21">
        <f t="shared" si="44"/>
        <v>1.6475163105680003E-3</v>
      </c>
      <c r="S49" s="21">
        <f t="shared" si="44"/>
        <v>2.4162267794516894E-3</v>
      </c>
      <c r="T49" s="21">
        <f t="shared" si="44"/>
        <v>3.5771387882764707E-3</v>
      </c>
      <c r="U49" s="21">
        <f t="shared" si="44"/>
        <v>5.3578884486824028E-3</v>
      </c>
    </row>
    <row r="50" spans="1:21" ht="12.75">
      <c r="A50" s="19">
        <f t="shared" si="32"/>
        <v>12</v>
      </c>
      <c r="C50" s="21" t="str">
        <f t="shared" ref="C50:U50" si="45">IF(C$37&lt;$A50,"",C$6*EXP(2*(C$37-$A50)*C$5))</f>
        <v/>
      </c>
      <c r="D50" s="21" t="str">
        <f t="shared" si="45"/>
        <v/>
      </c>
      <c r="E50" s="21" t="str">
        <f t="shared" si="45"/>
        <v/>
      </c>
      <c r="F50" s="21" t="str">
        <f t="shared" si="45"/>
        <v/>
      </c>
      <c r="G50" s="21" t="str">
        <f t="shared" si="45"/>
        <v/>
      </c>
      <c r="H50" s="21" t="str">
        <f t="shared" si="45"/>
        <v/>
      </c>
      <c r="I50" s="21" t="str">
        <f t="shared" si="45"/>
        <v/>
      </c>
      <c r="J50" s="21" t="str">
        <f t="shared" si="45"/>
        <v/>
      </c>
      <c r="K50" s="21" t="str">
        <f t="shared" si="45"/>
        <v/>
      </c>
      <c r="L50" s="21" t="str">
        <f t="shared" si="45"/>
        <v/>
      </c>
      <c r="M50" s="21" t="str">
        <f t="shared" si="45"/>
        <v/>
      </c>
      <c r="N50" s="21">
        <f t="shared" si="45"/>
        <v>1.8110601397220501E-4</v>
      </c>
      <c r="O50" s="21">
        <f t="shared" si="45"/>
        <v>2.6285439668933603E-4</v>
      </c>
      <c r="P50" s="21">
        <f t="shared" si="45"/>
        <v>3.7995583135877378E-4</v>
      </c>
      <c r="Q50" s="21">
        <f t="shared" si="45"/>
        <v>5.4890690797374019E-4</v>
      </c>
      <c r="R50" s="21">
        <f t="shared" si="45"/>
        <v>7.9514842510295259E-4</v>
      </c>
      <c r="S50" s="21">
        <f t="shared" si="45"/>
        <v>1.1583917774821912E-3</v>
      </c>
      <c r="T50" s="21">
        <f t="shared" si="45"/>
        <v>1.7022524439745481E-3</v>
      </c>
      <c r="U50" s="21">
        <f t="shared" si="45"/>
        <v>2.5295958744475061E-3</v>
      </c>
    </row>
    <row r="51" spans="1:21" ht="12.75">
      <c r="A51" s="19">
        <f t="shared" si="32"/>
        <v>13</v>
      </c>
      <c r="C51" s="21" t="str">
        <f t="shared" ref="C51:U51" si="46">IF(C$37&lt;$A51,"",C$6*EXP(2*(C$37-$A51)*C$5))</f>
        <v/>
      </c>
      <c r="D51" s="21" t="str">
        <f t="shared" si="46"/>
        <v/>
      </c>
      <c r="E51" s="21" t="str">
        <f t="shared" si="46"/>
        <v/>
      </c>
      <c r="F51" s="21" t="str">
        <f t="shared" si="46"/>
        <v/>
      </c>
      <c r="G51" s="21" t="str">
        <f t="shared" si="46"/>
        <v/>
      </c>
      <c r="H51" s="21" t="str">
        <f t="shared" si="46"/>
        <v/>
      </c>
      <c r="I51" s="21" t="str">
        <f t="shared" si="46"/>
        <v/>
      </c>
      <c r="J51" s="21" t="str">
        <f t="shared" si="46"/>
        <v/>
      </c>
      <c r="K51" s="21" t="str">
        <f t="shared" si="46"/>
        <v/>
      </c>
      <c r="L51" s="21" t="str">
        <f t="shared" si="46"/>
        <v/>
      </c>
      <c r="M51" s="21" t="str">
        <f t="shared" si="46"/>
        <v/>
      </c>
      <c r="N51" s="21" t="str">
        <f t="shared" si="46"/>
        <v/>
      </c>
      <c r="O51" s="21">
        <f t="shared" si="46"/>
        <v>1.2853305657707027E-4</v>
      </c>
      <c r="P51" s="21">
        <f t="shared" si="46"/>
        <v>1.852367509497671E-4</v>
      </c>
      <c r="Q51" s="21">
        <f t="shared" si="46"/>
        <v>2.6642244280531541E-4</v>
      </c>
      <c r="R51" s="21">
        <f t="shared" si="46"/>
        <v>3.8376616600883701E-4</v>
      </c>
      <c r="S51" s="21">
        <f t="shared" si="46"/>
        <v>5.553582641952419E-4</v>
      </c>
      <c r="T51" s="21">
        <f t="shared" si="46"/>
        <v>8.1005058917869703E-4</v>
      </c>
      <c r="U51" s="21">
        <f t="shared" si="46"/>
        <v>1.1942867697432992E-3</v>
      </c>
    </row>
    <row r="52" spans="1:21" ht="12.75">
      <c r="A52" s="19">
        <f t="shared" si="32"/>
        <v>14</v>
      </c>
      <c r="C52" s="21" t="str">
        <f t="shared" ref="C52:U52" si="47">IF(C$37&lt;$A52,"",C$6*EXP(2*(C$37-$A52)*C$5))</f>
        <v/>
      </c>
      <c r="D52" s="21" t="str">
        <f t="shared" si="47"/>
        <v/>
      </c>
      <c r="E52" s="21" t="str">
        <f t="shared" si="47"/>
        <v/>
      </c>
      <c r="F52" s="21" t="str">
        <f t="shared" si="47"/>
        <v/>
      </c>
      <c r="G52" s="21" t="str">
        <f t="shared" si="47"/>
        <v/>
      </c>
      <c r="H52" s="21" t="str">
        <f t="shared" si="47"/>
        <v/>
      </c>
      <c r="I52" s="21" t="str">
        <f t="shared" si="47"/>
        <v/>
      </c>
      <c r="J52" s="21" t="str">
        <f t="shared" si="47"/>
        <v/>
      </c>
      <c r="K52" s="21" t="str">
        <f t="shared" si="47"/>
        <v/>
      </c>
      <c r="L52" s="21" t="str">
        <f t="shared" si="47"/>
        <v/>
      </c>
      <c r="M52" s="21" t="str">
        <f t="shared" si="47"/>
        <v/>
      </c>
      <c r="N52" s="21" t="str">
        <f t="shared" si="47"/>
        <v/>
      </c>
      <c r="O52" s="21" t="str">
        <f t="shared" si="47"/>
        <v/>
      </c>
      <c r="P52" s="21">
        <f t="shared" si="47"/>
        <v>9.0306954310240015E-5</v>
      </c>
      <c r="Q52" s="21">
        <f t="shared" si="47"/>
        <v>1.2931321686654248E-4</v>
      </c>
      <c r="R52" s="21">
        <f t="shared" si="47"/>
        <v>1.8521884156917428E-4</v>
      </c>
      <c r="S52" s="21">
        <f t="shared" si="47"/>
        <v>2.6625085537150555E-4</v>
      </c>
      <c r="T52" s="21">
        <f t="shared" si="47"/>
        <v>3.8547863999340199E-4</v>
      </c>
      <c r="U52" s="21">
        <f t="shared" si="47"/>
        <v>5.6385326319976299E-4</v>
      </c>
    </row>
    <row r="53" spans="1:21" ht="12.75">
      <c r="A53" s="19">
        <f t="shared" si="32"/>
        <v>15</v>
      </c>
      <c r="C53" s="21" t="str">
        <f t="shared" ref="C53:U53" si="48">IF(C$37&lt;$A53,"",C$6*EXP(2*(C$37-$A53)*C$5))</f>
        <v/>
      </c>
      <c r="D53" s="21" t="str">
        <f t="shared" si="48"/>
        <v/>
      </c>
      <c r="E53" s="21" t="str">
        <f t="shared" si="48"/>
        <v/>
      </c>
      <c r="F53" s="21" t="str">
        <f t="shared" si="48"/>
        <v/>
      </c>
      <c r="G53" s="21" t="str">
        <f t="shared" si="48"/>
        <v/>
      </c>
      <c r="H53" s="21" t="str">
        <f t="shared" si="48"/>
        <v/>
      </c>
      <c r="I53" s="21" t="str">
        <f t="shared" si="48"/>
        <v/>
      </c>
      <c r="J53" s="21" t="str">
        <f t="shared" si="48"/>
        <v/>
      </c>
      <c r="K53" s="21" t="str">
        <f t="shared" si="48"/>
        <v/>
      </c>
      <c r="L53" s="21" t="str">
        <f t="shared" si="48"/>
        <v/>
      </c>
      <c r="M53" s="21" t="str">
        <f t="shared" si="48"/>
        <v/>
      </c>
      <c r="N53" s="21" t="str">
        <f t="shared" si="48"/>
        <v/>
      </c>
      <c r="O53" s="21" t="str">
        <f t="shared" si="48"/>
        <v/>
      </c>
      <c r="P53" s="21" t="str">
        <f t="shared" si="48"/>
        <v/>
      </c>
      <c r="Q53" s="21">
        <f t="shared" si="48"/>
        <v>6.2764637544415722E-5</v>
      </c>
      <c r="R53" s="21">
        <f t="shared" si="48"/>
        <v>8.9393027084719399E-5</v>
      </c>
      <c r="S53" s="21">
        <f t="shared" si="48"/>
        <v>1.2764646275460203E-4</v>
      </c>
      <c r="T53" s="21">
        <f t="shared" si="48"/>
        <v>1.8343765670465189E-4</v>
      </c>
      <c r="U53" s="21">
        <f t="shared" si="48"/>
        <v>2.6620951556664851E-4</v>
      </c>
    </row>
    <row r="54" spans="1:21" ht="12.75">
      <c r="A54" s="19">
        <f t="shared" si="32"/>
        <v>16</v>
      </c>
      <c r="C54" s="21" t="str">
        <f t="shared" ref="C54:U54" si="49">IF(C$37&lt;$A54,"",C$6*EXP(2*(C$37-$A54)*C$5))</f>
        <v/>
      </c>
      <c r="D54" s="21" t="str">
        <f t="shared" si="49"/>
        <v/>
      </c>
      <c r="E54" s="21" t="str">
        <f t="shared" si="49"/>
        <v/>
      </c>
      <c r="F54" s="21" t="str">
        <f t="shared" si="49"/>
        <v/>
      </c>
      <c r="G54" s="21" t="str">
        <f t="shared" si="49"/>
        <v/>
      </c>
      <c r="H54" s="21" t="str">
        <f t="shared" si="49"/>
        <v/>
      </c>
      <c r="I54" s="21" t="str">
        <f t="shared" si="49"/>
        <v/>
      </c>
      <c r="J54" s="21" t="str">
        <f t="shared" si="49"/>
        <v/>
      </c>
      <c r="K54" s="21" t="str">
        <f t="shared" si="49"/>
        <v/>
      </c>
      <c r="L54" s="21" t="str">
        <f t="shared" si="49"/>
        <v/>
      </c>
      <c r="M54" s="21" t="str">
        <f t="shared" si="49"/>
        <v/>
      </c>
      <c r="N54" s="21" t="str">
        <f t="shared" si="49"/>
        <v/>
      </c>
      <c r="O54" s="21" t="str">
        <f t="shared" si="49"/>
        <v/>
      </c>
      <c r="P54" s="21" t="str">
        <f t="shared" si="49"/>
        <v/>
      </c>
      <c r="Q54" s="21" t="str">
        <f t="shared" si="49"/>
        <v/>
      </c>
      <c r="R54" s="21">
        <f t="shared" si="49"/>
        <v>4.3144170558830045E-5</v>
      </c>
      <c r="S54" s="21">
        <f t="shared" si="49"/>
        <v>6.1196496180367818E-5</v>
      </c>
      <c r="T54" s="21">
        <f t="shared" si="49"/>
        <v>8.7292447378847473E-5</v>
      </c>
      <c r="U54" s="21">
        <f t="shared" si="49"/>
        <v>1.2568430619000002E-4</v>
      </c>
    </row>
    <row r="55" spans="1:21" ht="12.75">
      <c r="A55" s="19">
        <f t="shared" si="32"/>
        <v>17</v>
      </c>
      <c r="C55" s="21" t="str">
        <f t="shared" ref="C55:U55" si="50">IF(C$37&lt;$A55,"",C$6*EXP(2*(C$37-$A55)*C$5))</f>
        <v/>
      </c>
      <c r="D55" s="21" t="str">
        <f t="shared" si="50"/>
        <v/>
      </c>
      <c r="E55" s="21" t="str">
        <f t="shared" si="50"/>
        <v/>
      </c>
      <c r="F55" s="21" t="str">
        <f t="shared" si="50"/>
        <v/>
      </c>
      <c r="G55" s="21" t="str">
        <f t="shared" si="50"/>
        <v/>
      </c>
      <c r="H55" s="21" t="str">
        <f t="shared" si="50"/>
        <v/>
      </c>
      <c r="I55" s="21" t="str">
        <f t="shared" si="50"/>
        <v/>
      </c>
      <c r="J55" s="21" t="str">
        <f t="shared" si="50"/>
        <v/>
      </c>
      <c r="K55" s="21" t="str">
        <f t="shared" si="50"/>
        <v/>
      </c>
      <c r="L55" s="21" t="str">
        <f t="shared" si="50"/>
        <v/>
      </c>
      <c r="M55" s="21" t="str">
        <f t="shared" si="50"/>
        <v/>
      </c>
      <c r="N55" s="21" t="str">
        <f t="shared" si="50"/>
        <v/>
      </c>
      <c r="O55" s="21" t="str">
        <f t="shared" si="50"/>
        <v/>
      </c>
      <c r="P55" s="21" t="str">
        <f t="shared" si="50"/>
        <v/>
      </c>
      <c r="Q55" s="21" t="str">
        <f t="shared" si="50"/>
        <v/>
      </c>
      <c r="R55" s="21" t="str">
        <f t="shared" si="50"/>
        <v/>
      </c>
      <c r="S55" s="21">
        <f t="shared" si="50"/>
        <v>2.933893398952611E-5</v>
      </c>
      <c r="T55" s="21">
        <f t="shared" si="50"/>
        <v>4.1539842507133465E-5</v>
      </c>
      <c r="U55" s="21">
        <f t="shared" si="50"/>
        <v>5.9338768521618963E-5</v>
      </c>
    </row>
    <row r="56" spans="1:21" ht="12.75">
      <c r="A56" s="19">
        <f t="shared" si="32"/>
        <v>18</v>
      </c>
      <c r="C56" s="21" t="str">
        <f t="shared" ref="C56:U56" si="51">IF(C$37&lt;$A56,"",C$6*EXP(2*(C$37-$A56)*C$5))</f>
        <v/>
      </c>
      <c r="D56" s="21" t="str">
        <f t="shared" si="51"/>
        <v/>
      </c>
      <c r="E56" s="21" t="str">
        <f t="shared" si="51"/>
        <v/>
      </c>
      <c r="F56" s="21" t="str">
        <f t="shared" si="51"/>
        <v/>
      </c>
      <c r="G56" s="21" t="str">
        <f t="shared" si="51"/>
        <v/>
      </c>
      <c r="H56" s="21" t="str">
        <f t="shared" si="51"/>
        <v/>
      </c>
      <c r="I56" s="21" t="str">
        <f t="shared" si="51"/>
        <v/>
      </c>
      <c r="J56" s="21" t="str">
        <f t="shared" si="51"/>
        <v/>
      </c>
      <c r="K56" s="21" t="str">
        <f t="shared" si="51"/>
        <v/>
      </c>
      <c r="L56" s="21" t="str">
        <f t="shared" si="51"/>
        <v/>
      </c>
      <c r="M56" s="21" t="str">
        <f t="shared" si="51"/>
        <v/>
      </c>
      <c r="N56" s="21" t="str">
        <f t="shared" si="51"/>
        <v/>
      </c>
      <c r="O56" s="21" t="str">
        <f t="shared" si="51"/>
        <v/>
      </c>
      <c r="P56" s="21" t="str">
        <f t="shared" si="51"/>
        <v/>
      </c>
      <c r="Q56" s="21" t="str">
        <f t="shared" si="51"/>
        <v/>
      </c>
      <c r="R56" s="21" t="str">
        <f t="shared" si="51"/>
        <v/>
      </c>
      <c r="S56" s="21" t="str">
        <f t="shared" si="51"/>
        <v/>
      </c>
      <c r="T56" s="21">
        <f t="shared" si="51"/>
        <v>1.9767557988477084E-5</v>
      </c>
      <c r="U56" s="21">
        <f t="shared" si="51"/>
        <v>2.8015346994392131E-5</v>
      </c>
    </row>
    <row r="57" spans="1:21" ht="12.75">
      <c r="A57" s="19">
        <f t="shared" si="32"/>
        <v>19</v>
      </c>
      <c r="C57" s="21" t="str">
        <f t="shared" ref="C57:U57" si="52">IF(C$37&lt;$A57,"",C$6*EXP(2*(C$37-$A57)*C$5))</f>
        <v/>
      </c>
      <c r="D57" s="21" t="str">
        <f t="shared" si="52"/>
        <v/>
      </c>
      <c r="E57" s="21" t="str">
        <f t="shared" si="52"/>
        <v/>
      </c>
      <c r="F57" s="21" t="str">
        <f t="shared" si="52"/>
        <v/>
      </c>
      <c r="G57" s="21" t="str">
        <f t="shared" si="52"/>
        <v/>
      </c>
      <c r="H57" s="21" t="str">
        <f t="shared" si="52"/>
        <v/>
      </c>
      <c r="I57" s="21" t="str">
        <f t="shared" si="52"/>
        <v/>
      </c>
      <c r="J57" s="21" t="str">
        <f t="shared" si="52"/>
        <v/>
      </c>
      <c r="K57" s="21" t="str">
        <f t="shared" si="52"/>
        <v/>
      </c>
      <c r="L57" s="21" t="str">
        <f t="shared" si="52"/>
        <v/>
      </c>
      <c r="M57" s="21" t="str">
        <f t="shared" si="52"/>
        <v/>
      </c>
      <c r="N57" s="21" t="str">
        <f t="shared" si="52"/>
        <v/>
      </c>
      <c r="O57" s="21" t="str">
        <f t="shared" si="52"/>
        <v/>
      </c>
      <c r="P57" s="21" t="str">
        <f t="shared" si="52"/>
        <v/>
      </c>
      <c r="Q57" s="21" t="str">
        <f t="shared" si="52"/>
        <v/>
      </c>
      <c r="R57" s="21" t="str">
        <f t="shared" si="52"/>
        <v/>
      </c>
      <c r="S57" s="21" t="str">
        <f t="shared" si="52"/>
        <v/>
      </c>
      <c r="T57" s="21" t="str">
        <f t="shared" si="52"/>
        <v/>
      </c>
      <c r="U57" s="21">
        <f t="shared" si="52"/>
        <v>1.32267602912967E-5</v>
      </c>
    </row>
    <row r="58" spans="1:21" ht="12.75">
      <c r="A58" s="19">
        <f t="shared" si="32"/>
        <v>20</v>
      </c>
      <c r="C58" s="21" t="str">
        <f t="shared" ref="C58:U58" si="53">IF(C$37&lt;$A58,"",C$6*EXP(2*(C$37-$A58)*C$5))</f>
        <v/>
      </c>
      <c r="D58" s="21" t="str">
        <f t="shared" si="53"/>
        <v/>
      </c>
      <c r="E58" s="21" t="str">
        <f t="shared" si="53"/>
        <v/>
      </c>
      <c r="F58" s="21" t="str">
        <f t="shared" si="53"/>
        <v/>
      </c>
      <c r="G58" s="21" t="str">
        <f t="shared" si="53"/>
        <v/>
      </c>
      <c r="H58" s="21" t="str">
        <f t="shared" si="53"/>
        <v/>
      </c>
      <c r="I58" s="21" t="str">
        <f t="shared" si="53"/>
        <v/>
      </c>
      <c r="J58" s="21" t="str">
        <f t="shared" si="53"/>
        <v/>
      </c>
      <c r="K58" s="21" t="str">
        <f t="shared" si="53"/>
        <v/>
      </c>
      <c r="L58" s="21" t="str">
        <f t="shared" si="53"/>
        <v/>
      </c>
      <c r="M58" s="21" t="str">
        <f t="shared" si="53"/>
        <v/>
      </c>
      <c r="N58" s="21" t="str">
        <f t="shared" si="53"/>
        <v/>
      </c>
      <c r="O58" s="21" t="str">
        <f t="shared" si="53"/>
        <v/>
      </c>
      <c r="P58" s="21" t="str">
        <f t="shared" si="53"/>
        <v/>
      </c>
      <c r="Q58" s="21" t="str">
        <f t="shared" si="53"/>
        <v/>
      </c>
      <c r="R58" s="21" t="str">
        <f t="shared" si="53"/>
        <v/>
      </c>
      <c r="S58" s="21" t="str">
        <f t="shared" si="53"/>
        <v/>
      </c>
      <c r="T58" s="21" t="str">
        <f t="shared" si="53"/>
        <v/>
      </c>
      <c r="U58" s="21" t="str">
        <f t="shared" si="53"/>
        <v/>
      </c>
    </row>
    <row r="59" spans="1:21" ht="12.75">
      <c r="A59" s="19"/>
    </row>
    <row r="60" spans="1:21" ht="12.75">
      <c r="A60" s="19"/>
    </row>
    <row r="61" spans="1:21" ht="12.75">
      <c r="A61" s="19"/>
    </row>
    <row r="62" spans="1:21" ht="12.75">
      <c r="A62" s="19"/>
    </row>
    <row r="63" spans="1:21" ht="12.75">
      <c r="A63" s="19"/>
    </row>
    <row r="64" spans="1:21" ht="12.75">
      <c r="A64" s="19"/>
    </row>
    <row r="65" spans="1:1" ht="12.75">
      <c r="A65" s="19"/>
    </row>
    <row r="66" spans="1:1" ht="12.75">
      <c r="A66" s="19"/>
    </row>
    <row r="67" spans="1:1" ht="12.75">
      <c r="A67" s="19"/>
    </row>
    <row r="68" spans="1:1" ht="12.75">
      <c r="A68" s="19"/>
    </row>
    <row r="69" spans="1:1" ht="12.75">
      <c r="A69" s="19"/>
    </row>
    <row r="70" spans="1:1" ht="12.75">
      <c r="A70" s="19"/>
    </row>
    <row r="71" spans="1:1" ht="12.75">
      <c r="A71" s="19"/>
    </row>
    <row r="72" spans="1:1" ht="12.75">
      <c r="A72" s="19"/>
    </row>
    <row r="73" spans="1:1" ht="12.75">
      <c r="A73" s="19"/>
    </row>
    <row r="74" spans="1:1" ht="12.75">
      <c r="A74" s="19"/>
    </row>
    <row r="75" spans="1:1" ht="12.75">
      <c r="A75" s="19"/>
    </row>
    <row r="76" spans="1:1" ht="12.75">
      <c r="A76" s="19"/>
    </row>
    <row r="77" spans="1:1" ht="12.75">
      <c r="A77" s="19"/>
    </row>
    <row r="78" spans="1:1" ht="12.75">
      <c r="A78" s="19"/>
    </row>
    <row r="79" spans="1:1" ht="12.75">
      <c r="A79" s="19"/>
    </row>
    <row r="80" spans="1:1" ht="12.75">
      <c r="A80" s="19"/>
    </row>
    <row r="81" spans="1:1" ht="12.75">
      <c r="A81" s="19"/>
    </row>
    <row r="82" spans="1:1" ht="12.75">
      <c r="A82" s="19"/>
    </row>
    <row r="83" spans="1:1" ht="12.75">
      <c r="A83" s="19"/>
    </row>
    <row r="84" spans="1:1" ht="12.75">
      <c r="A84" s="19"/>
    </row>
    <row r="85" spans="1:1" ht="12.75">
      <c r="A85" s="19"/>
    </row>
    <row r="86" spans="1:1" ht="12.75">
      <c r="A86" s="19"/>
    </row>
    <row r="87" spans="1:1" ht="12.75">
      <c r="A87" s="19"/>
    </row>
    <row r="88" spans="1:1" ht="12.75">
      <c r="A88" s="19"/>
    </row>
    <row r="89" spans="1:1" ht="12.75">
      <c r="A89" s="19"/>
    </row>
    <row r="90" spans="1:1" ht="12.75">
      <c r="A90" s="19"/>
    </row>
    <row r="91" spans="1:1" ht="12.75">
      <c r="A91" s="19"/>
    </row>
    <row r="92" spans="1:1" ht="12.75">
      <c r="A92" s="19"/>
    </row>
    <row r="93" spans="1:1" ht="12.75">
      <c r="A93" s="19"/>
    </row>
    <row r="94" spans="1:1" ht="12.75">
      <c r="A94" s="19"/>
    </row>
    <row r="95" spans="1:1" ht="12.75">
      <c r="A95" s="19"/>
    </row>
    <row r="96" spans="1:1" ht="12.75">
      <c r="A96" s="19"/>
    </row>
    <row r="97" spans="1:1" ht="12.75">
      <c r="A97" s="19"/>
    </row>
    <row r="98" spans="1:1" ht="12.75">
      <c r="A98" s="19"/>
    </row>
    <row r="99" spans="1:1" ht="12.75">
      <c r="A99" s="19"/>
    </row>
    <row r="100" spans="1:1" ht="12.75">
      <c r="A100" s="19"/>
    </row>
    <row r="101" spans="1:1" ht="12.75">
      <c r="A101" s="19"/>
    </row>
    <row r="102" spans="1:1" ht="12.75">
      <c r="A102" s="19"/>
    </row>
    <row r="103" spans="1:1" ht="12.75">
      <c r="A103" s="19"/>
    </row>
    <row r="104" spans="1:1" ht="12.75">
      <c r="A104" s="19"/>
    </row>
    <row r="105" spans="1:1" ht="12.75">
      <c r="A105" s="19"/>
    </row>
    <row r="106" spans="1:1" ht="12.75">
      <c r="A106" s="19"/>
    </row>
    <row r="107" spans="1:1" ht="12.75">
      <c r="A107" s="19"/>
    </row>
    <row r="108" spans="1:1" ht="12.75">
      <c r="A108" s="19"/>
    </row>
    <row r="109" spans="1:1" ht="12.75">
      <c r="A109" s="19"/>
    </row>
    <row r="110" spans="1:1" ht="12.75">
      <c r="A110" s="19"/>
    </row>
    <row r="111" spans="1:1" ht="12.75">
      <c r="A111" s="19"/>
    </row>
    <row r="112" spans="1:1" ht="12.75">
      <c r="A112" s="19"/>
    </row>
    <row r="113" spans="1:1" ht="12.75">
      <c r="A113" s="19"/>
    </row>
    <row r="114" spans="1:1" ht="12.75">
      <c r="A114" s="19"/>
    </row>
    <row r="115" spans="1:1" ht="12.75">
      <c r="A115" s="19"/>
    </row>
    <row r="116" spans="1:1" ht="12.75">
      <c r="A116" s="19"/>
    </row>
    <row r="117" spans="1:1" ht="12.75">
      <c r="A117" s="19"/>
    </row>
    <row r="118" spans="1:1" ht="12.75">
      <c r="A118" s="19"/>
    </row>
    <row r="119" spans="1:1" ht="12.75">
      <c r="A119" s="19"/>
    </row>
    <row r="120" spans="1:1" ht="12.75">
      <c r="A120" s="19"/>
    </row>
    <row r="121" spans="1:1" ht="12.75">
      <c r="A121" s="19"/>
    </row>
    <row r="122" spans="1:1" ht="12.75">
      <c r="A122" s="19"/>
    </row>
    <row r="123" spans="1:1" ht="12.75">
      <c r="A123" s="19"/>
    </row>
    <row r="124" spans="1:1" ht="12.75">
      <c r="A124" s="19"/>
    </row>
    <row r="125" spans="1:1" ht="12.75">
      <c r="A125" s="19"/>
    </row>
    <row r="126" spans="1:1" ht="12.75">
      <c r="A126" s="19"/>
    </row>
    <row r="127" spans="1:1" ht="12.75">
      <c r="A127" s="19"/>
    </row>
    <row r="128" spans="1:1" ht="12.75">
      <c r="A128" s="19"/>
    </row>
    <row r="129" spans="1:1" ht="12.75">
      <c r="A129" s="19"/>
    </row>
    <row r="130" spans="1:1" ht="12.75">
      <c r="A130" s="19"/>
    </row>
    <row r="131" spans="1:1" ht="12.75">
      <c r="A131" s="19"/>
    </row>
    <row r="132" spans="1:1" ht="12.75">
      <c r="A132" s="19"/>
    </row>
    <row r="133" spans="1:1" ht="12.75">
      <c r="A133" s="19"/>
    </row>
    <row r="134" spans="1:1" ht="12.75">
      <c r="A134" s="19"/>
    </row>
    <row r="135" spans="1:1" ht="12.75">
      <c r="A135" s="19"/>
    </row>
    <row r="136" spans="1:1" ht="12.75">
      <c r="A136" s="19"/>
    </row>
    <row r="137" spans="1:1" ht="12.75">
      <c r="A137" s="19"/>
    </row>
    <row r="138" spans="1:1" ht="12.75">
      <c r="A138" s="19"/>
    </row>
    <row r="139" spans="1:1" ht="12.75">
      <c r="A139" s="19"/>
    </row>
    <row r="140" spans="1:1" ht="12.75">
      <c r="A140" s="19"/>
    </row>
    <row r="141" spans="1:1" ht="12.75">
      <c r="A141" s="19"/>
    </row>
    <row r="142" spans="1:1" ht="12.75">
      <c r="A142" s="19"/>
    </row>
    <row r="143" spans="1:1" ht="12.75">
      <c r="A143" s="19"/>
    </row>
    <row r="144" spans="1:1" ht="12.75">
      <c r="A144" s="19"/>
    </row>
    <row r="145" spans="1:1" ht="12.75">
      <c r="A145" s="19"/>
    </row>
    <row r="146" spans="1:1" ht="12.75">
      <c r="A146" s="19"/>
    </row>
    <row r="147" spans="1:1" ht="12.75">
      <c r="A147" s="19"/>
    </row>
    <row r="148" spans="1:1" ht="12.75">
      <c r="A148" s="19"/>
    </row>
    <row r="149" spans="1:1" ht="12.75">
      <c r="A149" s="19"/>
    </row>
    <row r="150" spans="1:1" ht="12.75">
      <c r="A150" s="19"/>
    </row>
    <row r="151" spans="1:1" ht="12.75">
      <c r="A151" s="19"/>
    </row>
    <row r="152" spans="1:1" ht="12.75">
      <c r="A152" s="19"/>
    </row>
    <row r="153" spans="1:1" ht="12.75">
      <c r="A153" s="19"/>
    </row>
    <row r="154" spans="1:1" ht="12.75">
      <c r="A154" s="19"/>
    </row>
    <row r="155" spans="1:1" ht="12.75">
      <c r="A155" s="19"/>
    </row>
    <row r="156" spans="1:1" ht="12.75">
      <c r="A156" s="19"/>
    </row>
    <row r="157" spans="1:1" ht="12.75">
      <c r="A157" s="19"/>
    </row>
    <row r="158" spans="1:1" ht="12.75">
      <c r="A158" s="19"/>
    </row>
    <row r="159" spans="1:1" ht="12.75">
      <c r="A159" s="19"/>
    </row>
    <row r="160" spans="1:1" ht="12.75">
      <c r="A160" s="19"/>
    </row>
    <row r="161" spans="1:1" ht="12.75">
      <c r="A161" s="19"/>
    </row>
    <row r="162" spans="1:1" ht="12.75">
      <c r="A162" s="19"/>
    </row>
    <row r="163" spans="1:1" ht="12.75">
      <c r="A163" s="19"/>
    </row>
    <row r="164" spans="1:1" ht="12.75">
      <c r="A164" s="19"/>
    </row>
    <row r="165" spans="1:1" ht="12.75">
      <c r="A165" s="19"/>
    </row>
    <row r="166" spans="1:1" ht="12.75">
      <c r="A166" s="19"/>
    </row>
    <row r="167" spans="1:1" ht="12.75">
      <c r="A167" s="19"/>
    </row>
    <row r="168" spans="1:1" ht="12.75">
      <c r="A168" s="19"/>
    </row>
    <row r="169" spans="1:1" ht="12.75">
      <c r="A169" s="19"/>
    </row>
    <row r="170" spans="1:1" ht="12.75">
      <c r="A170" s="19"/>
    </row>
    <row r="171" spans="1:1" ht="12.75">
      <c r="A171" s="19"/>
    </row>
    <row r="172" spans="1:1" ht="12.75">
      <c r="A172" s="19"/>
    </row>
    <row r="173" spans="1:1" ht="12.75">
      <c r="A173" s="19"/>
    </row>
    <row r="174" spans="1:1" ht="12.75">
      <c r="A174" s="19"/>
    </row>
    <row r="175" spans="1:1" ht="12.75">
      <c r="A175" s="19"/>
    </row>
    <row r="176" spans="1:1" ht="12.75">
      <c r="A176" s="19"/>
    </row>
    <row r="177" spans="1:1" ht="12.75">
      <c r="A177" s="19"/>
    </row>
    <row r="178" spans="1:1" ht="12.75">
      <c r="A178" s="19"/>
    </row>
    <row r="179" spans="1:1" ht="12.75">
      <c r="A179" s="19"/>
    </row>
    <row r="180" spans="1:1" ht="12.75">
      <c r="A180" s="19"/>
    </row>
    <row r="181" spans="1:1" ht="12.75">
      <c r="A181" s="19"/>
    </row>
    <row r="182" spans="1:1" ht="12.75">
      <c r="A182" s="19"/>
    </row>
    <row r="183" spans="1:1" ht="12.75">
      <c r="A183" s="19"/>
    </row>
    <row r="184" spans="1:1" ht="12.75">
      <c r="A184" s="19"/>
    </row>
    <row r="185" spans="1:1" ht="12.75">
      <c r="A185" s="19"/>
    </row>
    <row r="186" spans="1:1" ht="12.75">
      <c r="A186" s="19"/>
    </row>
    <row r="187" spans="1:1" ht="12.75">
      <c r="A187" s="19"/>
    </row>
    <row r="188" spans="1:1" ht="12.75">
      <c r="A188" s="19"/>
    </row>
    <row r="189" spans="1:1" ht="12.75">
      <c r="A189" s="19"/>
    </row>
    <row r="190" spans="1:1" ht="12.75">
      <c r="A190" s="19"/>
    </row>
    <row r="191" spans="1:1" ht="12.75">
      <c r="A191" s="19"/>
    </row>
    <row r="192" spans="1:1" ht="12.75">
      <c r="A192" s="19"/>
    </row>
    <row r="193" spans="1:1" ht="12.75">
      <c r="A193" s="19"/>
    </row>
    <row r="194" spans="1:1" ht="12.75">
      <c r="A194" s="19"/>
    </row>
    <row r="195" spans="1:1" ht="12.75">
      <c r="A195" s="19"/>
    </row>
    <row r="196" spans="1:1" ht="12.75">
      <c r="A196" s="19"/>
    </row>
    <row r="197" spans="1:1" ht="12.75">
      <c r="A197" s="19"/>
    </row>
    <row r="198" spans="1:1" ht="12.75">
      <c r="A198" s="19"/>
    </row>
    <row r="199" spans="1:1" ht="12.75">
      <c r="A199" s="19"/>
    </row>
    <row r="200" spans="1:1" ht="12.75">
      <c r="A200" s="19"/>
    </row>
    <row r="201" spans="1:1" ht="12.75">
      <c r="A201" s="19"/>
    </row>
    <row r="202" spans="1:1" ht="12.75">
      <c r="A202" s="19"/>
    </row>
    <row r="203" spans="1:1" ht="12.75">
      <c r="A203" s="19"/>
    </row>
    <row r="204" spans="1:1" ht="12.75">
      <c r="A204" s="19"/>
    </row>
    <row r="205" spans="1:1" ht="12.75">
      <c r="A205" s="19"/>
    </row>
    <row r="206" spans="1:1" ht="12.75">
      <c r="A206" s="19"/>
    </row>
    <row r="207" spans="1:1" ht="12.75">
      <c r="A207" s="19"/>
    </row>
    <row r="208" spans="1:1" ht="12.75">
      <c r="A208" s="19"/>
    </row>
    <row r="209" spans="1:1" ht="12.75">
      <c r="A209" s="19"/>
    </row>
    <row r="210" spans="1:1" ht="12.75">
      <c r="A210" s="19"/>
    </row>
    <row r="211" spans="1:1" ht="12.75">
      <c r="A211" s="19"/>
    </row>
    <row r="212" spans="1:1" ht="12.75">
      <c r="A212" s="19"/>
    </row>
    <row r="213" spans="1:1" ht="12.75">
      <c r="A213" s="19"/>
    </row>
    <row r="214" spans="1:1" ht="12.75">
      <c r="A214" s="19"/>
    </row>
    <row r="215" spans="1:1" ht="12.75">
      <c r="A215" s="19"/>
    </row>
    <row r="216" spans="1:1" ht="12.75">
      <c r="A216" s="19"/>
    </row>
    <row r="217" spans="1:1" ht="12.75">
      <c r="A217" s="19"/>
    </row>
    <row r="218" spans="1:1" ht="12.75">
      <c r="A218" s="19"/>
    </row>
    <row r="219" spans="1:1" ht="12.75">
      <c r="A219" s="19"/>
    </row>
    <row r="220" spans="1:1" ht="12.75">
      <c r="A220" s="19"/>
    </row>
    <row r="221" spans="1:1" ht="12.75">
      <c r="A221" s="19"/>
    </row>
    <row r="222" spans="1:1" ht="12.75">
      <c r="A222" s="19"/>
    </row>
    <row r="223" spans="1:1" ht="12.75">
      <c r="A223" s="19"/>
    </row>
    <row r="224" spans="1:1" ht="12.75">
      <c r="A224" s="19"/>
    </row>
    <row r="225" spans="1:1" ht="12.75">
      <c r="A225" s="19"/>
    </row>
    <row r="226" spans="1:1" ht="12.75">
      <c r="A226" s="19"/>
    </row>
    <row r="227" spans="1:1" ht="12.75">
      <c r="A227" s="19"/>
    </row>
    <row r="228" spans="1:1" ht="12.75">
      <c r="A228" s="19"/>
    </row>
    <row r="229" spans="1:1" ht="12.75">
      <c r="A229" s="19"/>
    </row>
    <row r="230" spans="1:1" ht="12.75">
      <c r="A230" s="19"/>
    </row>
    <row r="231" spans="1:1" ht="12.75">
      <c r="A231" s="19"/>
    </row>
    <row r="232" spans="1:1" ht="12.75">
      <c r="A232" s="19"/>
    </row>
    <row r="233" spans="1:1" ht="12.75">
      <c r="A233" s="19"/>
    </row>
    <row r="234" spans="1:1" ht="12.75">
      <c r="A234" s="19"/>
    </row>
    <row r="235" spans="1:1" ht="12.75">
      <c r="A235" s="19"/>
    </row>
    <row r="236" spans="1:1" ht="12.75">
      <c r="A236" s="19"/>
    </row>
    <row r="237" spans="1:1" ht="12.75">
      <c r="A237" s="19"/>
    </row>
    <row r="238" spans="1:1" ht="12.75">
      <c r="A238" s="19"/>
    </row>
    <row r="239" spans="1:1" ht="12.75">
      <c r="A239" s="19"/>
    </row>
    <row r="240" spans="1:1" ht="12.75">
      <c r="A240" s="19"/>
    </row>
    <row r="241" spans="1:1" ht="12.75">
      <c r="A241" s="19"/>
    </row>
    <row r="242" spans="1:1" ht="12.75">
      <c r="A242" s="19"/>
    </row>
    <row r="243" spans="1:1" ht="12.75">
      <c r="A243" s="19"/>
    </row>
    <row r="244" spans="1:1" ht="12.75">
      <c r="A244" s="19"/>
    </row>
    <row r="245" spans="1:1" ht="12.75">
      <c r="A245" s="19"/>
    </row>
    <row r="246" spans="1:1" ht="12.75">
      <c r="A246" s="19"/>
    </row>
    <row r="247" spans="1:1" ht="12.75">
      <c r="A247" s="19"/>
    </row>
    <row r="248" spans="1:1" ht="12.75">
      <c r="A248" s="19"/>
    </row>
    <row r="249" spans="1:1" ht="12.75">
      <c r="A249" s="19"/>
    </row>
    <row r="250" spans="1:1" ht="12.75">
      <c r="A250" s="19"/>
    </row>
    <row r="251" spans="1:1" ht="12.75">
      <c r="A251" s="19"/>
    </row>
    <row r="252" spans="1:1" ht="12.75">
      <c r="A252" s="19"/>
    </row>
    <row r="253" spans="1:1" ht="12.75">
      <c r="A253" s="19"/>
    </row>
    <row r="254" spans="1:1" ht="12.75">
      <c r="A254" s="19"/>
    </row>
    <row r="255" spans="1:1" ht="12.75">
      <c r="A255" s="19"/>
    </row>
    <row r="256" spans="1:1" ht="12.75">
      <c r="A256" s="19"/>
    </row>
    <row r="257" spans="1:1" ht="12.75">
      <c r="A257" s="19"/>
    </row>
    <row r="258" spans="1:1" ht="12.75">
      <c r="A258" s="19"/>
    </row>
    <row r="259" spans="1:1" ht="12.75"/>
    <row r="260" spans="1:1" ht="12.75"/>
    <row r="261" spans="1:1" ht="12.75"/>
    <row r="262" spans="1:1" ht="12.75"/>
    <row r="263" spans="1:1" ht="12.75"/>
    <row r="264" spans="1:1" ht="12.75"/>
    <row r="265" spans="1:1" ht="12.75"/>
    <row r="266" spans="1:1" ht="12.75"/>
    <row r="267" spans="1:1" ht="12.75"/>
    <row r="268" spans="1:1" ht="12.75"/>
    <row r="269" spans="1:1" ht="12.75"/>
    <row r="270" spans="1:1" ht="12.75"/>
    <row r="271" spans="1:1" ht="12.75"/>
    <row r="272" spans="1:1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80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D24" sqref="D24"/>
    </sheetView>
  </sheetViews>
  <sheetFormatPr defaultColWidth="14.42578125" defaultRowHeight="15.75" customHeight="1"/>
  <cols>
    <col min="1" max="1" width="23.28515625" customWidth="1"/>
    <col min="2" max="6" width="14.42578125" customWidth="1"/>
  </cols>
  <sheetData>
    <row r="1" spans="1:26" ht="15.75" customHeight="1">
      <c r="A1" s="19" t="s">
        <v>27</v>
      </c>
      <c r="B1" s="19">
        <v>0</v>
      </c>
      <c r="C1" s="19">
        <f t="shared" ref="C1:V1" si="0">B1+1</f>
        <v>1</v>
      </c>
      <c r="D1" s="19">
        <f t="shared" si="0"/>
        <v>2</v>
      </c>
      <c r="E1" s="19">
        <f t="shared" si="0"/>
        <v>3</v>
      </c>
      <c r="F1" s="19">
        <f t="shared" si="0"/>
        <v>4</v>
      </c>
      <c r="G1" s="19">
        <f t="shared" si="0"/>
        <v>5</v>
      </c>
      <c r="H1" s="19">
        <f t="shared" si="0"/>
        <v>6</v>
      </c>
      <c r="I1" s="19">
        <f t="shared" si="0"/>
        <v>7</v>
      </c>
      <c r="J1" s="19">
        <f t="shared" si="0"/>
        <v>8</v>
      </c>
      <c r="K1" s="19">
        <f t="shared" si="0"/>
        <v>9</v>
      </c>
      <c r="L1" s="19">
        <f t="shared" si="0"/>
        <v>10</v>
      </c>
      <c r="M1" s="19">
        <f t="shared" si="0"/>
        <v>11</v>
      </c>
      <c r="N1" s="19">
        <f t="shared" si="0"/>
        <v>12</v>
      </c>
      <c r="O1" s="19">
        <f t="shared" si="0"/>
        <v>13</v>
      </c>
      <c r="P1" s="19">
        <f t="shared" si="0"/>
        <v>14</v>
      </c>
      <c r="Q1" s="19">
        <f t="shared" si="0"/>
        <v>15</v>
      </c>
      <c r="R1" s="19">
        <f t="shared" si="0"/>
        <v>16</v>
      </c>
      <c r="S1" s="19">
        <f t="shared" si="0"/>
        <v>17</v>
      </c>
      <c r="T1" s="19">
        <f t="shared" si="0"/>
        <v>18</v>
      </c>
      <c r="U1" s="19">
        <f t="shared" si="0"/>
        <v>19</v>
      </c>
      <c r="V1" s="19">
        <f t="shared" si="0"/>
        <v>20</v>
      </c>
      <c r="W1" s="35"/>
      <c r="X1" s="35"/>
      <c r="Y1" s="35"/>
      <c r="Z1" s="35"/>
    </row>
    <row r="2" spans="1:26" ht="15.75" customHeight="1">
      <c r="A2" s="19" t="s">
        <v>28</v>
      </c>
      <c r="C2" s="7">
        <f t="shared" ref="C2:U2" ca="1" si="1">IF(RAND()&gt;0.5, 1, 0)</f>
        <v>1</v>
      </c>
      <c r="D2" s="7">
        <f t="shared" ca="1" si="1"/>
        <v>0</v>
      </c>
      <c r="E2" s="7">
        <f t="shared" ca="1" si="1"/>
        <v>1</v>
      </c>
      <c r="F2" s="7">
        <f t="shared" ca="1" si="1"/>
        <v>0</v>
      </c>
      <c r="G2" s="7">
        <f t="shared" ca="1" si="1"/>
        <v>0</v>
      </c>
      <c r="H2" s="7">
        <f t="shared" ca="1" si="1"/>
        <v>1</v>
      </c>
      <c r="I2" s="7">
        <f t="shared" ca="1" si="1"/>
        <v>1</v>
      </c>
      <c r="J2" s="7">
        <f t="shared" ca="1" si="1"/>
        <v>0</v>
      </c>
      <c r="K2" s="7">
        <f t="shared" ca="1" si="1"/>
        <v>1</v>
      </c>
      <c r="L2" s="7">
        <f t="shared" ca="1" si="1"/>
        <v>0</v>
      </c>
      <c r="M2" s="7">
        <f t="shared" ca="1" si="1"/>
        <v>1</v>
      </c>
      <c r="N2" s="7">
        <f t="shared" ca="1" si="1"/>
        <v>1</v>
      </c>
      <c r="O2" s="7">
        <f t="shared" ca="1" si="1"/>
        <v>0</v>
      </c>
      <c r="P2" s="7">
        <f t="shared" ca="1" si="1"/>
        <v>0</v>
      </c>
      <c r="Q2" s="7">
        <f t="shared" ca="1" si="1"/>
        <v>0</v>
      </c>
      <c r="R2" s="7">
        <f t="shared" ca="1" si="1"/>
        <v>0</v>
      </c>
      <c r="S2" s="7">
        <f t="shared" ca="1" si="1"/>
        <v>1</v>
      </c>
      <c r="T2" s="7">
        <f t="shared" ca="1" si="1"/>
        <v>0</v>
      </c>
      <c r="U2" s="7">
        <f t="shared" ca="1" si="1"/>
        <v>1</v>
      </c>
    </row>
    <row r="3" spans="1:26" ht="15.75" customHeight="1">
      <c r="A3" s="19" t="s">
        <v>29</v>
      </c>
      <c r="B3" s="7">
        <v>0</v>
      </c>
      <c r="C3" s="7">
        <f t="shared" ref="C3:U3" ca="1" si="2">SUM($B$2:C2)</f>
        <v>1</v>
      </c>
      <c r="D3" s="7">
        <f t="shared" ca="1" si="2"/>
        <v>1</v>
      </c>
      <c r="E3" s="7">
        <f t="shared" ca="1" si="2"/>
        <v>2</v>
      </c>
      <c r="F3" s="7">
        <f t="shared" ca="1" si="2"/>
        <v>2</v>
      </c>
      <c r="G3" s="7">
        <f t="shared" ca="1" si="2"/>
        <v>2</v>
      </c>
      <c r="H3" s="7">
        <f t="shared" ca="1" si="2"/>
        <v>3</v>
      </c>
      <c r="I3" s="7">
        <f t="shared" ca="1" si="2"/>
        <v>4</v>
      </c>
      <c r="J3" s="7">
        <f t="shared" ca="1" si="2"/>
        <v>4</v>
      </c>
      <c r="K3" s="7">
        <f t="shared" ca="1" si="2"/>
        <v>5</v>
      </c>
      <c r="L3" s="7">
        <f t="shared" ca="1" si="2"/>
        <v>5</v>
      </c>
      <c r="M3" s="7">
        <f t="shared" ca="1" si="2"/>
        <v>6</v>
      </c>
      <c r="N3" s="7">
        <f t="shared" ca="1" si="2"/>
        <v>7</v>
      </c>
      <c r="O3" s="7">
        <f t="shared" ca="1" si="2"/>
        <v>7</v>
      </c>
      <c r="P3" s="7">
        <f t="shared" ca="1" si="2"/>
        <v>7</v>
      </c>
      <c r="Q3" s="7">
        <f t="shared" ca="1" si="2"/>
        <v>7</v>
      </c>
      <c r="R3" s="7">
        <f t="shared" ca="1" si="2"/>
        <v>7</v>
      </c>
      <c r="S3" s="7">
        <f t="shared" ca="1" si="2"/>
        <v>8</v>
      </c>
      <c r="T3" s="7">
        <f t="shared" ca="1" si="2"/>
        <v>8</v>
      </c>
      <c r="U3" s="7">
        <f t="shared" ca="1" si="2"/>
        <v>9</v>
      </c>
    </row>
    <row r="4" spans="1:26" ht="15.75" customHeight="1">
      <c r="A4" s="19" t="s">
        <v>30</v>
      </c>
      <c r="B4" s="7">
        <f t="shared" ref="B4:U4" si="3">B1-B3</f>
        <v>0</v>
      </c>
      <c r="C4" s="7">
        <f t="shared" ca="1" si="3"/>
        <v>0</v>
      </c>
      <c r="D4" s="7">
        <f t="shared" ca="1" si="3"/>
        <v>1</v>
      </c>
      <c r="E4" s="7">
        <f t="shared" ca="1" si="3"/>
        <v>1</v>
      </c>
      <c r="F4" s="7">
        <f t="shared" ca="1" si="3"/>
        <v>2</v>
      </c>
      <c r="G4" s="7">
        <f t="shared" ca="1" si="3"/>
        <v>3</v>
      </c>
      <c r="H4" s="7">
        <f t="shared" ca="1" si="3"/>
        <v>3</v>
      </c>
      <c r="I4" s="7">
        <f t="shared" ca="1" si="3"/>
        <v>3</v>
      </c>
      <c r="J4" s="7">
        <f t="shared" ca="1" si="3"/>
        <v>4</v>
      </c>
      <c r="K4" s="7">
        <f t="shared" ca="1" si="3"/>
        <v>4</v>
      </c>
      <c r="L4" s="7">
        <f t="shared" ca="1" si="3"/>
        <v>5</v>
      </c>
      <c r="M4" s="7">
        <f t="shared" ca="1" si="3"/>
        <v>5</v>
      </c>
      <c r="N4" s="7">
        <f t="shared" ca="1" si="3"/>
        <v>5</v>
      </c>
      <c r="O4" s="7">
        <f t="shared" ca="1" si="3"/>
        <v>6</v>
      </c>
      <c r="P4" s="7">
        <f t="shared" ca="1" si="3"/>
        <v>7</v>
      </c>
      <c r="Q4" s="7">
        <f t="shared" ca="1" si="3"/>
        <v>8</v>
      </c>
      <c r="R4" s="7">
        <f t="shared" ca="1" si="3"/>
        <v>9</v>
      </c>
      <c r="S4" s="7">
        <f t="shared" ca="1" si="3"/>
        <v>9</v>
      </c>
      <c r="T4" s="7">
        <f t="shared" ca="1" si="3"/>
        <v>10</v>
      </c>
      <c r="U4" s="7">
        <f t="shared" ca="1" si="3"/>
        <v>10</v>
      </c>
    </row>
    <row r="5" spans="1:26" ht="15.75" customHeight="1">
      <c r="A5" s="19" t="s">
        <v>31</v>
      </c>
      <c r="B5" s="21">
        <f ca="1">OFFSET('1-year rates'!$B$38, B4,B1)</f>
        <v>4.0000000000000002E-4</v>
      </c>
      <c r="C5" s="21">
        <f ca="1">OFFSET('1-year rates'!$B$38, C4,C1)</f>
        <v>3.3758658688195441E-3</v>
      </c>
      <c r="D5" s="21">
        <f ca="1">OFFSET('1-year rates'!$B$38, D4,D1)</f>
        <v>6.2993228607010196E-3</v>
      </c>
      <c r="E5" s="21">
        <f ca="1">OFFSET('1-year rates'!$B$38, E4,E1)</f>
        <v>1.4182443202596666E-2</v>
      </c>
      <c r="F5" s="21">
        <f ca="1">OFFSET('1-year rates'!$B$38, F4,F1)</f>
        <v>1.1883171163532338E-2</v>
      </c>
      <c r="G5" s="21">
        <f ca="1">OFFSET('1-year rates'!$B$38, G4,G1)</f>
        <v>7.4672896078170053E-3</v>
      </c>
      <c r="H5" s="21">
        <f ca="1">OFFSET('1-year rates'!$B$38, H4,H1)</f>
        <v>1.3868484891194136E-2</v>
      </c>
      <c r="I5" s="21">
        <f ca="1">OFFSET('1-year rates'!$B$38, I4,I1)</f>
        <v>2.3024956450677161E-2</v>
      </c>
      <c r="J5" s="21">
        <f ca="1">OFFSET('1-year rates'!$B$38, J4,J1)</f>
        <v>1.7821610857330198E-2</v>
      </c>
      <c r="K5" s="21">
        <f ca="1">OFFSET('1-year rates'!$B$38, K4,K1)</f>
        <v>3.0037281523118485E-2</v>
      </c>
      <c r="L5" s="21">
        <f ca="1">OFFSET('1-year rates'!$B$38, L4,L1)</f>
        <v>1.3609327395140395E-2</v>
      </c>
      <c r="M5" s="21">
        <f ca="1">OFFSET('1-year rates'!$B$38, M4,M1)</f>
        <v>1.8384473082593073E-2</v>
      </c>
      <c r="N5" s="21">
        <f ca="1">OFFSET('1-year rates'!$B$38, N4,N1)</f>
        <v>2.682393429632814E-2</v>
      </c>
      <c r="O5" s="21">
        <f ca="1">OFFSET('1-year rates'!$B$38, O4,O1)</f>
        <v>1.9227273666786747E-2</v>
      </c>
      <c r="P5" s="21">
        <f ca="1">OFFSET('1-year rates'!$B$38, P4,P1)</f>
        <v>1.3796308940567863E-2</v>
      </c>
      <c r="Q5" s="21">
        <f ca="1">OFFSET('1-year rates'!$B$38, Q4,Q1)</f>
        <v>9.8903180561291364E-3</v>
      </c>
      <c r="R5" s="21">
        <f ca="1">OFFSET('1-year rates'!$B$38, R4,R1)</f>
        <v>7.0728225518585505E-3</v>
      </c>
      <c r="S5" s="21">
        <f ca="1">OFFSET('1-year rates'!$B$38, S4,S1)</f>
        <v>1.0512406542107423E-2</v>
      </c>
      <c r="T5" s="21">
        <f ca="1">OFFSET('1-year rates'!$B$38, T4,T1)</f>
        <v>7.5170530410373004E-3</v>
      </c>
      <c r="U5" s="21">
        <f ca="1">OFFSET('1-year rates'!$B$38, U4,U1)</f>
        <v>1.1348440641647656E-2</v>
      </c>
      <c r="V5" s="36">
        <f>'1-year rates'!V6</f>
        <v>0</v>
      </c>
    </row>
    <row r="6" spans="1:26" ht="15.75" customHeight="1">
      <c r="A6" s="37" t="s">
        <v>32</v>
      </c>
      <c r="B6" s="21">
        <v>4.0000000000000002E-4</v>
      </c>
      <c r="C6" s="21">
        <v>2.0330414096079294E-3</v>
      </c>
      <c r="D6" s="21">
        <v>2.5625108505394124E-3</v>
      </c>
      <c r="E6" s="21">
        <v>2.5817901347903577E-3</v>
      </c>
      <c r="F6" s="21">
        <v>2.2282714131363281E-3</v>
      </c>
      <c r="G6" s="21">
        <v>1.3621003684965687E-3</v>
      </c>
      <c r="H6" s="21">
        <v>2.919051076171849E-3</v>
      </c>
      <c r="I6" s="21">
        <v>4.9952197402414996E-3</v>
      </c>
      <c r="J6" s="21">
        <v>4.016239024931134E-3</v>
      </c>
      <c r="K6" s="21">
        <v>3.3526494896532273E-3</v>
      </c>
      <c r="L6" s="21">
        <v>3.936332914793261E-3</v>
      </c>
      <c r="M6" s="21">
        <v>2.1565633080646244E-3</v>
      </c>
      <c r="N6" s="21">
        <v>3.1497043409985069E-3</v>
      </c>
      <c r="O6" s="21">
        <v>4.5974486488899978E-3</v>
      </c>
      <c r="P6" s="21">
        <v>6.7260013726092851E-3</v>
      </c>
      <c r="Q6" s="21">
        <v>9.8903180561291364E-3</v>
      </c>
      <c r="R6" s="21">
        <v>1.465461057088986E-2</v>
      </c>
      <c r="S6" s="21">
        <v>2.1927260446143491E-2</v>
      </c>
      <c r="T6" s="21">
        <v>1.5796447878108126E-2</v>
      </c>
      <c r="U6" s="21">
        <v>2.4036914211730417E-2</v>
      </c>
      <c r="V6" s="7"/>
    </row>
    <row r="7" spans="1:26" ht="15.75" customHeight="1">
      <c r="A7" s="19" t="s">
        <v>33</v>
      </c>
      <c r="B7" s="38">
        <f t="shared" ref="B7:U7" ca="1" si="4">1+B5</f>
        <v>1.0004</v>
      </c>
      <c r="C7" s="38">
        <f t="shared" ca="1" si="4"/>
        <v>1.0033758658688194</v>
      </c>
      <c r="D7" s="38">
        <f t="shared" ca="1" si="4"/>
        <v>1.0062993228607011</v>
      </c>
      <c r="E7" s="38">
        <f t="shared" ca="1" si="4"/>
        <v>1.0141824432025968</v>
      </c>
      <c r="F7" s="38">
        <f t="shared" ca="1" si="4"/>
        <v>1.0118831711635323</v>
      </c>
      <c r="G7" s="38">
        <f t="shared" ca="1" si="4"/>
        <v>1.007467289607817</v>
      </c>
      <c r="H7" s="38">
        <f t="shared" ca="1" si="4"/>
        <v>1.0138684848911941</v>
      </c>
      <c r="I7" s="38">
        <f t="shared" ca="1" si="4"/>
        <v>1.0230249564506773</v>
      </c>
      <c r="J7" s="38">
        <f t="shared" ca="1" si="4"/>
        <v>1.0178216108573301</v>
      </c>
      <c r="K7" s="38">
        <f t="shared" ca="1" si="4"/>
        <v>1.0300372815231185</v>
      </c>
      <c r="L7" s="38">
        <f t="shared" ca="1" si="4"/>
        <v>1.0136093273951403</v>
      </c>
      <c r="M7" s="38">
        <f t="shared" ca="1" si="4"/>
        <v>1.0183844730825931</v>
      </c>
      <c r="N7" s="38">
        <f t="shared" ca="1" si="4"/>
        <v>1.0268239342963281</v>
      </c>
      <c r="O7" s="38">
        <f t="shared" ca="1" si="4"/>
        <v>1.0192272736667867</v>
      </c>
      <c r="P7" s="38">
        <f t="shared" ca="1" si="4"/>
        <v>1.0137963089405679</v>
      </c>
      <c r="Q7" s="38">
        <f t="shared" ca="1" si="4"/>
        <v>1.0098903180561292</v>
      </c>
      <c r="R7" s="38">
        <f t="shared" ca="1" si="4"/>
        <v>1.0070728225518586</v>
      </c>
      <c r="S7" s="38">
        <f t="shared" ca="1" si="4"/>
        <v>1.0105124065421074</v>
      </c>
      <c r="T7" s="38">
        <f t="shared" ca="1" si="4"/>
        <v>1.0075170530410373</v>
      </c>
      <c r="U7" s="38">
        <f t="shared" ca="1" si="4"/>
        <v>1.0113484406416478</v>
      </c>
    </row>
    <row r="8" spans="1:26" ht="12.75">
      <c r="A8" s="39" t="s">
        <v>34</v>
      </c>
      <c r="B8" s="40">
        <f t="shared" ref="B8:U8" ca="1" si="5">PRODUCT(B$7:$U7)</f>
        <v>1.302460123911505</v>
      </c>
      <c r="C8" s="40">
        <f t="shared" ca="1" si="5"/>
        <v>1.3019393481722357</v>
      </c>
      <c r="D8" s="40">
        <f t="shared" ca="1" si="5"/>
        <v>1.2975589631557378</v>
      </c>
      <c r="E8" s="40">
        <f t="shared" ca="1" si="5"/>
        <v>1.2894363870454022</v>
      </c>
      <c r="F8" s="40">
        <f t="shared" ca="1" si="5"/>
        <v>1.2714047612317225</v>
      </c>
      <c r="G8" s="40">
        <f t="shared" ca="1" si="5"/>
        <v>1.2564738672052176</v>
      </c>
      <c r="H8" s="40">
        <f t="shared" ca="1" si="5"/>
        <v>1.2471609551654352</v>
      </c>
      <c r="I8" s="40">
        <f t="shared" ca="1" si="5"/>
        <v>1.2301013136819989</v>
      </c>
      <c r="J8" s="40">
        <f t="shared" ca="1" si="5"/>
        <v>1.2024157435511253</v>
      </c>
      <c r="K8" s="40">
        <f t="shared" ca="1" si="5"/>
        <v>1.1813619702359317</v>
      </c>
      <c r="L8" s="40">
        <f t="shared" ca="1" si="5"/>
        <v>1.1469118559369516</v>
      </c>
      <c r="M8" s="40">
        <f t="shared" ca="1" si="5"/>
        <v>1.1315127287594944</v>
      </c>
      <c r="N8" s="40">
        <f t="shared" ca="1" si="5"/>
        <v>1.1110859981343475</v>
      </c>
      <c r="O8" s="40">
        <f t="shared" ca="1" si="5"/>
        <v>1.0820608684932567</v>
      </c>
      <c r="P8" s="40">
        <f t="shared" ca="1" si="5"/>
        <v>1.061648266730951</v>
      </c>
      <c r="Q8" s="40">
        <f t="shared" ca="1" si="5"/>
        <v>1.047200761502465</v>
      </c>
      <c r="R8" s="40">
        <f t="shared" ca="1" si="5"/>
        <v>1.0369450451987225</v>
      </c>
      <c r="S8" s="40">
        <f t="shared" ca="1" si="5"/>
        <v>1.029662425574319</v>
      </c>
      <c r="T8" s="40">
        <f t="shared" ca="1" si="5"/>
        <v>1.0189508005129213</v>
      </c>
      <c r="U8" s="41">
        <f t="shared" ca="1" si="5"/>
        <v>1.0113484406416478</v>
      </c>
      <c r="V8" s="41">
        <v>1</v>
      </c>
    </row>
    <row r="9" spans="1:26" ht="12.75">
      <c r="A9" s="39" t="s">
        <v>35</v>
      </c>
      <c r="B9" s="40">
        <f t="shared" ref="B9:U9" ca="1" si="6">SUM(C$8:$V8)</f>
        <v>22.955180500929885</v>
      </c>
      <c r="C9" s="40">
        <f t="shared" ca="1" si="6"/>
        <v>21.653241152757651</v>
      </c>
      <c r="D9" s="40">
        <f t="shared" ca="1" si="6"/>
        <v>20.355682189601907</v>
      </c>
      <c r="E9" s="40">
        <f t="shared" ca="1" si="6"/>
        <v>19.066245802556505</v>
      </c>
      <c r="F9" s="40">
        <f t="shared" ca="1" si="6"/>
        <v>17.794841041324787</v>
      </c>
      <c r="G9" s="40">
        <f t="shared" ca="1" si="6"/>
        <v>16.538367174119568</v>
      </c>
      <c r="H9" s="40">
        <f t="shared" ca="1" si="6"/>
        <v>15.291206218954134</v>
      </c>
      <c r="I9" s="40">
        <f t="shared" ca="1" si="6"/>
        <v>14.061104905272135</v>
      </c>
      <c r="J9" s="40">
        <f t="shared" ca="1" si="6"/>
        <v>12.85868916172101</v>
      </c>
      <c r="K9" s="40">
        <f t="shared" ca="1" si="6"/>
        <v>11.677327191485077</v>
      </c>
      <c r="L9" s="40">
        <f t="shared" ca="1" si="6"/>
        <v>10.530415335548126</v>
      </c>
      <c r="M9" s="40">
        <f t="shared" ca="1" si="6"/>
        <v>9.3989026067886297</v>
      </c>
      <c r="N9" s="40">
        <f t="shared" ca="1" si="6"/>
        <v>8.2878166086542819</v>
      </c>
      <c r="O9" s="40">
        <f t="shared" ca="1" si="6"/>
        <v>7.2057557401610257</v>
      </c>
      <c r="P9" s="40">
        <f t="shared" ca="1" si="6"/>
        <v>6.1441074734300756</v>
      </c>
      <c r="Q9" s="40">
        <f t="shared" ca="1" si="6"/>
        <v>5.0969067119276099</v>
      </c>
      <c r="R9" s="40">
        <f t="shared" ca="1" si="6"/>
        <v>4.0599616667288876</v>
      </c>
      <c r="S9" s="40">
        <f t="shared" ca="1" si="6"/>
        <v>3.0302992411545691</v>
      </c>
      <c r="T9" s="40">
        <f t="shared" ca="1" si="6"/>
        <v>2.0113484406416475</v>
      </c>
      <c r="U9" s="40">
        <f t="shared" si="6"/>
        <v>1</v>
      </c>
    </row>
    <row r="10" spans="1:26" ht="12.75">
      <c r="A10" s="39" t="s">
        <v>36</v>
      </c>
      <c r="B10" s="40">
        <f t="shared" ref="B10:U10" ca="1" si="7">B9/PRODUCT(B$7:$U7)</f>
        <v>17.624478538346072</v>
      </c>
      <c r="C10" s="40">
        <f t="shared" ca="1" si="7"/>
        <v>16.631528329761416</v>
      </c>
      <c r="D10" s="40">
        <f t="shared" ca="1" si="7"/>
        <v>15.687674138596153</v>
      </c>
      <c r="E10" s="40">
        <f t="shared" ca="1" si="7"/>
        <v>14.78649586292865</v>
      </c>
      <c r="F10" s="40">
        <f t="shared" ca="1" si="7"/>
        <v>13.996204500670068</v>
      </c>
      <c r="G10" s="40">
        <f t="shared" ca="1" si="7"/>
        <v>13.16252379439133</v>
      </c>
      <c r="H10" s="40">
        <f t="shared" ca="1" si="7"/>
        <v>12.260812171533837</v>
      </c>
      <c r="I10" s="40">
        <f t="shared" ca="1" si="7"/>
        <v>11.430851059888518</v>
      </c>
      <c r="J10" s="40">
        <f t="shared" ca="1" si="7"/>
        <v>10.69404590773663</v>
      </c>
      <c r="K10" s="40">
        <f t="shared" ca="1" si="7"/>
        <v>9.8846310323947364</v>
      </c>
      <c r="L10" s="40">
        <f t="shared" ca="1" si="7"/>
        <v>9.181538477466928</v>
      </c>
      <c r="M10" s="40">
        <f t="shared" ca="1" si="7"/>
        <v>8.3064930405978554</v>
      </c>
      <c r="N10" s="40">
        <f t="shared" ca="1" si="7"/>
        <v>7.4592035383134734</v>
      </c>
      <c r="O10" s="40">
        <f t="shared" ca="1" si="7"/>
        <v>6.6592887239281326</v>
      </c>
      <c r="P10" s="40">
        <f t="shared" ca="1" si="7"/>
        <v>5.7873286906492449</v>
      </c>
      <c r="Q10" s="40">
        <f t="shared" ca="1" si="7"/>
        <v>4.8671724652060542</v>
      </c>
      <c r="R10" s="40">
        <f t="shared" ca="1" si="7"/>
        <v>3.915310348920976</v>
      </c>
      <c r="S10" s="40">
        <f t="shared" ca="1" si="7"/>
        <v>2.9430026442543507</v>
      </c>
      <c r="T10" s="40">
        <f t="shared" ca="1" si="7"/>
        <v>1.9739406845052492</v>
      </c>
      <c r="U10" s="40">
        <f t="shared" ca="1" si="7"/>
        <v>0.9887789013305367</v>
      </c>
    </row>
    <row r="11" spans="1:26" ht="12.75">
      <c r="A11" s="42" t="s">
        <v>37</v>
      </c>
      <c r="B11" s="43">
        <f ca="1">RATE(20-B1,1,-B10)</f>
        <v>1.2356638980472855E-2</v>
      </c>
      <c r="C11" s="43">
        <f ca="1">RATE(20-C1,1,-C10)</f>
        <v>1.3683563509587772E-2</v>
      </c>
      <c r="D11" s="43">
        <f t="shared" ref="D11:U11" ca="1" si="8">RATE(20-D1,1,-D10)</f>
        <v>1.4892513156215932E-2</v>
      </c>
      <c r="E11" s="43">
        <f t="shared" ca="1" si="8"/>
        <v>1.5959996985969244E-2</v>
      </c>
      <c r="F11" s="43">
        <f t="shared" ca="1" si="8"/>
        <v>1.6193573539597998E-2</v>
      </c>
      <c r="G11" s="43">
        <f t="shared" ca="1" si="8"/>
        <v>1.6797658370098362E-2</v>
      </c>
      <c r="H11" s="43">
        <f t="shared" ca="1" si="8"/>
        <v>1.8202567501625706E-2</v>
      </c>
      <c r="I11" s="43">
        <f t="shared" ca="1" si="8"/>
        <v>1.8903164083643856E-2</v>
      </c>
      <c r="J11" s="43">
        <f t="shared" ca="1" si="8"/>
        <v>1.8187155445080472E-2</v>
      </c>
      <c r="K11" s="43">
        <f t="shared" ca="1" si="8"/>
        <v>1.8256336886186671E-2</v>
      </c>
      <c r="L11" s="43">
        <f t="shared" ca="1" si="8"/>
        <v>1.5834650005939921E-2</v>
      </c>
      <c r="M11" s="43">
        <f t="shared" ca="1" si="8"/>
        <v>1.6344753603954414E-2</v>
      </c>
      <c r="N11" s="43">
        <f t="shared" ca="1" si="8"/>
        <v>1.5821557940252789E-2</v>
      </c>
      <c r="O11" s="43">
        <f t="shared" ca="1" si="8"/>
        <v>1.2632274304912166E-2</v>
      </c>
      <c r="P11" s="43">
        <f t="shared" ca="1" si="8"/>
        <v>1.0409531284094525E-2</v>
      </c>
      <c r="Q11" s="43">
        <f t="shared" ca="1" si="8"/>
        <v>9.0425658074334142E-3</v>
      </c>
      <c r="R11" s="43">
        <f t="shared" ca="1" si="8"/>
        <v>8.6152009157277765E-3</v>
      </c>
      <c r="S11" s="43">
        <f t="shared" ca="1" si="8"/>
        <v>9.6526296367940544E-3</v>
      </c>
      <c r="T11" s="43">
        <f t="shared" ca="1" si="8"/>
        <v>8.7882979536231028E-3</v>
      </c>
      <c r="U11" s="43">
        <f t="shared" ca="1" si="8"/>
        <v>1.1348440641651513E-2</v>
      </c>
      <c r="V11" s="43"/>
      <c r="W11" s="43"/>
      <c r="X11" s="43"/>
      <c r="Y11" s="43"/>
      <c r="Z11" s="43"/>
    </row>
    <row r="12" spans="1:26" ht="12.75">
      <c r="A12" s="42" t="s">
        <v>38</v>
      </c>
      <c r="B12" s="43">
        <f t="shared" ref="B12:U12" ca="1" si="9">B11+0.02</f>
        <v>3.2356638980472856E-2</v>
      </c>
      <c r="C12" s="43">
        <f t="shared" ca="1" si="9"/>
        <v>3.3683563509587774E-2</v>
      </c>
      <c r="D12" s="43">
        <f t="shared" ca="1" si="9"/>
        <v>3.4892513156215929E-2</v>
      </c>
      <c r="E12" s="43">
        <f t="shared" ca="1" si="9"/>
        <v>3.5959996985969245E-2</v>
      </c>
      <c r="F12" s="43">
        <f t="shared" ca="1" si="9"/>
        <v>3.6193573539597998E-2</v>
      </c>
      <c r="G12" s="43">
        <f t="shared" ca="1" si="9"/>
        <v>3.6797658370098366E-2</v>
      </c>
      <c r="H12" s="43">
        <f t="shared" ca="1" si="9"/>
        <v>3.8202567501625706E-2</v>
      </c>
      <c r="I12" s="43">
        <f t="shared" ca="1" si="9"/>
        <v>3.890316408364386E-2</v>
      </c>
      <c r="J12" s="43">
        <f t="shared" ca="1" si="9"/>
        <v>3.8187155445080473E-2</v>
      </c>
      <c r="K12" s="43">
        <f t="shared" ca="1" si="9"/>
        <v>3.8256336886186668E-2</v>
      </c>
      <c r="L12" s="43">
        <f t="shared" ca="1" si="9"/>
        <v>3.5834650005939925E-2</v>
      </c>
      <c r="M12" s="43">
        <f t="shared" ca="1" si="9"/>
        <v>3.6344753603954415E-2</v>
      </c>
      <c r="N12" s="43">
        <f t="shared" ca="1" si="9"/>
        <v>3.5821557940252789E-2</v>
      </c>
      <c r="O12" s="43">
        <f t="shared" ca="1" si="9"/>
        <v>3.2632274304912168E-2</v>
      </c>
      <c r="P12" s="43">
        <f t="shared" ca="1" si="9"/>
        <v>3.0409531284094526E-2</v>
      </c>
      <c r="Q12" s="43">
        <f t="shared" ca="1" si="9"/>
        <v>2.9042565807433415E-2</v>
      </c>
      <c r="R12" s="43">
        <f t="shared" ca="1" si="9"/>
        <v>2.8615200915727779E-2</v>
      </c>
      <c r="S12" s="43">
        <f t="shared" ca="1" si="9"/>
        <v>2.9652629636794055E-2</v>
      </c>
      <c r="T12" s="43">
        <f t="shared" ca="1" si="9"/>
        <v>2.8788297953623102E-2</v>
      </c>
      <c r="U12" s="43">
        <f t="shared" ca="1" si="9"/>
        <v>3.1348440641651515E-2</v>
      </c>
      <c r="V12" s="43"/>
      <c r="W12" s="43"/>
      <c r="X12" s="43"/>
      <c r="Y12" s="43"/>
      <c r="Z12" s="43"/>
    </row>
    <row r="13" spans="1:26" ht="12.75">
      <c r="A13" s="35"/>
    </row>
    <row r="14" spans="1:26" ht="12.75">
      <c r="A14" s="35"/>
    </row>
    <row r="15" spans="1:26" ht="12.75">
      <c r="A15" s="35"/>
    </row>
    <row r="16" spans="1:26" ht="12.75">
      <c r="A16" s="35"/>
    </row>
    <row r="17" spans="1:1" ht="12.75">
      <c r="A17" s="35"/>
    </row>
    <row r="18" spans="1:1" ht="12.75">
      <c r="A18" s="35"/>
    </row>
    <row r="19" spans="1:1" ht="12.75">
      <c r="A19" s="35"/>
    </row>
    <row r="20" spans="1:1" ht="12.75">
      <c r="A20" s="35"/>
    </row>
    <row r="21" spans="1:1" ht="12.75">
      <c r="A21" s="35"/>
    </row>
    <row r="22" spans="1:1" ht="12.75">
      <c r="A22" s="35"/>
    </row>
    <row r="23" spans="1:1" ht="12.75">
      <c r="A23" s="35"/>
    </row>
    <row r="24" spans="1:1" ht="12.75">
      <c r="A24" s="35"/>
    </row>
    <row r="25" spans="1:1" ht="12.75">
      <c r="A25" s="35"/>
    </row>
    <row r="26" spans="1:1" ht="12.75">
      <c r="A26" s="35"/>
    </row>
    <row r="27" spans="1:1" ht="12.75">
      <c r="A27" s="35"/>
    </row>
    <row r="28" spans="1:1" ht="12.75">
      <c r="A28" s="35"/>
    </row>
    <row r="29" spans="1:1" ht="12.75">
      <c r="A29" s="35"/>
    </row>
    <row r="30" spans="1:1" ht="12.75">
      <c r="A30" s="35"/>
    </row>
    <row r="31" spans="1:1" ht="12.75">
      <c r="A31" s="35"/>
    </row>
    <row r="32" spans="1:1" ht="12.75">
      <c r="A32" s="35"/>
    </row>
    <row r="33" spans="1:1" ht="12.75">
      <c r="A33" s="35"/>
    </row>
    <row r="34" spans="1:1" ht="12.75">
      <c r="A34" s="35"/>
    </row>
    <row r="35" spans="1:1" ht="12.75">
      <c r="A35" s="35"/>
    </row>
    <row r="36" spans="1:1" ht="12.75">
      <c r="A36" s="35"/>
    </row>
    <row r="37" spans="1:1" ht="12.75">
      <c r="A37" s="35"/>
    </row>
    <row r="38" spans="1:1" ht="12.75">
      <c r="A38" s="35"/>
    </row>
    <row r="39" spans="1:1" ht="12.75">
      <c r="A39" s="35"/>
    </row>
    <row r="40" spans="1:1" ht="12.75">
      <c r="A40" s="35"/>
    </row>
    <row r="41" spans="1:1" ht="12.75">
      <c r="A41" s="35"/>
    </row>
    <row r="42" spans="1:1" ht="12.75">
      <c r="A42" s="35"/>
    </row>
    <row r="43" spans="1:1" ht="12.75">
      <c r="A43" s="35"/>
    </row>
    <row r="44" spans="1:1" ht="12.75">
      <c r="A44" s="35"/>
    </row>
    <row r="45" spans="1:1" ht="12.75">
      <c r="A45" s="35"/>
    </row>
    <row r="46" spans="1:1" ht="12.75">
      <c r="A46" s="35"/>
    </row>
    <row r="47" spans="1:1" ht="12.75">
      <c r="A47" s="35"/>
    </row>
    <row r="48" spans="1:1" ht="12.75">
      <c r="A48" s="35"/>
    </row>
    <row r="49" spans="1:1" ht="12.75">
      <c r="A49" s="35"/>
    </row>
    <row r="50" spans="1:1" ht="12.75">
      <c r="A50" s="35"/>
    </row>
    <row r="51" spans="1:1" ht="12.75">
      <c r="A51" s="35"/>
    </row>
    <row r="52" spans="1:1" ht="12.75">
      <c r="A52" s="35"/>
    </row>
    <row r="53" spans="1:1" ht="12.75">
      <c r="A53" s="35"/>
    </row>
    <row r="54" spans="1:1" ht="12.75">
      <c r="A54" s="35"/>
    </row>
    <row r="55" spans="1:1" ht="12.75">
      <c r="A55" s="35"/>
    </row>
    <row r="56" spans="1:1" ht="12.75">
      <c r="A56" s="35"/>
    </row>
    <row r="57" spans="1:1" ht="12.75">
      <c r="A57" s="35"/>
    </row>
    <row r="58" spans="1:1" ht="12.75">
      <c r="A58" s="35"/>
    </row>
    <row r="59" spans="1:1" ht="12.75">
      <c r="A59" s="35"/>
    </row>
    <row r="60" spans="1:1" ht="12.75">
      <c r="A60" s="35"/>
    </row>
    <row r="61" spans="1:1" ht="12.75">
      <c r="A61" s="35"/>
    </row>
    <row r="62" spans="1:1" ht="12.75">
      <c r="A62" s="35"/>
    </row>
    <row r="63" spans="1:1" ht="12.75">
      <c r="A63" s="35"/>
    </row>
    <row r="64" spans="1:1" ht="12.75">
      <c r="A64" s="35"/>
    </row>
    <row r="65" spans="1:1" ht="12.75">
      <c r="A65" s="35"/>
    </row>
    <row r="66" spans="1:1" ht="12.75">
      <c r="A66" s="35"/>
    </row>
    <row r="67" spans="1:1" ht="12.75">
      <c r="A67" s="35"/>
    </row>
    <row r="68" spans="1:1" ht="12.75">
      <c r="A68" s="35"/>
    </row>
    <row r="69" spans="1:1" ht="12.75">
      <c r="A69" s="35"/>
    </row>
    <row r="70" spans="1:1" ht="12.75">
      <c r="A70" s="35"/>
    </row>
    <row r="71" spans="1:1" ht="12.75">
      <c r="A71" s="35"/>
    </row>
    <row r="72" spans="1:1" ht="12.75">
      <c r="A72" s="35"/>
    </row>
    <row r="73" spans="1:1" ht="12.75">
      <c r="A73" s="35"/>
    </row>
    <row r="74" spans="1:1" ht="12.75">
      <c r="A74" s="35"/>
    </row>
    <row r="75" spans="1:1" ht="12.75">
      <c r="A75" s="35"/>
    </row>
    <row r="76" spans="1:1" ht="12.75">
      <c r="A76" s="35"/>
    </row>
    <row r="77" spans="1:1" ht="12.75">
      <c r="A77" s="35"/>
    </row>
    <row r="78" spans="1:1" ht="12.75">
      <c r="A78" s="35"/>
    </row>
    <row r="79" spans="1:1" ht="12.75">
      <c r="A79" s="35"/>
    </row>
    <row r="80" spans="1:1" ht="12.75">
      <c r="A80" s="35"/>
    </row>
    <row r="81" spans="1:1" ht="12.75">
      <c r="A81" s="35"/>
    </row>
    <row r="82" spans="1:1" ht="12.75">
      <c r="A82" s="35"/>
    </row>
    <row r="83" spans="1:1" ht="12.75">
      <c r="A83" s="35"/>
    </row>
    <row r="84" spans="1:1" ht="12.75">
      <c r="A84" s="35"/>
    </row>
    <row r="85" spans="1:1" ht="12.75">
      <c r="A85" s="35"/>
    </row>
    <row r="86" spans="1:1" ht="12.75">
      <c r="A86" s="35"/>
    </row>
    <row r="87" spans="1:1" ht="12.75">
      <c r="A87" s="35"/>
    </row>
    <row r="88" spans="1:1" ht="12.75">
      <c r="A88" s="35"/>
    </row>
    <row r="89" spans="1:1" ht="12.75">
      <c r="A89" s="35"/>
    </row>
    <row r="90" spans="1:1" ht="12.75">
      <c r="A90" s="35"/>
    </row>
    <row r="91" spans="1:1" ht="12.75">
      <c r="A91" s="35"/>
    </row>
    <row r="92" spans="1:1" ht="12.75">
      <c r="A92" s="35"/>
    </row>
    <row r="93" spans="1:1" ht="12.75">
      <c r="A93" s="35"/>
    </row>
    <row r="94" spans="1:1" ht="12.75">
      <c r="A94" s="35"/>
    </row>
    <row r="95" spans="1:1" ht="12.75">
      <c r="A95" s="35"/>
    </row>
    <row r="96" spans="1:1" ht="12.75">
      <c r="A96" s="35"/>
    </row>
    <row r="97" spans="1:1" ht="12.75">
      <c r="A97" s="35"/>
    </row>
    <row r="98" spans="1:1" ht="12.75">
      <c r="A98" s="35"/>
    </row>
    <row r="99" spans="1:1" ht="12.75">
      <c r="A99" s="35"/>
    </row>
    <row r="100" spans="1:1" ht="12.75">
      <c r="A100" s="35"/>
    </row>
    <row r="101" spans="1:1" ht="12.75">
      <c r="A101" s="35"/>
    </row>
    <row r="102" spans="1:1" ht="12.75">
      <c r="A102" s="35"/>
    </row>
    <row r="103" spans="1:1" ht="12.75">
      <c r="A103" s="35"/>
    </row>
    <row r="104" spans="1:1" ht="12.75">
      <c r="A104" s="35"/>
    </row>
    <row r="105" spans="1:1" ht="12.75">
      <c r="A105" s="35"/>
    </row>
    <row r="106" spans="1:1" ht="12.75">
      <c r="A106" s="35"/>
    </row>
    <row r="107" spans="1:1" ht="12.75">
      <c r="A107" s="35"/>
    </row>
    <row r="108" spans="1:1" ht="12.75">
      <c r="A108" s="35"/>
    </row>
    <row r="109" spans="1:1" ht="12.75">
      <c r="A109" s="35"/>
    </row>
    <row r="110" spans="1:1" ht="12.75">
      <c r="A110" s="35"/>
    </row>
    <row r="111" spans="1:1" ht="12.75">
      <c r="A111" s="35"/>
    </row>
    <row r="112" spans="1:1" ht="12.75">
      <c r="A112" s="35"/>
    </row>
    <row r="113" spans="1:1" ht="12.75">
      <c r="A113" s="35"/>
    </row>
    <row r="114" spans="1:1" ht="12.75">
      <c r="A114" s="35"/>
    </row>
    <row r="115" spans="1:1" ht="12.75">
      <c r="A115" s="35"/>
    </row>
    <row r="116" spans="1:1" ht="12.75">
      <c r="A116" s="35"/>
    </row>
    <row r="117" spans="1:1" ht="12.75">
      <c r="A117" s="35"/>
    </row>
    <row r="118" spans="1:1" ht="12.75">
      <c r="A118" s="35"/>
    </row>
    <row r="119" spans="1:1" ht="12.75">
      <c r="A119" s="35"/>
    </row>
    <row r="120" spans="1:1" ht="12.75">
      <c r="A120" s="35"/>
    </row>
    <row r="121" spans="1:1" ht="12.75">
      <c r="A121" s="35"/>
    </row>
    <row r="122" spans="1:1" ht="12.75">
      <c r="A122" s="35"/>
    </row>
    <row r="123" spans="1:1" ht="12.75">
      <c r="A123" s="35"/>
    </row>
    <row r="124" spans="1:1" ht="12.75">
      <c r="A124" s="35"/>
    </row>
    <row r="125" spans="1:1" ht="12.75">
      <c r="A125" s="35"/>
    </row>
    <row r="126" spans="1:1" ht="12.75">
      <c r="A126" s="35"/>
    </row>
    <row r="127" spans="1:1" ht="12.75">
      <c r="A127" s="35"/>
    </row>
    <row r="128" spans="1:1" ht="12.75">
      <c r="A128" s="35"/>
    </row>
    <row r="129" spans="1:1" ht="12.75">
      <c r="A129" s="35"/>
    </row>
    <row r="130" spans="1:1" ht="12.75">
      <c r="A130" s="35"/>
    </row>
    <row r="131" spans="1:1" ht="12.75">
      <c r="A131" s="35"/>
    </row>
    <row r="132" spans="1:1" ht="12.75">
      <c r="A132" s="35"/>
    </row>
    <row r="133" spans="1:1" ht="12.75">
      <c r="A133" s="35"/>
    </row>
    <row r="134" spans="1:1" ht="12.75">
      <c r="A134" s="35"/>
    </row>
    <row r="135" spans="1:1" ht="12.75">
      <c r="A135" s="35"/>
    </row>
    <row r="136" spans="1:1" ht="12.75">
      <c r="A136" s="35"/>
    </row>
    <row r="137" spans="1:1" ht="12.75">
      <c r="A137" s="35"/>
    </row>
    <row r="138" spans="1:1" ht="12.75">
      <c r="A138" s="35"/>
    </row>
    <row r="139" spans="1:1" ht="12.75">
      <c r="A139" s="35"/>
    </row>
    <row r="140" spans="1:1" ht="12.75">
      <c r="A140" s="35"/>
    </row>
    <row r="141" spans="1:1" ht="12.75">
      <c r="A141" s="35"/>
    </row>
    <row r="142" spans="1:1" ht="12.75">
      <c r="A142" s="35"/>
    </row>
    <row r="143" spans="1:1" ht="12.75">
      <c r="A143" s="35"/>
    </row>
    <row r="144" spans="1:1" ht="12.75">
      <c r="A144" s="35"/>
    </row>
    <row r="145" spans="1:1" ht="12.75">
      <c r="A145" s="35"/>
    </row>
    <row r="146" spans="1:1" ht="12.75">
      <c r="A146" s="35"/>
    </row>
    <row r="147" spans="1:1" ht="12.75">
      <c r="A147" s="35"/>
    </row>
    <row r="148" spans="1:1" ht="12.75">
      <c r="A148" s="35"/>
    </row>
    <row r="149" spans="1:1" ht="12.75">
      <c r="A149" s="35"/>
    </row>
    <row r="150" spans="1:1" ht="12.75">
      <c r="A150" s="35"/>
    </row>
    <row r="151" spans="1:1" ht="12.75">
      <c r="A151" s="35"/>
    </row>
    <row r="152" spans="1:1" ht="12.75">
      <c r="A152" s="35"/>
    </row>
    <row r="153" spans="1:1" ht="12.75">
      <c r="A153" s="35"/>
    </row>
    <row r="154" spans="1:1" ht="12.75">
      <c r="A154" s="35"/>
    </row>
    <row r="155" spans="1:1" ht="12.75">
      <c r="A155" s="35"/>
    </row>
    <row r="156" spans="1:1" ht="12.75">
      <c r="A156" s="35"/>
    </row>
    <row r="157" spans="1:1" ht="12.75">
      <c r="A157" s="35"/>
    </row>
    <row r="158" spans="1:1" ht="12.75">
      <c r="A158" s="35"/>
    </row>
    <row r="159" spans="1:1" ht="12.75">
      <c r="A159" s="35"/>
    </row>
    <row r="160" spans="1:1" ht="12.75">
      <c r="A160" s="35"/>
    </row>
    <row r="161" spans="1:1" ht="12.75">
      <c r="A161" s="35"/>
    </row>
    <row r="162" spans="1:1" ht="12.75">
      <c r="A162" s="35"/>
    </row>
    <row r="163" spans="1:1" ht="12.75">
      <c r="A163" s="35"/>
    </row>
    <row r="164" spans="1:1" ht="12.75">
      <c r="A164" s="35"/>
    </row>
    <row r="165" spans="1:1" ht="12.75">
      <c r="A165" s="35"/>
    </row>
    <row r="166" spans="1:1" ht="12.75">
      <c r="A166" s="35"/>
    </row>
    <row r="167" spans="1:1" ht="12.75">
      <c r="A167" s="35"/>
    </row>
    <row r="168" spans="1:1" ht="12.75">
      <c r="A168" s="35"/>
    </row>
    <row r="169" spans="1:1" ht="12.75">
      <c r="A169" s="35"/>
    </row>
    <row r="170" spans="1:1" ht="12.75">
      <c r="A170" s="35"/>
    </row>
    <row r="171" spans="1:1" ht="12.75">
      <c r="A171" s="35"/>
    </row>
    <row r="172" spans="1:1" ht="12.75">
      <c r="A172" s="35"/>
    </row>
    <row r="173" spans="1:1" ht="12.75">
      <c r="A173" s="35"/>
    </row>
    <row r="174" spans="1:1" ht="12.75">
      <c r="A174" s="35"/>
    </row>
    <row r="175" spans="1:1" ht="12.75">
      <c r="A175" s="35"/>
    </row>
    <row r="176" spans="1:1" ht="12.75">
      <c r="A176" s="35"/>
    </row>
    <row r="177" spans="1:1" ht="12.75">
      <c r="A177" s="35"/>
    </row>
    <row r="178" spans="1:1" ht="12.75">
      <c r="A178" s="35"/>
    </row>
    <row r="179" spans="1:1" ht="12.75">
      <c r="A179" s="35"/>
    </row>
    <row r="180" spans="1:1" ht="12.75">
      <c r="A180" s="35"/>
    </row>
    <row r="181" spans="1:1" ht="12.75">
      <c r="A181" s="35"/>
    </row>
    <row r="182" spans="1:1" ht="12.75">
      <c r="A182" s="35"/>
    </row>
    <row r="183" spans="1:1" ht="12.75">
      <c r="A183" s="35"/>
    </row>
    <row r="184" spans="1:1" ht="12.75">
      <c r="A184" s="35"/>
    </row>
    <row r="185" spans="1:1" ht="12.75">
      <c r="A185" s="35"/>
    </row>
    <row r="186" spans="1:1" ht="12.75">
      <c r="A186" s="35"/>
    </row>
    <row r="187" spans="1:1" ht="12.75">
      <c r="A187" s="35"/>
    </row>
    <row r="188" spans="1:1" ht="12.75">
      <c r="A188" s="35"/>
    </row>
    <row r="189" spans="1:1" ht="12.75">
      <c r="A189" s="35"/>
    </row>
    <row r="190" spans="1:1" ht="12.75">
      <c r="A190" s="35"/>
    </row>
    <row r="191" spans="1:1" ht="12.75">
      <c r="A191" s="35"/>
    </row>
    <row r="192" spans="1:1" ht="12.75">
      <c r="A192" s="35"/>
    </row>
    <row r="193" spans="1:1" ht="12.75">
      <c r="A193" s="35"/>
    </row>
    <row r="194" spans="1:1" ht="12.75">
      <c r="A194" s="35"/>
    </row>
    <row r="195" spans="1:1" ht="12.75">
      <c r="A195" s="35"/>
    </row>
    <row r="196" spans="1:1" ht="12.75">
      <c r="A196" s="35"/>
    </row>
    <row r="197" spans="1:1" ht="12.75">
      <c r="A197" s="35"/>
    </row>
    <row r="198" spans="1:1" ht="12.75">
      <c r="A198" s="35"/>
    </row>
    <row r="199" spans="1:1" ht="12.75">
      <c r="A199" s="35"/>
    </row>
    <row r="200" spans="1:1" ht="12.75">
      <c r="A200" s="35"/>
    </row>
    <row r="201" spans="1:1" ht="12.75">
      <c r="A201" s="35"/>
    </row>
    <row r="202" spans="1:1" ht="12.75">
      <c r="A202" s="35"/>
    </row>
    <row r="203" spans="1:1" ht="12.75">
      <c r="A203" s="35"/>
    </row>
    <row r="204" spans="1:1" ht="12.75">
      <c r="A204" s="35"/>
    </row>
    <row r="205" spans="1:1" ht="12.75">
      <c r="A205" s="35"/>
    </row>
    <row r="206" spans="1:1" ht="12.75">
      <c r="A206" s="35"/>
    </row>
    <row r="207" spans="1:1" ht="12.75">
      <c r="A207" s="35"/>
    </row>
    <row r="208" spans="1:1" ht="12.75">
      <c r="A208" s="35"/>
    </row>
    <row r="209" spans="1:1" ht="12.75">
      <c r="A209" s="35"/>
    </row>
    <row r="210" spans="1:1" ht="12.75">
      <c r="A210" s="35"/>
    </row>
    <row r="211" spans="1:1" ht="12.75">
      <c r="A211" s="35"/>
    </row>
    <row r="212" spans="1:1" ht="12.75">
      <c r="A212" s="35"/>
    </row>
    <row r="213" spans="1:1" ht="12.75">
      <c r="A213" s="35"/>
    </row>
    <row r="214" spans="1:1" ht="12.75">
      <c r="A214" s="35"/>
    </row>
    <row r="215" spans="1:1" ht="12.75">
      <c r="A215" s="35"/>
    </row>
    <row r="216" spans="1:1" ht="12.75">
      <c r="A216" s="35"/>
    </row>
    <row r="217" spans="1:1" ht="12.75">
      <c r="A217" s="35"/>
    </row>
    <row r="218" spans="1:1" ht="12.75">
      <c r="A218" s="35"/>
    </row>
    <row r="219" spans="1:1" ht="12.75">
      <c r="A219" s="35"/>
    </row>
    <row r="220" spans="1:1" ht="12.75">
      <c r="A220" s="35"/>
    </row>
    <row r="221" spans="1:1" ht="12.75">
      <c r="A221" s="35"/>
    </row>
    <row r="222" spans="1:1" ht="12.75">
      <c r="A222" s="35"/>
    </row>
    <row r="223" spans="1:1" ht="12.75">
      <c r="A223" s="35"/>
    </row>
    <row r="224" spans="1:1" ht="12.75">
      <c r="A224" s="35"/>
    </row>
    <row r="225" spans="1:1" ht="12.75">
      <c r="A225" s="35"/>
    </row>
    <row r="226" spans="1:1" ht="12.75">
      <c r="A226" s="35"/>
    </row>
    <row r="227" spans="1:1" ht="12.75">
      <c r="A227" s="35"/>
    </row>
    <row r="228" spans="1:1" ht="12.75">
      <c r="A228" s="35"/>
    </row>
    <row r="229" spans="1:1" ht="12.75">
      <c r="A229" s="35"/>
    </row>
    <row r="230" spans="1:1" ht="12.75">
      <c r="A230" s="35"/>
    </row>
    <row r="231" spans="1:1" ht="12.75">
      <c r="A231" s="35"/>
    </row>
    <row r="232" spans="1:1" ht="12.75">
      <c r="A232" s="35"/>
    </row>
    <row r="233" spans="1:1" ht="12.75">
      <c r="A233" s="35"/>
    </row>
    <row r="234" spans="1:1" ht="12.75">
      <c r="A234" s="35"/>
    </row>
    <row r="235" spans="1:1" ht="12.75">
      <c r="A235" s="35"/>
    </row>
    <row r="236" spans="1:1" ht="12.75">
      <c r="A236" s="35"/>
    </row>
    <row r="237" spans="1:1" ht="12.75">
      <c r="A237" s="35"/>
    </row>
    <row r="238" spans="1:1" ht="12.75">
      <c r="A238" s="35"/>
    </row>
    <row r="239" spans="1:1" ht="12.75">
      <c r="A239" s="35"/>
    </row>
    <row r="240" spans="1:1" ht="12.75">
      <c r="A240" s="35"/>
    </row>
    <row r="241" spans="1:1" ht="12.75">
      <c r="A241" s="35"/>
    </row>
    <row r="242" spans="1:1" ht="12.75">
      <c r="A242" s="35"/>
    </row>
    <row r="243" spans="1:1" ht="12.75">
      <c r="A243" s="35"/>
    </row>
    <row r="244" spans="1:1" ht="12.75">
      <c r="A244" s="35"/>
    </row>
    <row r="245" spans="1:1" ht="12.75">
      <c r="A245" s="35"/>
    </row>
    <row r="246" spans="1:1" ht="12.75">
      <c r="A246" s="35"/>
    </row>
    <row r="247" spans="1:1" ht="12.75">
      <c r="A247" s="35"/>
    </row>
    <row r="248" spans="1:1" ht="12.75">
      <c r="A248" s="35"/>
    </row>
    <row r="249" spans="1:1" ht="12.75">
      <c r="A249" s="35"/>
    </row>
    <row r="250" spans="1:1" ht="12.75">
      <c r="A250" s="35"/>
    </row>
    <row r="251" spans="1:1" ht="12.75">
      <c r="A251" s="35"/>
    </row>
    <row r="252" spans="1:1" ht="12.75">
      <c r="A252" s="35"/>
    </row>
    <row r="253" spans="1:1" ht="12.75">
      <c r="A253" s="35"/>
    </row>
    <row r="254" spans="1:1" ht="12.75">
      <c r="A254" s="35"/>
    </row>
    <row r="255" spans="1:1" ht="12.75">
      <c r="A255" s="35"/>
    </row>
    <row r="256" spans="1:1" ht="12.75">
      <c r="A256" s="35"/>
    </row>
    <row r="257" spans="1:1" ht="12.75">
      <c r="A257" s="35"/>
    </row>
    <row r="258" spans="1:1" ht="12.75">
      <c r="A258" s="35"/>
    </row>
    <row r="259" spans="1:1" ht="12.75">
      <c r="A259" s="35"/>
    </row>
    <row r="260" spans="1:1" ht="12.75">
      <c r="A260" s="35"/>
    </row>
    <row r="261" spans="1:1" ht="12.75">
      <c r="A261" s="35"/>
    </row>
    <row r="262" spans="1:1" ht="12.75">
      <c r="A262" s="35"/>
    </row>
    <row r="263" spans="1:1" ht="12.75">
      <c r="A263" s="35"/>
    </row>
    <row r="264" spans="1:1" ht="12.75">
      <c r="A264" s="35"/>
    </row>
    <row r="265" spans="1:1" ht="12.75">
      <c r="A265" s="35"/>
    </row>
    <row r="266" spans="1:1" ht="12.75">
      <c r="A266" s="35"/>
    </row>
    <row r="267" spans="1:1" ht="12.75">
      <c r="A267" s="35"/>
    </row>
    <row r="268" spans="1:1" ht="12.75">
      <c r="A268" s="35"/>
    </row>
    <row r="269" spans="1:1" ht="12.75">
      <c r="A269" s="35"/>
    </row>
    <row r="270" spans="1:1" ht="12.75">
      <c r="A270" s="35"/>
    </row>
    <row r="271" spans="1:1" ht="12.75">
      <c r="A271" s="35"/>
    </row>
    <row r="272" spans="1:1" ht="12.75">
      <c r="A272" s="35"/>
    </row>
    <row r="273" spans="1:1" ht="12.75">
      <c r="A273" s="35"/>
    </row>
    <row r="274" spans="1:1" ht="12.75">
      <c r="A274" s="35"/>
    </row>
    <row r="275" spans="1:1" ht="12.75">
      <c r="A275" s="35"/>
    </row>
    <row r="276" spans="1:1" ht="12.75">
      <c r="A276" s="35"/>
    </row>
    <row r="277" spans="1:1" ht="12.75">
      <c r="A277" s="35"/>
    </row>
    <row r="278" spans="1:1" ht="12.75">
      <c r="A278" s="35"/>
    </row>
    <row r="279" spans="1:1" ht="12.75">
      <c r="A279" s="35"/>
    </row>
    <row r="280" spans="1:1" ht="12.75">
      <c r="A280" s="35"/>
    </row>
    <row r="281" spans="1:1" ht="12.75">
      <c r="A281" s="35"/>
    </row>
    <row r="282" spans="1:1" ht="12.75">
      <c r="A282" s="35"/>
    </row>
    <row r="283" spans="1:1" ht="12.75">
      <c r="A283" s="35"/>
    </row>
    <row r="284" spans="1:1" ht="12.75">
      <c r="A284" s="35"/>
    </row>
    <row r="285" spans="1:1" ht="12.75">
      <c r="A285" s="35"/>
    </row>
    <row r="286" spans="1:1" ht="12.75">
      <c r="A286" s="35"/>
    </row>
    <row r="287" spans="1:1" ht="12.75">
      <c r="A287" s="35"/>
    </row>
    <row r="288" spans="1:1" ht="12.75">
      <c r="A288" s="35"/>
    </row>
    <row r="289" spans="1:1" ht="12.75">
      <c r="A289" s="35"/>
    </row>
    <row r="290" spans="1:1" ht="12.75">
      <c r="A290" s="35"/>
    </row>
    <row r="291" spans="1:1" ht="12.75">
      <c r="A291" s="35"/>
    </row>
    <row r="292" spans="1:1" ht="12.75">
      <c r="A292" s="35"/>
    </row>
    <row r="293" spans="1:1" ht="12.75">
      <c r="A293" s="35"/>
    </row>
    <row r="294" spans="1:1" ht="12.75">
      <c r="A294" s="35"/>
    </row>
    <row r="295" spans="1:1" ht="12.75">
      <c r="A295" s="35"/>
    </row>
    <row r="296" spans="1:1" ht="12.75">
      <c r="A296" s="35"/>
    </row>
    <row r="297" spans="1:1" ht="12.75">
      <c r="A297" s="35"/>
    </row>
    <row r="298" spans="1:1" ht="12.75">
      <c r="A298" s="35"/>
    </row>
    <row r="299" spans="1:1" ht="12.75">
      <c r="A299" s="35"/>
    </row>
    <row r="300" spans="1:1" ht="12.75">
      <c r="A300" s="35"/>
    </row>
    <row r="301" spans="1:1" ht="12.75">
      <c r="A301" s="35"/>
    </row>
    <row r="302" spans="1:1" ht="12.75">
      <c r="A302" s="35"/>
    </row>
    <row r="303" spans="1:1" ht="12.75">
      <c r="A303" s="35"/>
    </row>
    <row r="304" spans="1:1" ht="12.75">
      <c r="A304" s="35"/>
    </row>
    <row r="305" spans="1:1" ht="12.75">
      <c r="A305" s="35"/>
    </row>
    <row r="306" spans="1:1" ht="12.75">
      <c r="A306" s="35"/>
    </row>
    <row r="307" spans="1:1" ht="12.75">
      <c r="A307" s="35"/>
    </row>
    <row r="308" spans="1:1" ht="12.75">
      <c r="A308" s="35"/>
    </row>
    <row r="309" spans="1:1" ht="12.75">
      <c r="A309" s="35"/>
    </row>
    <row r="310" spans="1:1" ht="12.75">
      <c r="A310" s="35"/>
    </row>
    <row r="311" spans="1:1" ht="12.75">
      <c r="A311" s="35"/>
    </row>
    <row r="312" spans="1:1" ht="12.75">
      <c r="A312" s="35"/>
    </row>
    <row r="313" spans="1:1" ht="12.75">
      <c r="A313" s="35"/>
    </row>
    <row r="314" spans="1:1" ht="12.75">
      <c r="A314" s="35"/>
    </row>
    <row r="315" spans="1:1" ht="12.75">
      <c r="A315" s="35"/>
    </row>
    <row r="316" spans="1:1" ht="12.75">
      <c r="A316" s="35"/>
    </row>
    <row r="317" spans="1:1" ht="12.75">
      <c r="A317" s="35"/>
    </row>
    <row r="318" spans="1:1" ht="12.75">
      <c r="A318" s="35"/>
    </row>
    <row r="319" spans="1:1" ht="12.75">
      <c r="A319" s="35"/>
    </row>
    <row r="320" spans="1:1" ht="12.75">
      <c r="A320" s="35"/>
    </row>
    <row r="321" spans="1:1" ht="12.75">
      <c r="A321" s="35"/>
    </row>
    <row r="322" spans="1:1" ht="12.75">
      <c r="A322" s="35"/>
    </row>
    <row r="323" spans="1:1" ht="12.75">
      <c r="A323" s="35"/>
    </row>
    <row r="324" spans="1:1" ht="12.75">
      <c r="A324" s="35"/>
    </row>
    <row r="325" spans="1:1" ht="12.75">
      <c r="A325" s="35"/>
    </row>
    <row r="326" spans="1:1" ht="12.75">
      <c r="A326" s="35"/>
    </row>
    <row r="327" spans="1:1" ht="12.75">
      <c r="A327" s="35"/>
    </row>
    <row r="328" spans="1:1" ht="12.75">
      <c r="A328" s="35"/>
    </row>
    <row r="329" spans="1:1" ht="12.75">
      <c r="A329" s="35"/>
    </row>
    <row r="330" spans="1:1" ht="12.75">
      <c r="A330" s="35"/>
    </row>
    <row r="331" spans="1:1" ht="12.75">
      <c r="A331" s="35"/>
    </row>
    <row r="332" spans="1:1" ht="12.75">
      <c r="A332" s="35"/>
    </row>
    <row r="333" spans="1:1" ht="12.75">
      <c r="A333" s="35"/>
    </row>
    <row r="334" spans="1:1" ht="12.75">
      <c r="A334" s="35"/>
    </row>
    <row r="335" spans="1:1" ht="12.75">
      <c r="A335" s="35"/>
    </row>
    <row r="336" spans="1:1" ht="12.75">
      <c r="A336" s="35"/>
    </row>
    <row r="337" spans="1:1" ht="12.75">
      <c r="A337" s="35"/>
    </row>
    <row r="338" spans="1:1" ht="12.75">
      <c r="A338" s="35"/>
    </row>
    <row r="339" spans="1:1" ht="12.75">
      <c r="A339" s="35"/>
    </row>
    <row r="340" spans="1:1" ht="12.75">
      <c r="A340" s="35"/>
    </row>
    <row r="341" spans="1:1" ht="12.75">
      <c r="A341" s="35"/>
    </row>
    <row r="342" spans="1:1" ht="12.75">
      <c r="A342" s="35"/>
    </row>
    <row r="343" spans="1:1" ht="12.75">
      <c r="A343" s="35"/>
    </row>
    <row r="344" spans="1:1" ht="12.75">
      <c r="A344" s="35"/>
    </row>
    <row r="345" spans="1:1" ht="12.75">
      <c r="A345" s="35"/>
    </row>
    <row r="346" spans="1:1" ht="12.75">
      <c r="A346" s="35"/>
    </row>
    <row r="347" spans="1:1" ht="12.75">
      <c r="A347" s="35"/>
    </row>
    <row r="348" spans="1:1" ht="12.75">
      <c r="A348" s="35"/>
    </row>
    <row r="349" spans="1:1" ht="12.75">
      <c r="A349" s="35"/>
    </row>
    <row r="350" spans="1:1" ht="12.75">
      <c r="A350" s="35"/>
    </row>
    <row r="351" spans="1:1" ht="12.75">
      <c r="A351" s="35"/>
    </row>
    <row r="352" spans="1:1" ht="12.75">
      <c r="A352" s="35"/>
    </row>
    <row r="353" spans="1:1" ht="12.75">
      <c r="A353" s="35"/>
    </row>
    <row r="354" spans="1:1" ht="12.75">
      <c r="A354" s="35"/>
    </row>
    <row r="355" spans="1:1" ht="12.75">
      <c r="A355" s="35"/>
    </row>
    <row r="356" spans="1:1" ht="12.75">
      <c r="A356" s="35"/>
    </row>
    <row r="357" spans="1:1" ht="12.75">
      <c r="A357" s="35"/>
    </row>
    <row r="358" spans="1:1" ht="12.75">
      <c r="A358" s="35"/>
    </row>
    <row r="359" spans="1:1" ht="12.75">
      <c r="A359" s="35"/>
    </row>
    <row r="360" spans="1:1" ht="12.75">
      <c r="A360" s="35"/>
    </row>
    <row r="361" spans="1:1" ht="12.75">
      <c r="A361" s="35"/>
    </row>
    <row r="362" spans="1:1" ht="12.75">
      <c r="A362" s="35"/>
    </row>
    <row r="363" spans="1:1" ht="12.75">
      <c r="A363" s="35"/>
    </row>
    <row r="364" spans="1:1" ht="12.75">
      <c r="A364" s="35"/>
    </row>
    <row r="365" spans="1:1" ht="12.75">
      <c r="A365" s="35"/>
    </row>
    <row r="366" spans="1:1" ht="12.75">
      <c r="A366" s="35"/>
    </row>
    <row r="367" spans="1:1" ht="12.75">
      <c r="A367" s="35"/>
    </row>
    <row r="368" spans="1:1" ht="12.75">
      <c r="A368" s="35"/>
    </row>
    <row r="369" spans="1:1" ht="12.75">
      <c r="A369" s="35"/>
    </row>
    <row r="370" spans="1:1" ht="12.75">
      <c r="A370" s="35"/>
    </row>
    <row r="371" spans="1:1" ht="12.75">
      <c r="A371" s="35"/>
    </row>
    <row r="372" spans="1:1" ht="12.75">
      <c r="A372" s="35"/>
    </row>
    <row r="373" spans="1:1" ht="12.75">
      <c r="A373" s="35"/>
    </row>
    <row r="374" spans="1:1" ht="12.75">
      <c r="A374" s="35"/>
    </row>
    <row r="375" spans="1:1" ht="12.75">
      <c r="A375" s="35"/>
    </row>
    <row r="376" spans="1:1" ht="12.75">
      <c r="A376" s="35"/>
    </row>
    <row r="377" spans="1:1" ht="12.75">
      <c r="A377" s="35"/>
    </row>
    <row r="378" spans="1:1" ht="12.75">
      <c r="A378" s="35"/>
    </row>
    <row r="379" spans="1:1" ht="12.75">
      <c r="A379" s="35"/>
    </row>
    <row r="380" spans="1:1" ht="12.75">
      <c r="A380" s="35"/>
    </row>
    <row r="381" spans="1:1" ht="12.75">
      <c r="A381" s="35"/>
    </row>
    <row r="382" spans="1:1" ht="12.75">
      <c r="A382" s="35"/>
    </row>
    <row r="383" spans="1:1" ht="12.75">
      <c r="A383" s="35"/>
    </row>
    <row r="384" spans="1:1" ht="12.75">
      <c r="A384" s="35"/>
    </row>
    <row r="385" spans="1:1" ht="12.75">
      <c r="A385" s="35"/>
    </row>
    <row r="386" spans="1:1" ht="12.75">
      <c r="A386" s="35"/>
    </row>
    <row r="387" spans="1:1" ht="12.75">
      <c r="A387" s="35"/>
    </row>
    <row r="388" spans="1:1" ht="12.75">
      <c r="A388" s="35"/>
    </row>
    <row r="389" spans="1:1" ht="12.75">
      <c r="A389" s="35"/>
    </row>
    <row r="390" spans="1:1" ht="12.75">
      <c r="A390" s="35"/>
    </row>
    <row r="391" spans="1:1" ht="12.75">
      <c r="A391" s="35"/>
    </row>
    <row r="392" spans="1:1" ht="12.75">
      <c r="A392" s="35"/>
    </row>
    <row r="393" spans="1:1" ht="12.75">
      <c r="A393" s="35"/>
    </row>
    <row r="394" spans="1:1" ht="12.75">
      <c r="A394" s="35"/>
    </row>
    <row r="395" spans="1:1" ht="12.75">
      <c r="A395" s="35"/>
    </row>
    <row r="396" spans="1:1" ht="12.75">
      <c r="A396" s="35"/>
    </row>
    <row r="397" spans="1:1" ht="12.75">
      <c r="A397" s="35"/>
    </row>
    <row r="398" spans="1:1" ht="12.75">
      <c r="A398" s="35"/>
    </row>
    <row r="399" spans="1:1" ht="12.75">
      <c r="A399" s="35"/>
    </row>
    <row r="400" spans="1:1" ht="12.75">
      <c r="A400" s="35"/>
    </row>
    <row r="401" spans="1:1" ht="12.75">
      <c r="A401" s="35"/>
    </row>
    <row r="402" spans="1:1" ht="12.75">
      <c r="A402" s="35"/>
    </row>
    <row r="403" spans="1:1" ht="12.75">
      <c r="A403" s="35"/>
    </row>
    <row r="404" spans="1:1" ht="12.75">
      <c r="A404" s="35"/>
    </row>
    <row r="405" spans="1:1" ht="12.75">
      <c r="A405" s="35"/>
    </row>
    <row r="406" spans="1:1" ht="12.75">
      <c r="A406" s="35"/>
    </row>
    <row r="407" spans="1:1" ht="12.75">
      <c r="A407" s="35"/>
    </row>
    <row r="408" spans="1:1" ht="12.75">
      <c r="A408" s="35"/>
    </row>
    <row r="409" spans="1:1" ht="12.75">
      <c r="A409" s="35"/>
    </row>
    <row r="410" spans="1:1" ht="12.75">
      <c r="A410" s="35"/>
    </row>
    <row r="411" spans="1:1" ht="12.75">
      <c r="A411" s="35"/>
    </row>
    <row r="412" spans="1:1" ht="12.75">
      <c r="A412" s="35"/>
    </row>
    <row r="413" spans="1:1" ht="12.75">
      <c r="A413" s="35"/>
    </row>
    <row r="414" spans="1:1" ht="12.75">
      <c r="A414" s="35"/>
    </row>
    <row r="415" spans="1:1" ht="12.75">
      <c r="A415" s="35"/>
    </row>
    <row r="416" spans="1:1" ht="12.75">
      <c r="A416" s="35"/>
    </row>
    <row r="417" spans="1:1" ht="12.75">
      <c r="A417" s="35"/>
    </row>
    <row r="418" spans="1:1" ht="12.75">
      <c r="A418" s="35"/>
    </row>
    <row r="419" spans="1:1" ht="12.75">
      <c r="A419" s="35"/>
    </row>
    <row r="420" spans="1:1" ht="12.75">
      <c r="A420" s="35"/>
    </row>
    <row r="421" spans="1:1" ht="12.75">
      <c r="A421" s="35"/>
    </row>
    <row r="422" spans="1:1" ht="12.75">
      <c r="A422" s="35"/>
    </row>
    <row r="423" spans="1:1" ht="12.75">
      <c r="A423" s="35"/>
    </row>
    <row r="424" spans="1:1" ht="12.75">
      <c r="A424" s="35"/>
    </row>
    <row r="425" spans="1:1" ht="12.75">
      <c r="A425" s="35"/>
    </row>
    <row r="426" spans="1:1" ht="12.75">
      <c r="A426" s="35"/>
    </row>
    <row r="427" spans="1:1" ht="12.75">
      <c r="A427" s="35"/>
    </row>
    <row r="428" spans="1:1" ht="12.75">
      <c r="A428" s="35"/>
    </row>
    <row r="429" spans="1:1" ht="12.75">
      <c r="A429" s="35"/>
    </row>
    <row r="430" spans="1:1" ht="12.75">
      <c r="A430" s="35"/>
    </row>
    <row r="431" spans="1:1" ht="12.75">
      <c r="A431" s="35"/>
    </row>
    <row r="432" spans="1:1" ht="12.75">
      <c r="A432" s="35"/>
    </row>
    <row r="433" spans="1:1" ht="12.75">
      <c r="A433" s="35"/>
    </row>
    <row r="434" spans="1:1" ht="12.75">
      <c r="A434" s="35"/>
    </row>
    <row r="435" spans="1:1" ht="12.75">
      <c r="A435" s="35"/>
    </row>
    <row r="436" spans="1:1" ht="12.75">
      <c r="A436" s="35"/>
    </row>
    <row r="437" spans="1:1" ht="12.75">
      <c r="A437" s="35"/>
    </row>
    <row r="438" spans="1:1" ht="12.75">
      <c r="A438" s="35"/>
    </row>
    <row r="439" spans="1:1" ht="12.75">
      <c r="A439" s="35"/>
    </row>
    <row r="440" spans="1:1" ht="12.75">
      <c r="A440" s="35"/>
    </row>
    <row r="441" spans="1:1" ht="12.75">
      <c r="A441" s="35"/>
    </row>
    <row r="442" spans="1:1" ht="12.75">
      <c r="A442" s="35"/>
    </row>
    <row r="443" spans="1:1" ht="12.75">
      <c r="A443" s="35"/>
    </row>
    <row r="444" spans="1:1" ht="12.75">
      <c r="A444" s="35"/>
    </row>
    <row r="445" spans="1:1" ht="12.75">
      <c r="A445" s="35"/>
    </row>
    <row r="446" spans="1:1" ht="12.75">
      <c r="A446" s="35"/>
    </row>
    <row r="447" spans="1:1" ht="12.75">
      <c r="A447" s="35"/>
    </row>
    <row r="448" spans="1:1" ht="12.75">
      <c r="A448" s="35"/>
    </row>
    <row r="449" spans="1:1" ht="12.75">
      <c r="A449" s="35"/>
    </row>
    <row r="450" spans="1:1" ht="12.75">
      <c r="A450" s="35"/>
    </row>
    <row r="451" spans="1:1" ht="12.75">
      <c r="A451" s="35"/>
    </row>
    <row r="452" spans="1:1" ht="12.75">
      <c r="A452" s="35"/>
    </row>
    <row r="453" spans="1:1" ht="12.75">
      <c r="A453" s="35"/>
    </row>
    <row r="454" spans="1:1" ht="12.75">
      <c r="A454" s="35"/>
    </row>
    <row r="455" spans="1:1" ht="12.75">
      <c r="A455" s="35"/>
    </row>
    <row r="456" spans="1:1" ht="12.75">
      <c r="A456" s="35"/>
    </row>
    <row r="457" spans="1:1" ht="12.75">
      <c r="A457" s="35"/>
    </row>
    <row r="458" spans="1:1" ht="12.75">
      <c r="A458" s="35"/>
    </row>
    <row r="459" spans="1:1" ht="12.75">
      <c r="A459" s="35"/>
    </row>
    <row r="460" spans="1:1" ht="12.75">
      <c r="A460" s="35"/>
    </row>
    <row r="461" spans="1:1" ht="12.75">
      <c r="A461" s="35"/>
    </row>
    <row r="462" spans="1:1" ht="12.75">
      <c r="A462" s="35"/>
    </row>
    <row r="463" spans="1:1" ht="12.75">
      <c r="A463" s="35"/>
    </row>
    <row r="464" spans="1:1" ht="12.75">
      <c r="A464" s="35"/>
    </row>
    <row r="465" spans="1:1" ht="12.75">
      <c r="A465" s="35"/>
    </row>
    <row r="466" spans="1:1" ht="12.75">
      <c r="A466" s="35"/>
    </row>
    <row r="467" spans="1:1" ht="12.75">
      <c r="A467" s="35"/>
    </row>
    <row r="468" spans="1:1" ht="12.75">
      <c r="A468" s="35"/>
    </row>
    <row r="469" spans="1:1" ht="12.75">
      <c r="A469" s="35"/>
    </row>
    <row r="470" spans="1:1" ht="12.75">
      <c r="A470" s="35"/>
    </row>
    <row r="471" spans="1:1" ht="12.75">
      <c r="A471" s="35"/>
    </row>
    <row r="472" spans="1:1" ht="12.75">
      <c r="A472" s="35"/>
    </row>
    <row r="473" spans="1:1" ht="12.75">
      <c r="A473" s="35"/>
    </row>
    <row r="474" spans="1:1" ht="12.75">
      <c r="A474" s="35"/>
    </row>
    <row r="475" spans="1:1" ht="12.75">
      <c r="A475" s="35"/>
    </row>
    <row r="476" spans="1:1" ht="12.75">
      <c r="A476" s="35"/>
    </row>
    <row r="477" spans="1:1" ht="12.75">
      <c r="A477" s="35"/>
    </row>
    <row r="478" spans="1:1" ht="12.75">
      <c r="A478" s="35"/>
    </row>
    <row r="479" spans="1:1" ht="12.75">
      <c r="A479" s="35"/>
    </row>
    <row r="480" spans="1:1" ht="12.75">
      <c r="A480" s="35"/>
    </row>
    <row r="481" spans="1:1" ht="12.75">
      <c r="A481" s="35"/>
    </row>
    <row r="482" spans="1:1" ht="12.75">
      <c r="A482" s="35"/>
    </row>
    <row r="483" spans="1:1" ht="12.75">
      <c r="A483" s="35"/>
    </row>
    <row r="484" spans="1:1" ht="12.75">
      <c r="A484" s="35"/>
    </row>
    <row r="485" spans="1:1" ht="12.75">
      <c r="A485" s="35"/>
    </row>
    <row r="486" spans="1:1" ht="12.75">
      <c r="A486" s="35"/>
    </row>
    <row r="487" spans="1:1" ht="12.75">
      <c r="A487" s="35"/>
    </row>
    <row r="488" spans="1:1" ht="12.75">
      <c r="A488" s="35"/>
    </row>
    <row r="489" spans="1:1" ht="12.75">
      <c r="A489" s="35"/>
    </row>
    <row r="490" spans="1:1" ht="12.75">
      <c r="A490" s="35"/>
    </row>
    <row r="491" spans="1:1" ht="12.75">
      <c r="A491" s="35"/>
    </row>
    <row r="492" spans="1:1" ht="12.75">
      <c r="A492" s="35"/>
    </row>
    <row r="493" spans="1:1" ht="12.75">
      <c r="A493" s="35"/>
    </row>
    <row r="494" spans="1:1" ht="12.75">
      <c r="A494" s="35"/>
    </row>
    <row r="495" spans="1:1" ht="12.75">
      <c r="A495" s="35"/>
    </row>
    <row r="496" spans="1:1" ht="12.75">
      <c r="A496" s="35"/>
    </row>
    <row r="497" spans="1:1" ht="12.75">
      <c r="A497" s="35"/>
    </row>
    <row r="498" spans="1:1" ht="12.75">
      <c r="A498" s="35"/>
    </row>
    <row r="499" spans="1:1" ht="12.75">
      <c r="A499" s="35"/>
    </row>
    <row r="500" spans="1:1" ht="12.75">
      <c r="A500" s="35"/>
    </row>
    <row r="501" spans="1:1" ht="12.75">
      <c r="A501" s="35"/>
    </row>
    <row r="502" spans="1:1" ht="12.75">
      <c r="A502" s="35"/>
    </row>
    <row r="503" spans="1:1" ht="12.75">
      <c r="A503" s="35"/>
    </row>
    <row r="504" spans="1:1" ht="12.75">
      <c r="A504" s="35"/>
    </row>
    <row r="505" spans="1:1" ht="12.75">
      <c r="A505" s="35"/>
    </row>
    <row r="506" spans="1:1" ht="12.75">
      <c r="A506" s="35"/>
    </row>
    <row r="507" spans="1:1" ht="12.75">
      <c r="A507" s="35"/>
    </row>
    <row r="508" spans="1:1" ht="12.75">
      <c r="A508" s="35"/>
    </row>
    <row r="509" spans="1:1" ht="12.75">
      <c r="A509" s="35"/>
    </row>
    <row r="510" spans="1:1" ht="12.75">
      <c r="A510" s="35"/>
    </row>
    <row r="511" spans="1:1" ht="12.75">
      <c r="A511" s="35"/>
    </row>
    <row r="512" spans="1:1" ht="12.75">
      <c r="A512" s="35"/>
    </row>
    <row r="513" spans="1:1" ht="12.75">
      <c r="A513" s="35"/>
    </row>
    <row r="514" spans="1:1" ht="12.75">
      <c r="A514" s="35"/>
    </row>
    <row r="515" spans="1:1" ht="12.75">
      <c r="A515" s="35"/>
    </row>
    <row r="516" spans="1:1" ht="12.75">
      <c r="A516" s="35"/>
    </row>
    <row r="517" spans="1:1" ht="12.75">
      <c r="A517" s="35"/>
    </row>
    <row r="518" spans="1:1" ht="12.75">
      <c r="A518" s="35"/>
    </row>
    <row r="519" spans="1:1" ht="12.75">
      <c r="A519" s="35"/>
    </row>
    <row r="520" spans="1:1" ht="12.75">
      <c r="A520" s="35"/>
    </row>
    <row r="521" spans="1:1" ht="12.75">
      <c r="A521" s="35"/>
    </row>
    <row r="522" spans="1:1" ht="12.75">
      <c r="A522" s="35"/>
    </row>
    <row r="523" spans="1:1" ht="12.75">
      <c r="A523" s="35"/>
    </row>
    <row r="524" spans="1:1" ht="12.75">
      <c r="A524" s="35"/>
    </row>
    <row r="525" spans="1:1" ht="12.75">
      <c r="A525" s="35"/>
    </row>
    <row r="526" spans="1:1" ht="12.75">
      <c r="A526" s="35"/>
    </row>
    <row r="527" spans="1:1" ht="12.75">
      <c r="A527" s="35"/>
    </row>
    <row r="528" spans="1:1" ht="12.75">
      <c r="A528" s="35"/>
    </row>
    <row r="529" spans="1:1" ht="12.75">
      <c r="A529" s="35"/>
    </row>
    <row r="530" spans="1:1" ht="12.75">
      <c r="A530" s="35"/>
    </row>
    <row r="531" spans="1:1" ht="12.75">
      <c r="A531" s="35"/>
    </row>
    <row r="532" spans="1:1" ht="12.75">
      <c r="A532" s="35"/>
    </row>
    <row r="533" spans="1:1" ht="12.75">
      <c r="A533" s="35"/>
    </row>
    <row r="534" spans="1:1" ht="12.75">
      <c r="A534" s="35"/>
    </row>
    <row r="535" spans="1:1" ht="12.75">
      <c r="A535" s="35"/>
    </row>
    <row r="536" spans="1:1" ht="12.75">
      <c r="A536" s="35"/>
    </row>
    <row r="537" spans="1:1" ht="12.75">
      <c r="A537" s="35"/>
    </row>
    <row r="538" spans="1:1" ht="12.75">
      <c r="A538" s="35"/>
    </row>
    <row r="539" spans="1:1" ht="12.75">
      <c r="A539" s="35"/>
    </row>
    <row r="540" spans="1:1" ht="12.75">
      <c r="A540" s="35"/>
    </row>
    <row r="541" spans="1:1" ht="12.75">
      <c r="A541" s="35"/>
    </row>
    <row r="542" spans="1:1" ht="12.75">
      <c r="A542" s="35"/>
    </row>
    <row r="543" spans="1:1" ht="12.75">
      <c r="A543" s="35"/>
    </row>
    <row r="544" spans="1:1" ht="12.75">
      <c r="A544" s="35"/>
    </row>
    <row r="545" spans="1:1" ht="12.75">
      <c r="A545" s="35"/>
    </row>
    <row r="546" spans="1:1" ht="12.75">
      <c r="A546" s="35"/>
    </row>
    <row r="547" spans="1:1" ht="12.75">
      <c r="A547" s="35"/>
    </row>
    <row r="548" spans="1:1" ht="12.75">
      <c r="A548" s="35"/>
    </row>
    <row r="549" spans="1:1" ht="12.75">
      <c r="A549" s="35"/>
    </row>
    <row r="550" spans="1:1" ht="12.75">
      <c r="A550" s="35"/>
    </row>
    <row r="551" spans="1:1" ht="12.75">
      <c r="A551" s="35"/>
    </row>
    <row r="552" spans="1:1" ht="12.75">
      <c r="A552" s="35"/>
    </row>
    <row r="553" spans="1:1" ht="12.75">
      <c r="A553" s="35"/>
    </row>
    <row r="554" spans="1:1" ht="12.75">
      <c r="A554" s="35"/>
    </row>
    <row r="555" spans="1:1" ht="12.75">
      <c r="A555" s="35"/>
    </row>
    <row r="556" spans="1:1" ht="12.75">
      <c r="A556" s="35"/>
    </row>
    <row r="557" spans="1:1" ht="12.75">
      <c r="A557" s="35"/>
    </row>
    <row r="558" spans="1:1" ht="12.75">
      <c r="A558" s="35"/>
    </row>
    <row r="559" spans="1:1" ht="12.75">
      <c r="A559" s="35"/>
    </row>
    <row r="560" spans="1:1" ht="12.75">
      <c r="A560" s="35"/>
    </row>
    <row r="561" spans="1:1" ht="12.75">
      <c r="A561" s="35"/>
    </row>
    <row r="562" spans="1:1" ht="12.75">
      <c r="A562" s="35"/>
    </row>
    <row r="563" spans="1:1" ht="12.75">
      <c r="A563" s="35"/>
    </row>
    <row r="564" spans="1:1" ht="12.75">
      <c r="A564" s="35"/>
    </row>
    <row r="565" spans="1:1" ht="12.75">
      <c r="A565" s="35"/>
    </row>
    <row r="566" spans="1:1" ht="12.75">
      <c r="A566" s="35"/>
    </row>
    <row r="567" spans="1:1" ht="12.75">
      <c r="A567" s="35"/>
    </row>
    <row r="568" spans="1:1" ht="12.75">
      <c r="A568" s="35"/>
    </row>
    <row r="569" spans="1:1" ht="12.75">
      <c r="A569" s="35"/>
    </row>
    <row r="570" spans="1:1" ht="12.75">
      <c r="A570" s="35"/>
    </row>
    <row r="571" spans="1:1" ht="12.75">
      <c r="A571" s="35"/>
    </row>
    <row r="572" spans="1:1" ht="12.75">
      <c r="A572" s="35"/>
    </row>
    <row r="573" spans="1:1" ht="12.75">
      <c r="A573" s="35"/>
    </row>
    <row r="574" spans="1:1" ht="12.75">
      <c r="A574" s="35"/>
    </row>
    <row r="575" spans="1:1" ht="12.75">
      <c r="A575" s="35"/>
    </row>
    <row r="576" spans="1:1" ht="12.75">
      <c r="A576" s="35"/>
    </row>
    <row r="577" spans="1:1" ht="12.75">
      <c r="A577" s="35"/>
    </row>
    <row r="578" spans="1:1" ht="12.75">
      <c r="A578" s="35"/>
    </row>
    <row r="579" spans="1:1" ht="12.75">
      <c r="A579" s="35"/>
    </row>
    <row r="580" spans="1:1" ht="12.75">
      <c r="A580" s="35"/>
    </row>
    <row r="581" spans="1:1" ht="12.75">
      <c r="A581" s="35"/>
    </row>
    <row r="582" spans="1:1" ht="12.75">
      <c r="A582" s="35"/>
    </row>
    <row r="583" spans="1:1" ht="12.75">
      <c r="A583" s="35"/>
    </row>
    <row r="584" spans="1:1" ht="12.75">
      <c r="A584" s="35"/>
    </row>
    <row r="585" spans="1:1" ht="12.75">
      <c r="A585" s="35"/>
    </row>
    <row r="586" spans="1:1" ht="12.75">
      <c r="A586" s="35"/>
    </row>
    <row r="587" spans="1:1" ht="12.75">
      <c r="A587" s="35"/>
    </row>
    <row r="588" spans="1:1" ht="12.75">
      <c r="A588" s="35"/>
    </row>
    <row r="589" spans="1:1" ht="12.75">
      <c r="A589" s="35"/>
    </row>
    <row r="590" spans="1:1" ht="12.75">
      <c r="A590" s="35"/>
    </row>
    <row r="591" spans="1:1" ht="12.75">
      <c r="A591" s="35"/>
    </row>
    <row r="592" spans="1:1" ht="12.75">
      <c r="A592" s="35"/>
    </row>
    <row r="593" spans="1:1" ht="12.75">
      <c r="A593" s="35"/>
    </row>
    <row r="594" spans="1:1" ht="12.75">
      <c r="A594" s="35"/>
    </row>
    <row r="595" spans="1:1" ht="12.75">
      <c r="A595" s="35"/>
    </row>
    <row r="596" spans="1:1" ht="12.75">
      <c r="A596" s="35"/>
    </row>
    <row r="597" spans="1:1" ht="12.75">
      <c r="A597" s="35"/>
    </row>
    <row r="598" spans="1:1" ht="12.75">
      <c r="A598" s="35"/>
    </row>
    <row r="599" spans="1:1" ht="12.75">
      <c r="A599" s="35"/>
    </row>
    <row r="600" spans="1:1" ht="12.75">
      <c r="A600" s="35"/>
    </row>
    <row r="601" spans="1:1" ht="12.75">
      <c r="A601" s="35"/>
    </row>
    <row r="602" spans="1:1" ht="12.75">
      <c r="A602" s="35"/>
    </row>
    <row r="603" spans="1:1" ht="12.75">
      <c r="A603" s="35"/>
    </row>
    <row r="604" spans="1:1" ht="12.75">
      <c r="A604" s="35"/>
    </row>
    <row r="605" spans="1:1" ht="12.75">
      <c r="A605" s="35"/>
    </row>
    <row r="606" spans="1:1" ht="12.75">
      <c r="A606" s="35"/>
    </row>
    <row r="607" spans="1:1" ht="12.75">
      <c r="A607" s="35"/>
    </row>
    <row r="608" spans="1:1" ht="12.75">
      <c r="A608" s="35"/>
    </row>
    <row r="609" spans="1:1" ht="12.75">
      <c r="A609" s="35"/>
    </row>
    <row r="610" spans="1:1" ht="12.75">
      <c r="A610" s="35"/>
    </row>
    <row r="611" spans="1:1" ht="12.75">
      <c r="A611" s="35"/>
    </row>
    <row r="612" spans="1:1" ht="12.75">
      <c r="A612" s="35"/>
    </row>
    <row r="613" spans="1:1" ht="12.75">
      <c r="A613" s="35"/>
    </row>
    <row r="614" spans="1:1" ht="12.75">
      <c r="A614" s="35"/>
    </row>
    <row r="615" spans="1:1" ht="12.75">
      <c r="A615" s="35"/>
    </row>
    <row r="616" spans="1:1" ht="12.75">
      <c r="A616" s="35"/>
    </row>
    <row r="617" spans="1:1" ht="12.75">
      <c r="A617" s="35"/>
    </row>
    <row r="618" spans="1:1" ht="12.75">
      <c r="A618" s="35"/>
    </row>
    <row r="619" spans="1:1" ht="12.75">
      <c r="A619" s="35"/>
    </row>
    <row r="620" spans="1:1" ht="12.75">
      <c r="A620" s="35"/>
    </row>
    <row r="621" spans="1:1" ht="12.75">
      <c r="A621" s="35"/>
    </row>
    <row r="622" spans="1:1" ht="12.75">
      <c r="A622" s="35"/>
    </row>
    <row r="623" spans="1:1" ht="12.75">
      <c r="A623" s="35"/>
    </row>
    <row r="624" spans="1:1" ht="12.75">
      <c r="A624" s="35"/>
    </row>
    <row r="625" spans="1:1" ht="12.75">
      <c r="A625" s="35"/>
    </row>
    <row r="626" spans="1:1" ht="12.75">
      <c r="A626" s="35"/>
    </row>
    <row r="627" spans="1:1" ht="12.75">
      <c r="A627" s="35"/>
    </row>
    <row r="628" spans="1:1" ht="12.75">
      <c r="A628" s="35"/>
    </row>
    <row r="629" spans="1:1" ht="12.75">
      <c r="A629" s="35"/>
    </row>
    <row r="630" spans="1:1" ht="12.75">
      <c r="A630" s="35"/>
    </row>
    <row r="631" spans="1:1" ht="12.75">
      <c r="A631" s="35"/>
    </row>
    <row r="632" spans="1:1" ht="12.75">
      <c r="A632" s="35"/>
    </row>
    <row r="633" spans="1:1" ht="12.75">
      <c r="A633" s="35"/>
    </row>
    <row r="634" spans="1:1" ht="12.75">
      <c r="A634" s="35"/>
    </row>
    <row r="635" spans="1:1" ht="12.75">
      <c r="A635" s="35"/>
    </row>
    <row r="636" spans="1:1" ht="12.75">
      <c r="A636" s="35"/>
    </row>
    <row r="637" spans="1:1" ht="12.75">
      <c r="A637" s="35"/>
    </row>
    <row r="638" spans="1:1" ht="12.75">
      <c r="A638" s="35"/>
    </row>
    <row r="639" spans="1:1" ht="12.75">
      <c r="A639" s="35"/>
    </row>
    <row r="640" spans="1:1" ht="12.75">
      <c r="A640" s="35"/>
    </row>
    <row r="641" spans="1:1" ht="12.75">
      <c r="A641" s="35"/>
    </row>
    <row r="642" spans="1:1" ht="12.75">
      <c r="A642" s="35"/>
    </row>
    <row r="643" spans="1:1" ht="12.75">
      <c r="A643" s="35"/>
    </row>
    <row r="644" spans="1:1" ht="12.75">
      <c r="A644" s="35"/>
    </row>
    <row r="645" spans="1:1" ht="12.75">
      <c r="A645" s="35"/>
    </row>
    <row r="646" spans="1:1" ht="12.75">
      <c r="A646" s="35"/>
    </row>
    <row r="647" spans="1:1" ht="12.75">
      <c r="A647" s="35"/>
    </row>
    <row r="648" spans="1:1" ht="12.75">
      <c r="A648" s="35"/>
    </row>
    <row r="649" spans="1:1" ht="12.75">
      <c r="A649" s="35"/>
    </row>
    <row r="650" spans="1:1" ht="12.75">
      <c r="A650" s="35"/>
    </row>
    <row r="651" spans="1:1" ht="12.75">
      <c r="A651" s="35"/>
    </row>
    <row r="652" spans="1:1" ht="12.75">
      <c r="A652" s="35"/>
    </row>
    <row r="653" spans="1:1" ht="12.75">
      <c r="A653" s="35"/>
    </row>
    <row r="654" spans="1:1" ht="12.75">
      <c r="A654" s="35"/>
    </row>
    <row r="655" spans="1:1" ht="12.75">
      <c r="A655" s="35"/>
    </row>
    <row r="656" spans="1:1" ht="12.75">
      <c r="A656" s="35"/>
    </row>
    <row r="657" spans="1:1" ht="12.75">
      <c r="A657" s="35"/>
    </row>
    <row r="658" spans="1:1" ht="12.75">
      <c r="A658" s="35"/>
    </row>
    <row r="659" spans="1:1" ht="12.75">
      <c r="A659" s="35"/>
    </row>
    <row r="660" spans="1:1" ht="12.75">
      <c r="A660" s="35"/>
    </row>
    <row r="661" spans="1:1" ht="12.75">
      <c r="A661" s="35"/>
    </row>
    <row r="662" spans="1:1" ht="12.75">
      <c r="A662" s="35"/>
    </row>
    <row r="663" spans="1:1" ht="12.75">
      <c r="A663" s="35"/>
    </row>
    <row r="664" spans="1:1" ht="12.75">
      <c r="A664" s="35"/>
    </row>
    <row r="665" spans="1:1" ht="12.75">
      <c r="A665" s="35"/>
    </row>
    <row r="666" spans="1:1" ht="12.75">
      <c r="A666" s="35"/>
    </row>
    <row r="667" spans="1:1" ht="12.75">
      <c r="A667" s="35"/>
    </row>
    <row r="668" spans="1:1" ht="12.75">
      <c r="A668" s="35"/>
    </row>
    <row r="669" spans="1:1" ht="12.75">
      <c r="A669" s="35"/>
    </row>
    <row r="670" spans="1:1" ht="12.75">
      <c r="A670" s="35"/>
    </row>
    <row r="671" spans="1:1" ht="12.75">
      <c r="A671" s="35"/>
    </row>
    <row r="672" spans="1:1" ht="12.75">
      <c r="A672" s="35"/>
    </row>
    <row r="673" spans="1:1" ht="12.75">
      <c r="A673" s="35"/>
    </row>
    <row r="674" spans="1:1" ht="12.75">
      <c r="A674" s="35"/>
    </row>
    <row r="675" spans="1:1" ht="12.75">
      <c r="A675" s="35"/>
    </row>
    <row r="676" spans="1:1" ht="12.75">
      <c r="A676" s="35"/>
    </row>
    <row r="677" spans="1:1" ht="12.75">
      <c r="A677" s="35"/>
    </row>
    <row r="678" spans="1:1" ht="12.75">
      <c r="A678" s="35"/>
    </row>
    <row r="679" spans="1:1" ht="12.75">
      <c r="A679" s="35"/>
    </row>
    <row r="680" spans="1:1" ht="12.75">
      <c r="A680" s="35"/>
    </row>
    <row r="681" spans="1:1" ht="12.75">
      <c r="A681" s="35"/>
    </row>
    <row r="682" spans="1:1" ht="12.75">
      <c r="A682" s="35"/>
    </row>
    <row r="683" spans="1:1" ht="12.75">
      <c r="A683" s="35"/>
    </row>
    <row r="684" spans="1:1" ht="12.75">
      <c r="A684" s="35"/>
    </row>
    <row r="685" spans="1:1" ht="12.75">
      <c r="A685" s="35"/>
    </row>
    <row r="686" spans="1:1" ht="12.75">
      <c r="A686" s="35"/>
    </row>
    <row r="687" spans="1:1" ht="12.75">
      <c r="A687" s="35"/>
    </row>
    <row r="688" spans="1:1" ht="12.75">
      <c r="A688" s="35"/>
    </row>
    <row r="689" spans="1:1" ht="12.75">
      <c r="A689" s="35"/>
    </row>
    <row r="690" spans="1:1" ht="12.75">
      <c r="A690" s="35"/>
    </row>
    <row r="691" spans="1:1" ht="12.75">
      <c r="A691" s="35"/>
    </row>
    <row r="692" spans="1:1" ht="12.75">
      <c r="A692" s="35"/>
    </row>
    <row r="693" spans="1:1" ht="12.75">
      <c r="A693" s="35"/>
    </row>
    <row r="694" spans="1:1" ht="12.75">
      <c r="A694" s="35"/>
    </row>
    <row r="695" spans="1:1" ht="12.75">
      <c r="A695" s="35"/>
    </row>
    <row r="696" spans="1:1" ht="12.75">
      <c r="A696" s="35"/>
    </row>
    <row r="697" spans="1:1" ht="12.75">
      <c r="A697" s="35"/>
    </row>
    <row r="698" spans="1:1" ht="12.75">
      <c r="A698" s="35"/>
    </row>
    <row r="699" spans="1:1" ht="12.75">
      <c r="A699" s="35"/>
    </row>
    <row r="700" spans="1:1" ht="12.75">
      <c r="A700" s="35"/>
    </row>
    <row r="701" spans="1:1" ht="12.75">
      <c r="A701" s="35"/>
    </row>
    <row r="702" spans="1:1" ht="12.75">
      <c r="A702" s="35"/>
    </row>
    <row r="703" spans="1:1" ht="12.75">
      <c r="A703" s="35"/>
    </row>
    <row r="704" spans="1:1" ht="12.75">
      <c r="A704" s="35"/>
    </row>
    <row r="705" spans="1:1" ht="12.75">
      <c r="A705" s="35"/>
    </row>
    <row r="706" spans="1:1" ht="12.75">
      <c r="A706" s="35"/>
    </row>
    <row r="707" spans="1:1" ht="12.75">
      <c r="A707" s="35"/>
    </row>
    <row r="708" spans="1:1" ht="12.75">
      <c r="A708" s="35"/>
    </row>
    <row r="709" spans="1:1" ht="12.75">
      <c r="A709" s="35"/>
    </row>
    <row r="710" spans="1:1" ht="12.75">
      <c r="A710" s="35"/>
    </row>
    <row r="711" spans="1:1" ht="12.75">
      <c r="A711" s="35"/>
    </row>
    <row r="712" spans="1:1" ht="12.75">
      <c r="A712" s="35"/>
    </row>
    <row r="713" spans="1:1" ht="12.75">
      <c r="A713" s="35"/>
    </row>
    <row r="714" spans="1:1" ht="12.75">
      <c r="A714" s="35"/>
    </row>
    <row r="715" spans="1:1" ht="12.75">
      <c r="A715" s="35"/>
    </row>
    <row r="716" spans="1:1" ht="12.75">
      <c r="A716" s="35"/>
    </row>
    <row r="717" spans="1:1" ht="12.75">
      <c r="A717" s="35"/>
    </row>
    <row r="718" spans="1:1" ht="12.75">
      <c r="A718" s="35"/>
    </row>
    <row r="719" spans="1:1" ht="12.75">
      <c r="A719" s="35"/>
    </row>
    <row r="720" spans="1:1" ht="12.75">
      <c r="A720" s="35"/>
    </row>
    <row r="721" spans="1:1" ht="12.75">
      <c r="A721" s="35"/>
    </row>
    <row r="722" spans="1:1" ht="12.75">
      <c r="A722" s="35"/>
    </row>
    <row r="723" spans="1:1" ht="12.75">
      <c r="A723" s="35"/>
    </row>
    <row r="724" spans="1:1" ht="12.75">
      <c r="A724" s="35"/>
    </row>
    <row r="725" spans="1:1" ht="12.75">
      <c r="A725" s="35"/>
    </row>
    <row r="726" spans="1:1" ht="12.75">
      <c r="A726" s="35"/>
    </row>
    <row r="727" spans="1:1" ht="12.75">
      <c r="A727" s="35"/>
    </row>
    <row r="728" spans="1:1" ht="12.75">
      <c r="A728" s="35"/>
    </row>
    <row r="729" spans="1:1" ht="12.75">
      <c r="A729" s="35"/>
    </row>
    <row r="730" spans="1:1" ht="12.75">
      <c r="A730" s="35"/>
    </row>
    <row r="731" spans="1:1" ht="12.75">
      <c r="A731" s="35"/>
    </row>
    <row r="732" spans="1:1" ht="12.75">
      <c r="A732" s="35"/>
    </row>
    <row r="733" spans="1:1" ht="12.75">
      <c r="A733" s="35"/>
    </row>
    <row r="734" spans="1:1" ht="12.75">
      <c r="A734" s="35"/>
    </row>
    <row r="735" spans="1:1" ht="12.75">
      <c r="A735" s="35"/>
    </row>
    <row r="736" spans="1:1" ht="12.75">
      <c r="A736" s="35"/>
    </row>
    <row r="737" spans="1:1" ht="12.75">
      <c r="A737" s="35"/>
    </row>
    <row r="738" spans="1:1" ht="12.75">
      <c r="A738" s="35"/>
    </row>
    <row r="739" spans="1:1" ht="12.75">
      <c r="A739" s="35"/>
    </row>
    <row r="740" spans="1:1" ht="12.75">
      <c r="A740" s="35"/>
    </row>
    <row r="741" spans="1:1" ht="12.75">
      <c r="A741" s="35"/>
    </row>
    <row r="742" spans="1:1" ht="12.75">
      <c r="A742" s="35"/>
    </row>
    <row r="743" spans="1:1" ht="12.75">
      <c r="A743" s="35"/>
    </row>
    <row r="744" spans="1:1" ht="12.75">
      <c r="A744" s="35"/>
    </row>
    <row r="745" spans="1:1" ht="12.75">
      <c r="A745" s="35"/>
    </row>
    <row r="746" spans="1:1" ht="12.75">
      <c r="A746" s="35"/>
    </row>
    <row r="747" spans="1:1" ht="12.75">
      <c r="A747" s="35"/>
    </row>
    <row r="748" spans="1:1" ht="12.75">
      <c r="A748" s="35"/>
    </row>
    <row r="749" spans="1:1" ht="12.75">
      <c r="A749" s="35"/>
    </row>
    <row r="750" spans="1:1" ht="12.75">
      <c r="A750" s="35"/>
    </row>
    <row r="751" spans="1:1" ht="12.75">
      <c r="A751" s="35"/>
    </row>
    <row r="752" spans="1:1" ht="12.75">
      <c r="A752" s="35"/>
    </row>
    <row r="753" spans="1:1" ht="12.75">
      <c r="A753" s="35"/>
    </row>
    <row r="754" spans="1:1" ht="12.75">
      <c r="A754" s="35"/>
    </row>
    <row r="755" spans="1:1" ht="12.75">
      <c r="A755" s="35"/>
    </row>
    <row r="756" spans="1:1" ht="12.75">
      <c r="A756" s="35"/>
    </row>
    <row r="757" spans="1:1" ht="12.75">
      <c r="A757" s="35"/>
    </row>
    <row r="758" spans="1:1" ht="12.75">
      <c r="A758" s="35"/>
    </row>
    <row r="759" spans="1:1" ht="12.75">
      <c r="A759" s="35"/>
    </row>
    <row r="760" spans="1:1" ht="12.75">
      <c r="A760" s="35"/>
    </row>
    <row r="761" spans="1:1" ht="12.75">
      <c r="A761" s="35"/>
    </row>
    <row r="762" spans="1:1" ht="12.75">
      <c r="A762" s="35"/>
    </row>
    <row r="763" spans="1:1" ht="12.75">
      <c r="A763" s="35"/>
    </row>
    <row r="764" spans="1:1" ht="12.75">
      <c r="A764" s="35"/>
    </row>
    <row r="765" spans="1:1" ht="12.75">
      <c r="A765" s="35"/>
    </row>
    <row r="766" spans="1:1" ht="12.75">
      <c r="A766" s="35"/>
    </row>
    <row r="767" spans="1:1" ht="12.75">
      <c r="A767" s="35"/>
    </row>
    <row r="768" spans="1:1" ht="12.75">
      <c r="A768" s="35"/>
    </row>
    <row r="769" spans="1:1" ht="12.75">
      <c r="A769" s="35"/>
    </row>
    <row r="770" spans="1:1" ht="12.75">
      <c r="A770" s="35"/>
    </row>
    <row r="771" spans="1:1" ht="12.75">
      <c r="A771" s="35"/>
    </row>
    <row r="772" spans="1:1" ht="12.75">
      <c r="A772" s="35"/>
    </row>
    <row r="773" spans="1:1" ht="12.75">
      <c r="A773" s="35"/>
    </row>
    <row r="774" spans="1:1" ht="12.75">
      <c r="A774" s="35"/>
    </row>
    <row r="775" spans="1:1" ht="12.75">
      <c r="A775" s="35"/>
    </row>
    <row r="776" spans="1:1" ht="12.75">
      <c r="A776" s="35"/>
    </row>
    <row r="777" spans="1:1" ht="12.75">
      <c r="A777" s="35"/>
    </row>
    <row r="778" spans="1:1" ht="12.75">
      <c r="A778" s="35"/>
    </row>
    <row r="779" spans="1:1" ht="12.75">
      <c r="A779" s="35"/>
    </row>
    <row r="780" spans="1:1" ht="12.75">
      <c r="A780" s="35"/>
    </row>
    <row r="781" spans="1:1" ht="12.75">
      <c r="A781" s="35"/>
    </row>
    <row r="782" spans="1:1" ht="12.75">
      <c r="A782" s="35"/>
    </row>
    <row r="783" spans="1:1" ht="12.75">
      <c r="A783" s="35"/>
    </row>
    <row r="784" spans="1:1" ht="12.75">
      <c r="A784" s="35"/>
    </row>
    <row r="785" spans="1:1" ht="12.75">
      <c r="A785" s="35"/>
    </row>
    <row r="786" spans="1:1" ht="12.75">
      <c r="A786" s="35"/>
    </row>
    <row r="787" spans="1:1" ht="12.75">
      <c r="A787" s="35"/>
    </row>
    <row r="788" spans="1:1" ht="12.75">
      <c r="A788" s="35"/>
    </row>
    <row r="789" spans="1:1" ht="12.75">
      <c r="A789" s="35"/>
    </row>
    <row r="790" spans="1:1" ht="12.75">
      <c r="A790" s="35"/>
    </row>
    <row r="791" spans="1:1" ht="12.75">
      <c r="A791" s="35"/>
    </row>
    <row r="792" spans="1:1" ht="12.75">
      <c r="A792" s="35"/>
    </row>
    <row r="793" spans="1:1" ht="12.75">
      <c r="A793" s="35"/>
    </row>
    <row r="794" spans="1:1" ht="12.75">
      <c r="A794" s="35"/>
    </row>
    <row r="795" spans="1:1" ht="12.75">
      <c r="A795" s="35"/>
    </row>
    <row r="796" spans="1:1" ht="12.75">
      <c r="A796" s="35"/>
    </row>
    <row r="797" spans="1:1" ht="12.75">
      <c r="A797" s="35"/>
    </row>
    <row r="798" spans="1:1" ht="12.75">
      <c r="A798" s="35"/>
    </row>
    <row r="799" spans="1:1" ht="12.75">
      <c r="A799" s="35"/>
    </row>
    <row r="800" spans="1:1" ht="12.75">
      <c r="A800" s="35"/>
    </row>
    <row r="801" spans="1:1" ht="12.75">
      <c r="A801" s="35"/>
    </row>
    <row r="802" spans="1:1" ht="12.75">
      <c r="A802" s="35"/>
    </row>
    <row r="803" spans="1:1" ht="12.75">
      <c r="A803" s="35"/>
    </row>
    <row r="804" spans="1:1" ht="12.75">
      <c r="A804" s="35"/>
    </row>
    <row r="805" spans="1:1" ht="12.75">
      <c r="A805" s="35"/>
    </row>
    <row r="806" spans="1:1" ht="12.75">
      <c r="A806" s="35"/>
    </row>
    <row r="807" spans="1:1" ht="12.75">
      <c r="A807" s="35"/>
    </row>
    <row r="808" spans="1:1" ht="12.75">
      <c r="A808" s="35"/>
    </row>
    <row r="809" spans="1:1" ht="12.75">
      <c r="A809" s="35"/>
    </row>
    <row r="810" spans="1:1" ht="12.75">
      <c r="A810" s="35"/>
    </row>
    <row r="811" spans="1:1" ht="12.75">
      <c r="A811" s="35"/>
    </row>
    <row r="812" spans="1:1" ht="12.75">
      <c r="A812" s="35"/>
    </row>
    <row r="813" spans="1:1" ht="12.75">
      <c r="A813" s="35"/>
    </row>
    <row r="814" spans="1:1" ht="12.75">
      <c r="A814" s="35"/>
    </row>
    <row r="815" spans="1:1" ht="12.75">
      <c r="A815" s="35"/>
    </row>
    <row r="816" spans="1:1" ht="12.75">
      <c r="A816" s="35"/>
    </row>
    <row r="817" spans="1:1" ht="12.75">
      <c r="A817" s="35"/>
    </row>
    <row r="818" spans="1:1" ht="12.75">
      <c r="A818" s="35"/>
    </row>
    <row r="819" spans="1:1" ht="12.75">
      <c r="A819" s="35"/>
    </row>
    <row r="820" spans="1:1" ht="12.75">
      <c r="A820" s="35"/>
    </row>
    <row r="821" spans="1:1" ht="12.75">
      <c r="A821" s="35"/>
    </row>
    <row r="822" spans="1:1" ht="12.75">
      <c r="A822" s="35"/>
    </row>
    <row r="823" spans="1:1" ht="12.75">
      <c r="A823" s="35"/>
    </row>
    <row r="824" spans="1:1" ht="12.75">
      <c r="A824" s="35"/>
    </row>
    <row r="825" spans="1:1" ht="12.75">
      <c r="A825" s="35"/>
    </row>
    <row r="826" spans="1:1" ht="12.75">
      <c r="A826" s="35"/>
    </row>
    <row r="827" spans="1:1" ht="12.75">
      <c r="A827" s="35"/>
    </row>
    <row r="828" spans="1:1" ht="12.75">
      <c r="A828" s="35"/>
    </row>
    <row r="829" spans="1:1" ht="12.75">
      <c r="A829" s="35"/>
    </row>
    <row r="830" spans="1:1" ht="12.75">
      <c r="A830" s="35"/>
    </row>
    <row r="831" spans="1:1" ht="12.75">
      <c r="A831" s="35"/>
    </row>
    <row r="832" spans="1:1" ht="12.75">
      <c r="A832" s="35"/>
    </row>
    <row r="833" spans="1:1" ht="12.75">
      <c r="A833" s="35"/>
    </row>
    <row r="834" spans="1:1" ht="12.75">
      <c r="A834" s="35"/>
    </row>
    <row r="835" spans="1:1" ht="12.75">
      <c r="A835" s="35"/>
    </row>
    <row r="836" spans="1:1" ht="12.75">
      <c r="A836" s="35"/>
    </row>
    <row r="837" spans="1:1" ht="12.75">
      <c r="A837" s="35"/>
    </row>
    <row r="838" spans="1:1" ht="12.75">
      <c r="A838" s="35"/>
    </row>
    <row r="839" spans="1:1" ht="12.75">
      <c r="A839" s="35"/>
    </row>
    <row r="840" spans="1:1" ht="12.75">
      <c r="A840" s="35"/>
    </row>
    <row r="841" spans="1:1" ht="12.75">
      <c r="A841" s="35"/>
    </row>
    <row r="842" spans="1:1" ht="12.75">
      <c r="A842" s="35"/>
    </row>
    <row r="843" spans="1:1" ht="12.75">
      <c r="A843" s="35"/>
    </row>
    <row r="844" spans="1:1" ht="12.75">
      <c r="A844" s="35"/>
    </row>
    <row r="845" spans="1:1" ht="12.75">
      <c r="A845" s="35"/>
    </row>
    <row r="846" spans="1:1" ht="12.75">
      <c r="A846" s="35"/>
    </row>
    <row r="847" spans="1:1" ht="12.75">
      <c r="A847" s="35"/>
    </row>
    <row r="848" spans="1:1" ht="12.75">
      <c r="A848" s="35"/>
    </row>
    <row r="849" spans="1:1" ht="12.75">
      <c r="A849" s="35"/>
    </row>
    <row r="850" spans="1:1" ht="12.75">
      <c r="A850" s="35"/>
    </row>
    <row r="851" spans="1:1" ht="12.75">
      <c r="A851" s="35"/>
    </row>
    <row r="852" spans="1:1" ht="12.75">
      <c r="A852" s="35"/>
    </row>
    <row r="853" spans="1:1" ht="12.75">
      <c r="A853" s="35"/>
    </row>
    <row r="854" spans="1:1" ht="12.75">
      <c r="A854" s="35"/>
    </row>
    <row r="855" spans="1:1" ht="12.75">
      <c r="A855" s="35"/>
    </row>
    <row r="856" spans="1:1" ht="12.75">
      <c r="A856" s="35"/>
    </row>
    <row r="857" spans="1:1" ht="12.75">
      <c r="A857" s="35"/>
    </row>
    <row r="858" spans="1:1" ht="12.75">
      <c r="A858" s="35"/>
    </row>
    <row r="859" spans="1:1" ht="12.75">
      <c r="A859" s="35"/>
    </row>
    <row r="860" spans="1:1" ht="12.75">
      <c r="A860" s="35"/>
    </row>
    <row r="861" spans="1:1" ht="12.75">
      <c r="A861" s="35"/>
    </row>
    <row r="862" spans="1:1" ht="12.75">
      <c r="A862" s="35"/>
    </row>
    <row r="863" spans="1:1" ht="12.75">
      <c r="A863" s="35"/>
    </row>
    <row r="864" spans="1:1" ht="12.75">
      <c r="A864" s="35"/>
    </row>
    <row r="865" spans="1:1" ht="12.75">
      <c r="A865" s="35"/>
    </row>
    <row r="866" spans="1:1" ht="12.75">
      <c r="A866" s="35"/>
    </row>
    <row r="867" spans="1:1" ht="12.75">
      <c r="A867" s="35"/>
    </row>
    <row r="868" spans="1:1" ht="12.75">
      <c r="A868" s="35"/>
    </row>
    <row r="869" spans="1:1" ht="12.75">
      <c r="A869" s="35"/>
    </row>
    <row r="870" spans="1:1" ht="12.75">
      <c r="A870" s="35"/>
    </row>
    <row r="871" spans="1:1" ht="12.75">
      <c r="A871" s="35"/>
    </row>
    <row r="872" spans="1:1" ht="12.75">
      <c r="A872" s="35"/>
    </row>
    <row r="873" spans="1:1" ht="12.75">
      <c r="A873" s="35"/>
    </row>
    <row r="874" spans="1:1" ht="12.75">
      <c r="A874" s="35"/>
    </row>
    <row r="875" spans="1:1" ht="12.75">
      <c r="A875" s="35"/>
    </row>
    <row r="876" spans="1:1" ht="12.75">
      <c r="A876" s="35"/>
    </row>
    <row r="877" spans="1:1" ht="12.75">
      <c r="A877" s="35"/>
    </row>
    <row r="878" spans="1:1" ht="12.75">
      <c r="A878" s="35"/>
    </row>
    <row r="879" spans="1:1" ht="12.75">
      <c r="A879" s="35"/>
    </row>
    <row r="880" spans="1:1" ht="12.75">
      <c r="A880" s="35"/>
    </row>
    <row r="881" spans="1:1" ht="12.75">
      <c r="A881" s="35"/>
    </row>
    <row r="882" spans="1:1" ht="12.75">
      <c r="A882" s="35"/>
    </row>
    <row r="883" spans="1:1" ht="12.75">
      <c r="A883" s="35"/>
    </row>
    <row r="884" spans="1:1" ht="12.75">
      <c r="A884" s="35"/>
    </row>
    <row r="885" spans="1:1" ht="12.75">
      <c r="A885" s="35"/>
    </row>
    <row r="886" spans="1:1" ht="12.75">
      <c r="A886" s="35"/>
    </row>
    <row r="887" spans="1:1" ht="12.75">
      <c r="A887" s="35"/>
    </row>
    <row r="888" spans="1:1" ht="12.75">
      <c r="A888" s="35"/>
    </row>
    <row r="889" spans="1:1" ht="12.75">
      <c r="A889" s="35"/>
    </row>
    <row r="890" spans="1:1" ht="12.75">
      <c r="A890" s="35"/>
    </row>
    <row r="891" spans="1:1" ht="12.75">
      <c r="A891" s="35"/>
    </row>
    <row r="892" spans="1:1" ht="12.75">
      <c r="A892" s="35"/>
    </row>
    <row r="893" spans="1:1" ht="12.75">
      <c r="A893" s="35"/>
    </row>
    <row r="894" spans="1:1" ht="12.75">
      <c r="A894" s="35"/>
    </row>
    <row r="895" spans="1:1" ht="12.75">
      <c r="A895" s="35"/>
    </row>
    <row r="896" spans="1:1" ht="12.75">
      <c r="A896" s="35"/>
    </row>
    <row r="897" spans="1:1" ht="12.75">
      <c r="A897" s="35"/>
    </row>
    <row r="898" spans="1:1" ht="12.75">
      <c r="A898" s="35"/>
    </row>
    <row r="899" spans="1:1" ht="12.75">
      <c r="A899" s="35"/>
    </row>
    <row r="900" spans="1:1" ht="12.75">
      <c r="A900" s="35"/>
    </row>
    <row r="901" spans="1:1" ht="12.75">
      <c r="A901" s="35"/>
    </row>
    <row r="902" spans="1:1" ht="12.75">
      <c r="A902" s="35"/>
    </row>
    <row r="903" spans="1:1" ht="12.75">
      <c r="A903" s="35"/>
    </row>
    <row r="904" spans="1:1" ht="12.75">
      <c r="A904" s="35"/>
    </row>
    <row r="905" spans="1:1" ht="12.75">
      <c r="A905" s="35"/>
    </row>
    <row r="906" spans="1:1" ht="12.75">
      <c r="A906" s="35"/>
    </row>
    <row r="907" spans="1:1" ht="12.75">
      <c r="A907" s="35"/>
    </row>
    <row r="908" spans="1:1" ht="12.75">
      <c r="A908" s="35"/>
    </row>
    <row r="909" spans="1:1" ht="12.75">
      <c r="A909" s="35"/>
    </row>
    <row r="910" spans="1:1" ht="12.75">
      <c r="A910" s="35"/>
    </row>
    <row r="911" spans="1:1" ht="12.75">
      <c r="A911" s="35"/>
    </row>
    <row r="912" spans="1:1" ht="12.75">
      <c r="A912" s="35"/>
    </row>
    <row r="913" spans="1:1" ht="12.75">
      <c r="A913" s="35"/>
    </row>
    <row r="914" spans="1:1" ht="12.75">
      <c r="A914" s="35"/>
    </row>
    <row r="915" spans="1:1" ht="12.75">
      <c r="A915" s="35"/>
    </row>
    <row r="916" spans="1:1" ht="12.75">
      <c r="A916" s="35"/>
    </row>
    <row r="917" spans="1:1" ht="12.75">
      <c r="A917" s="35"/>
    </row>
    <row r="918" spans="1:1" ht="12.75">
      <c r="A918" s="35"/>
    </row>
    <row r="919" spans="1:1" ht="12.75">
      <c r="A919" s="35"/>
    </row>
    <row r="920" spans="1:1" ht="12.75">
      <c r="A920" s="35"/>
    </row>
    <row r="921" spans="1:1" ht="12.75">
      <c r="A921" s="35"/>
    </row>
    <row r="922" spans="1:1" ht="12.75">
      <c r="A922" s="35"/>
    </row>
    <row r="923" spans="1:1" ht="12.75">
      <c r="A923" s="35"/>
    </row>
    <row r="924" spans="1:1" ht="12.75">
      <c r="A924" s="35"/>
    </row>
    <row r="925" spans="1:1" ht="12.75">
      <c r="A925" s="35"/>
    </row>
    <row r="926" spans="1:1" ht="12.75">
      <c r="A926" s="35"/>
    </row>
    <row r="927" spans="1:1" ht="12.75">
      <c r="A927" s="35"/>
    </row>
    <row r="928" spans="1:1" ht="12.75">
      <c r="A928" s="35"/>
    </row>
    <row r="929" spans="1:1" ht="12.75">
      <c r="A929" s="35"/>
    </row>
    <row r="930" spans="1:1" ht="12.75">
      <c r="A930" s="35"/>
    </row>
    <row r="931" spans="1:1" ht="12.75">
      <c r="A931" s="35"/>
    </row>
    <row r="932" spans="1:1" ht="12.75">
      <c r="A932" s="35"/>
    </row>
    <row r="933" spans="1:1" ht="12.75">
      <c r="A933" s="35"/>
    </row>
    <row r="934" spans="1:1" ht="12.75">
      <c r="A934" s="35"/>
    </row>
    <row r="935" spans="1:1" ht="12.75">
      <c r="A935" s="35"/>
    </row>
    <row r="936" spans="1:1" ht="12.75">
      <c r="A936" s="35"/>
    </row>
    <row r="937" spans="1:1" ht="12.75">
      <c r="A937" s="35"/>
    </row>
    <row r="938" spans="1:1" ht="12.75">
      <c r="A938" s="35"/>
    </row>
    <row r="939" spans="1:1" ht="12.75">
      <c r="A939" s="35"/>
    </row>
    <row r="940" spans="1:1" ht="12.75">
      <c r="A940" s="35"/>
    </row>
    <row r="941" spans="1:1" ht="12.75">
      <c r="A941" s="35"/>
    </row>
    <row r="942" spans="1:1" ht="12.75">
      <c r="A942" s="35"/>
    </row>
    <row r="943" spans="1:1" ht="12.75">
      <c r="A943" s="35"/>
    </row>
    <row r="944" spans="1:1" ht="12.75">
      <c r="A944" s="35"/>
    </row>
    <row r="945" spans="1:1" ht="12.75">
      <c r="A945" s="35"/>
    </row>
    <row r="946" spans="1:1" ht="12.75">
      <c r="A946" s="35"/>
    </row>
    <row r="947" spans="1:1" ht="12.75">
      <c r="A947" s="35"/>
    </row>
    <row r="948" spans="1:1" ht="12.75">
      <c r="A948" s="35"/>
    </row>
    <row r="949" spans="1:1" ht="12.75">
      <c r="A949" s="35"/>
    </row>
    <row r="950" spans="1:1" ht="12.75">
      <c r="A950" s="35"/>
    </row>
    <row r="951" spans="1:1" ht="12.75">
      <c r="A951" s="35"/>
    </row>
    <row r="952" spans="1:1" ht="12.75">
      <c r="A952" s="35"/>
    </row>
    <row r="953" spans="1:1" ht="12.75">
      <c r="A953" s="35"/>
    </row>
    <row r="954" spans="1:1" ht="12.75">
      <c r="A954" s="35"/>
    </row>
    <row r="955" spans="1:1" ht="12.75">
      <c r="A955" s="35"/>
    </row>
    <row r="956" spans="1:1" ht="12.75">
      <c r="A956" s="35"/>
    </row>
    <row r="957" spans="1:1" ht="12.75">
      <c r="A957" s="35"/>
    </row>
    <row r="958" spans="1:1" ht="12.75">
      <c r="A958" s="35"/>
    </row>
    <row r="959" spans="1:1" ht="12.75">
      <c r="A959" s="35"/>
    </row>
    <row r="960" spans="1:1" ht="12.75">
      <c r="A960" s="35"/>
    </row>
    <row r="961" spans="1:1" ht="12.75">
      <c r="A961" s="35"/>
    </row>
    <row r="962" spans="1:1" ht="12.75">
      <c r="A962" s="35"/>
    </row>
    <row r="963" spans="1:1" ht="12.75">
      <c r="A963" s="35"/>
    </row>
    <row r="964" spans="1:1" ht="12.75">
      <c r="A964" s="35"/>
    </row>
    <row r="965" spans="1:1" ht="12.75">
      <c r="A965" s="35"/>
    </row>
    <row r="966" spans="1:1" ht="12.75">
      <c r="A966" s="35"/>
    </row>
    <row r="967" spans="1:1" ht="12.75">
      <c r="A967" s="35"/>
    </row>
    <row r="968" spans="1:1" ht="12.75">
      <c r="A968" s="35"/>
    </row>
    <row r="969" spans="1:1" ht="12.75">
      <c r="A969" s="35"/>
    </row>
    <row r="970" spans="1:1" ht="12.75">
      <c r="A970" s="35"/>
    </row>
    <row r="971" spans="1:1" ht="12.75">
      <c r="A971" s="35"/>
    </row>
    <row r="972" spans="1:1" ht="12.75">
      <c r="A972" s="35"/>
    </row>
    <row r="973" spans="1:1" ht="12.75">
      <c r="A973" s="35"/>
    </row>
    <row r="974" spans="1:1" ht="12.75">
      <c r="A974" s="35"/>
    </row>
    <row r="975" spans="1:1" ht="12.75">
      <c r="A975" s="35"/>
    </row>
    <row r="976" spans="1:1" ht="12.75">
      <c r="A976" s="35"/>
    </row>
    <row r="977" spans="1:1" ht="12.75">
      <c r="A977" s="35"/>
    </row>
    <row r="978" spans="1:1" ht="12.75">
      <c r="A978" s="35"/>
    </row>
    <row r="979" spans="1:1" ht="12.75">
      <c r="A979" s="35"/>
    </row>
    <row r="980" spans="1:1" ht="12.75">
      <c r="A980" s="35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R255"/>
  <sheetViews>
    <sheetView workbookViewId="0">
      <selection activeCell="M3" sqref="M3"/>
    </sheetView>
  </sheetViews>
  <sheetFormatPr defaultColWidth="14.42578125" defaultRowHeight="15.75" customHeight="1"/>
  <cols>
    <col min="3" max="7" width="17.140625" customWidth="1"/>
  </cols>
  <sheetData>
    <row r="1" spans="1:18" ht="15.75" customHeight="1">
      <c r="A1" s="44" t="s">
        <v>39</v>
      </c>
      <c r="B1" s="45">
        <v>0.02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8" ht="15.75" customHeight="1">
      <c r="A2" s="44" t="s">
        <v>40</v>
      </c>
      <c r="B2" s="46">
        <v>2.913E-2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</row>
    <row r="3" spans="1:18" ht="15.75" customHeight="1">
      <c r="A3" s="44" t="s">
        <v>41</v>
      </c>
      <c r="B3" s="43">
        <f>B2-B1</f>
        <v>9.1299999999999992E-3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</row>
    <row r="4" spans="1:18" ht="15.75" customHeight="1">
      <c r="A4" s="47" t="s">
        <v>27</v>
      </c>
      <c r="B4" s="47" t="s">
        <v>42</v>
      </c>
      <c r="C4" s="41" t="s">
        <v>43</v>
      </c>
      <c r="D4" s="41" t="s">
        <v>44</v>
      </c>
      <c r="E4" s="41" t="s">
        <v>45</v>
      </c>
      <c r="F4" s="41" t="s">
        <v>46</v>
      </c>
      <c r="G4" s="41" t="s">
        <v>47</v>
      </c>
      <c r="H4" s="41" t="s">
        <v>48</v>
      </c>
      <c r="I4" s="41" t="s">
        <v>49</v>
      </c>
      <c r="J4" s="41" t="s">
        <v>50</v>
      </c>
      <c r="K4" s="41" t="s">
        <v>51</v>
      </c>
      <c r="L4" s="41" t="s">
        <v>52</v>
      </c>
      <c r="M4" s="41" t="s">
        <v>53</v>
      </c>
      <c r="N4" s="41" t="s">
        <v>54</v>
      </c>
      <c r="O4" s="41" t="s">
        <v>55</v>
      </c>
      <c r="P4" s="41" t="s">
        <v>56</v>
      </c>
      <c r="Q4" s="41" t="s">
        <v>57</v>
      </c>
      <c r="R4" s="41" t="s">
        <v>58</v>
      </c>
    </row>
    <row r="5" spans="1:18" ht="15.75" customHeight="1">
      <c r="A5" s="47">
        <v>1</v>
      </c>
      <c r="B5" s="47">
        <v>0</v>
      </c>
      <c r="C5" s="48">
        <f t="shared" ref="C5:C244" ca="1" si="0">M5+N5+P5-Q5</f>
        <v>474.16919102574599</v>
      </c>
      <c r="D5" s="41"/>
      <c r="E5" s="48">
        <f ca="1">C5</f>
        <v>474.16919102574599</v>
      </c>
      <c r="F5" s="49">
        <v>100000</v>
      </c>
      <c r="G5" s="41">
        <f ca="1">0.2406-0.1389*ATAN(5.952*(1.089-'Cash flows'!$B$2/'Refinance rates'!$B$12))</f>
        <v>0.12345329558784014</v>
      </c>
      <c r="H5" s="40">
        <f t="shared" ref="H5:H244" si="1">MIN(B5/31,1)</f>
        <v>0</v>
      </c>
      <c r="I5" s="41">
        <v>0.98</v>
      </c>
      <c r="J5" s="41">
        <f t="shared" ref="J5:J244" si="2">0.3*0.7*(F5/$F$5)</f>
        <v>0.21</v>
      </c>
      <c r="K5" s="40">
        <f t="shared" ref="K5:K244" ca="1" si="3">G5*H5*I5*J5</f>
        <v>0</v>
      </c>
      <c r="L5" s="40">
        <f t="shared" ref="L5:L244" ca="1" si="4">1-(1-K5)^(1/12)</f>
        <v>0</v>
      </c>
      <c r="M5" s="50">
        <f t="shared" ref="M5:M244" si="5">MIN(F5,O5-P5)</f>
        <v>307.5025243590793</v>
      </c>
      <c r="N5" s="40">
        <f t="shared" ref="N5:N244" ca="1" si="6">L5*(F5-M5)</f>
        <v>0</v>
      </c>
      <c r="O5" s="40">
        <f>$F$5*('Cash flows'!$B$2/12)/(1-(1/(1+'Cash flows'!$B$2/12))^240)</f>
        <v>550.2525243590793</v>
      </c>
      <c r="P5" s="40">
        <f>F5*'Cash flows'!B$2/12</f>
        <v>242.75</v>
      </c>
      <c r="Q5" s="40">
        <f>F5*('Cash flows'!$B$3/12)</f>
        <v>76.083333333333329</v>
      </c>
      <c r="R5" s="51">
        <f ca="1">'Refinance rates'!$B$7</f>
        <v>1.0004</v>
      </c>
    </row>
    <row r="6" spans="1:18" ht="15.75" customHeight="1">
      <c r="A6" s="47">
        <v>1</v>
      </c>
      <c r="B6" s="40">
        <f t="shared" ref="B6:B244" si="7">B5+1</f>
        <v>1</v>
      </c>
      <c r="C6" s="48">
        <f t="shared" ca="1" si="0"/>
        <v>480.75791617501079</v>
      </c>
      <c r="D6" s="41">
        <f t="shared" ref="D6:D244" ca="1" si="8">PRODUCT($R$5:R5)^(12/B6)-1</f>
        <v>4.810574092678932E-3</v>
      </c>
      <c r="E6" s="41">
        <f t="shared" ref="E6:E244" ca="1" si="9">C6/(1+D6+0.01)^(B6/12)</f>
        <v>480.16926952866015</v>
      </c>
      <c r="F6" s="48">
        <f t="shared" ref="F6:F244" ca="1" si="10">F5-M5-N5</f>
        <v>99692.497475640921</v>
      </c>
      <c r="G6" s="41">
        <f ca="1">0.2406-0.1389*ATAN(5.952*(1.089-'Cash flows'!$B$2/'Refinance rates'!$B$12))</f>
        <v>0.12345329558784014</v>
      </c>
      <c r="H6" s="40">
        <f t="shared" si="1"/>
        <v>3.2258064516129031E-2</v>
      </c>
      <c r="I6" s="41">
        <v>0.92</v>
      </c>
      <c r="J6" s="41">
        <f t="shared" ca="1" si="2"/>
        <v>0.20935424469884592</v>
      </c>
      <c r="K6" s="40">
        <f t="shared" ca="1" si="3"/>
        <v>7.6702689474534159E-4</v>
      </c>
      <c r="L6" s="40">
        <f t="shared" ca="1" si="4"/>
        <v>6.3941389860766584E-5</v>
      </c>
      <c r="M6" s="50">
        <f t="shared" ca="1" si="5"/>
        <v>308.248986736961</v>
      </c>
      <c r="N6" s="40">
        <f t="shared" ca="1" si="6"/>
        <v>6.3547669786483105</v>
      </c>
      <c r="O6" s="40">
        <f>$F$5*('Cash flows'!$B$2/12)/(1-(1/(1+'Cash flows'!$B$2/12))^240)</f>
        <v>550.2525243590793</v>
      </c>
      <c r="P6" s="40">
        <f ca="1">F6*'Cash flows'!B$2/12</f>
        <v>242.00353762211833</v>
      </c>
      <c r="Q6" s="40">
        <f ca="1">F6*('Cash flows'!$B$3/12)</f>
        <v>75.849375162716797</v>
      </c>
      <c r="R6" s="51">
        <f ca="1">'Refinance rates'!$B$7</f>
        <v>1.0004</v>
      </c>
    </row>
    <row r="7" spans="1:18" ht="15.75" customHeight="1">
      <c r="A7" s="47">
        <v>1</v>
      </c>
      <c r="B7" s="40">
        <f t="shared" si="7"/>
        <v>2</v>
      </c>
      <c r="C7" s="48">
        <f t="shared" ca="1" si="0"/>
        <v>488.10069913297127</v>
      </c>
      <c r="D7" s="41">
        <f t="shared" ca="1" si="8"/>
        <v>4.810574092678932E-3</v>
      </c>
      <c r="E7" s="41">
        <f t="shared" ca="1" si="9"/>
        <v>486.90615638543335</v>
      </c>
      <c r="F7" s="48">
        <f t="shared" ca="1" si="10"/>
        <v>99377.893721925313</v>
      </c>
      <c r="G7" s="41">
        <f ca="1">0.2406-0.1389*ATAN(5.952*(1.089-'Cash flows'!$B$2/'Refinance rates'!$B$12))</f>
        <v>0.12345329558784014</v>
      </c>
      <c r="H7" s="40">
        <f t="shared" si="1"/>
        <v>6.4516129032258063E-2</v>
      </c>
      <c r="I7" s="41">
        <v>0.98</v>
      </c>
      <c r="J7" s="41">
        <f t="shared" ca="1" si="2"/>
        <v>0.20869357681604314</v>
      </c>
      <c r="K7" s="40">
        <f t="shared" ca="1" si="3"/>
        <v>1.6289439760926131E-3</v>
      </c>
      <c r="L7" s="40">
        <f t="shared" ca="1" si="4"/>
        <v>1.3584678431255437E-4</v>
      </c>
      <c r="M7" s="50">
        <f t="shared" ca="1" si="5"/>
        <v>309.01268734910559</v>
      </c>
      <c r="N7" s="40">
        <f t="shared" ca="1" si="6"/>
        <v>13.458188913990181</v>
      </c>
      <c r="O7" s="40">
        <f>$F$5*('Cash flows'!$B$2/12)/(1-(1/(1+'Cash flows'!$B$2/12))^240)</f>
        <v>550.2525243590793</v>
      </c>
      <c r="P7" s="40">
        <f ca="1">F7*'Cash flows'!B$2/12</f>
        <v>241.23983700997371</v>
      </c>
      <c r="Q7" s="40">
        <f ca="1">F7*('Cash flows'!$B$3/12)</f>
        <v>75.610014140098173</v>
      </c>
      <c r="R7" s="51">
        <f ca="1">'Refinance rates'!$B$7</f>
        <v>1.0004</v>
      </c>
    </row>
    <row r="8" spans="1:18" ht="15.75" customHeight="1">
      <c r="A8" s="47">
        <v>1</v>
      </c>
      <c r="B8" s="40">
        <f t="shared" si="7"/>
        <v>3</v>
      </c>
      <c r="C8" s="48">
        <f t="shared" ca="1" si="0"/>
        <v>497.41125279360597</v>
      </c>
      <c r="D8" s="41">
        <f t="shared" ca="1" si="8"/>
        <v>4.810574092679154E-3</v>
      </c>
      <c r="E8" s="41">
        <f t="shared" ca="1" si="9"/>
        <v>495.58637735478004</v>
      </c>
      <c r="F8" s="48">
        <f t="shared" ca="1" si="10"/>
        <v>99055.422845662208</v>
      </c>
      <c r="G8" s="41">
        <f ca="1">0.2406-0.1389*ATAN(5.952*(1.089-'Cash flows'!$B$2/'Refinance rates'!$B$12))</f>
        <v>0.12345329558784014</v>
      </c>
      <c r="H8" s="40">
        <f t="shared" si="1"/>
        <v>9.6774193548387094E-2</v>
      </c>
      <c r="I8" s="41">
        <v>1.1000000000000001</v>
      </c>
      <c r="J8" s="41">
        <f t="shared" ca="1" si="2"/>
        <v>0.20801638797589064</v>
      </c>
      <c r="K8" s="40">
        <f t="shared" ca="1" si="3"/>
        <v>2.7337102737186496E-3</v>
      </c>
      <c r="L8" s="40">
        <f t="shared" ca="1" si="4"/>
        <v>2.2809512264032605E-4</v>
      </c>
      <c r="M8" s="50">
        <f t="shared" ca="1" si="5"/>
        <v>309.79548540123426</v>
      </c>
      <c r="N8" s="40">
        <f t="shared" ca="1" si="6"/>
        <v>22.523395982934662</v>
      </c>
      <c r="O8" s="40">
        <f>$F$5*('Cash flows'!$B$2/12)/(1-(1/(1+'Cash flows'!$B$2/12))^240)</f>
        <v>550.2525243590793</v>
      </c>
      <c r="P8" s="40">
        <f ca="1">F8*'Cash flows'!B$2/12</f>
        <v>240.45703895784501</v>
      </c>
      <c r="Q8" s="40">
        <f ca="1">F8*('Cash flows'!$B$3/12)</f>
        <v>75.364667548407994</v>
      </c>
      <c r="R8" s="51">
        <f ca="1">'Refinance rates'!$B$7</f>
        <v>1.0004</v>
      </c>
    </row>
    <row r="9" spans="1:18" ht="15.75" customHeight="1">
      <c r="A9" s="47">
        <v>1</v>
      </c>
      <c r="B9" s="40">
        <f t="shared" si="7"/>
        <v>4</v>
      </c>
      <c r="C9" s="48">
        <f t="shared" ca="1" si="0"/>
        <v>507.15669410021002</v>
      </c>
      <c r="D9" s="41">
        <f t="shared" ca="1" si="8"/>
        <v>4.8105740926795981E-3</v>
      </c>
      <c r="E9" s="41">
        <f t="shared" ca="1" si="9"/>
        <v>504.67737361910838</v>
      </c>
      <c r="F9" s="48">
        <f t="shared" ca="1" si="10"/>
        <v>98723.103964278038</v>
      </c>
      <c r="G9" s="41">
        <f ca="1">0.2406-0.1389*ATAN(5.952*(1.089-'Cash flows'!$B$2/'Refinance rates'!$B$12))</f>
        <v>0.12345329558784014</v>
      </c>
      <c r="H9" s="40">
        <f t="shared" si="1"/>
        <v>0.12903225806451613</v>
      </c>
      <c r="I9" s="41">
        <v>1.18</v>
      </c>
      <c r="J9" s="41">
        <f t="shared" ca="1" si="2"/>
        <v>0.20731851832498388</v>
      </c>
      <c r="K9" s="40">
        <f t="shared" ca="1" si="3"/>
        <v>3.8969164002395609E-3</v>
      </c>
      <c r="L9" s="40">
        <f t="shared" ca="1" si="4"/>
        <v>3.2532450074840291E-4</v>
      </c>
      <c r="M9" s="50">
        <f t="shared" ca="1" si="5"/>
        <v>310.60218948579438</v>
      </c>
      <c r="N9" s="40">
        <f t="shared" ca="1" si="6"/>
        <v>32.015998007285603</v>
      </c>
      <c r="O9" s="40">
        <f>$F$5*('Cash flows'!$B$2/12)/(1-(1/(1+'Cash flows'!$B$2/12))^240)</f>
        <v>550.2525243590793</v>
      </c>
      <c r="P9" s="40">
        <f ca="1">F9*'Cash flows'!B$2/12</f>
        <v>239.65033487328492</v>
      </c>
      <c r="Q9" s="40">
        <f ca="1">F9*('Cash flows'!$B$3/12)</f>
        <v>75.111828266154873</v>
      </c>
      <c r="R9" s="51">
        <f ca="1">'Refinance rates'!$B$7</f>
        <v>1.0004</v>
      </c>
    </row>
    <row r="10" spans="1:18" ht="15.75" customHeight="1">
      <c r="A10" s="47">
        <v>1</v>
      </c>
      <c r="B10" s="40">
        <f t="shared" si="7"/>
        <v>5</v>
      </c>
      <c r="C10" s="48">
        <f t="shared" ca="1" si="0"/>
        <v>516.51169319605083</v>
      </c>
      <c r="D10" s="41">
        <f t="shared" ca="1" si="8"/>
        <v>4.8105740926795981E-3</v>
      </c>
      <c r="E10" s="41">
        <f t="shared" ca="1" si="9"/>
        <v>513.35730687953685</v>
      </c>
      <c r="F10" s="48">
        <f t="shared" ca="1" si="10"/>
        <v>98380.485776784961</v>
      </c>
      <c r="G10" s="41">
        <f ca="1">0.2406-0.1389*ATAN(5.952*(1.089-'Cash flows'!$B$2/'Refinance rates'!$B$12))</f>
        <v>0.12345329558784014</v>
      </c>
      <c r="H10" s="40">
        <f t="shared" si="1"/>
        <v>0.16129032258064516</v>
      </c>
      <c r="I10" s="41">
        <v>1.22</v>
      </c>
      <c r="J10" s="41">
        <f t="shared" ca="1" si="2"/>
        <v>0.20659902013124842</v>
      </c>
      <c r="K10" s="40">
        <f t="shared" ca="1" si="3"/>
        <v>5.0187907223409349E-3</v>
      </c>
      <c r="L10" s="40">
        <f t="shared" ca="1" si="4"/>
        <v>4.1919770790777022E-4</v>
      </c>
      <c r="M10" s="50">
        <f t="shared" ca="1" si="5"/>
        <v>311.43389513593377</v>
      </c>
      <c r="N10" s="40">
        <f t="shared" ca="1" si="6"/>
        <v>41.110321765475469</v>
      </c>
      <c r="O10" s="40">
        <f>$F$5*('Cash flows'!$B$2/12)/(1-(1/(1+'Cash flows'!$B$2/12))^240)</f>
        <v>550.2525243590793</v>
      </c>
      <c r="P10" s="40">
        <f ca="1">F10*'Cash flows'!B$2/12</f>
        <v>238.81862922314551</v>
      </c>
      <c r="Q10" s="40">
        <f ca="1">F10*('Cash flows'!$B$3/12)</f>
        <v>74.851152928503893</v>
      </c>
      <c r="R10" s="51">
        <f ca="1">'Refinance rates'!$B$7</f>
        <v>1.0004</v>
      </c>
    </row>
    <row r="11" spans="1:18" ht="15.75" customHeight="1">
      <c r="A11" s="47">
        <v>1</v>
      </c>
      <c r="B11" s="40">
        <f t="shared" si="7"/>
        <v>6</v>
      </c>
      <c r="C11" s="48">
        <f t="shared" ca="1" si="0"/>
        <v>525.07298427990384</v>
      </c>
      <c r="D11" s="41">
        <f t="shared" ca="1" si="8"/>
        <v>4.8105740926795981E-3</v>
      </c>
      <c r="E11" s="41">
        <f t="shared" ca="1" si="9"/>
        <v>521.22733300303537</v>
      </c>
      <c r="F11" s="48">
        <f t="shared" ca="1" si="10"/>
        <v>98027.941559883548</v>
      </c>
      <c r="G11" s="41">
        <f ca="1">0.2406-0.1389*ATAN(5.952*(1.089-'Cash flows'!$B$2/'Refinance rates'!$B$12))</f>
        <v>0.12345329558784014</v>
      </c>
      <c r="H11" s="40">
        <f t="shared" si="1"/>
        <v>0.19354838709677419</v>
      </c>
      <c r="I11" s="41">
        <v>1.23</v>
      </c>
      <c r="J11" s="41">
        <f t="shared" ca="1" si="2"/>
        <v>0.20585867727575544</v>
      </c>
      <c r="K11" s="40">
        <f t="shared" ca="1" si="3"/>
        <v>6.0501554566657007E-3</v>
      </c>
      <c r="L11" s="40">
        <f t="shared" ca="1" si="4"/>
        <v>5.0558313346327211E-4</v>
      </c>
      <c r="M11" s="50">
        <f t="shared" ca="1" si="5"/>
        <v>312.289696222462</v>
      </c>
      <c r="N11" s="40">
        <f t="shared" ca="1" si="6"/>
        <v>49.403385457635999</v>
      </c>
      <c r="O11" s="40">
        <f>$F$5*('Cash flows'!$B$2/12)/(1-(1/(1+'Cash flows'!$B$2/12))^240)</f>
        <v>550.2525243590793</v>
      </c>
      <c r="P11" s="40">
        <f ca="1">F11*'Cash flows'!B$2/12</f>
        <v>237.9628281366173</v>
      </c>
      <c r="Q11" s="40">
        <f ca="1">F11*('Cash flows'!$B$3/12)</f>
        <v>74.582925536811402</v>
      </c>
      <c r="R11" s="51">
        <f ca="1">'Refinance rates'!$B$7</f>
        <v>1.0004</v>
      </c>
    </row>
    <row r="12" spans="1:18" ht="15.75" customHeight="1">
      <c r="A12" s="47">
        <v>1</v>
      </c>
      <c r="B12" s="40">
        <f t="shared" si="7"/>
        <v>7</v>
      </c>
      <c r="C12" s="48">
        <f t="shared" ca="1" si="0"/>
        <v>521.51858681824331</v>
      </c>
      <c r="D12" s="41">
        <f t="shared" ca="1" si="8"/>
        <v>4.8105740926793761E-3</v>
      </c>
      <c r="E12" s="41">
        <f t="shared" ca="1" si="9"/>
        <v>517.06509028015057</v>
      </c>
      <c r="F12" s="48">
        <f t="shared" ca="1" si="10"/>
        <v>97666.248478203444</v>
      </c>
      <c r="G12" s="41">
        <f ca="1">0.2406-0.1389*ATAN(5.952*(1.089-'Cash flows'!$B$2/'Refinance rates'!$B$12))</f>
        <v>0.12345329558784014</v>
      </c>
      <c r="H12" s="40">
        <f t="shared" si="1"/>
        <v>0.22580645161290322</v>
      </c>
      <c r="I12" s="41">
        <v>0.98</v>
      </c>
      <c r="J12" s="41">
        <f t="shared" ca="1" si="2"/>
        <v>0.20509912180422724</v>
      </c>
      <c r="K12" s="40">
        <f t="shared" ca="1" si="3"/>
        <v>5.6031069293896556E-3</v>
      </c>
      <c r="L12" s="40">
        <f t="shared" ca="1" si="4"/>
        <v>4.6812899480519476E-4</v>
      </c>
      <c r="M12" s="50">
        <f t="shared" ca="1" si="5"/>
        <v>313.16770617824045</v>
      </c>
      <c r="N12" s="40">
        <f t="shared" ca="1" si="6"/>
        <v>45.57379984299709</v>
      </c>
      <c r="O12" s="40">
        <f>$F$5*('Cash flows'!$B$2/12)/(1-(1/(1+'Cash flows'!$B$2/12))^240)</f>
        <v>550.2525243590793</v>
      </c>
      <c r="P12" s="40">
        <f ca="1">F12*'Cash flows'!B$2/12</f>
        <v>237.08481818083885</v>
      </c>
      <c r="Q12" s="40">
        <f ca="1">F12*('Cash flows'!$B$3/12)</f>
        <v>74.307737383833114</v>
      </c>
      <c r="R12" s="51">
        <f ca="1">'Refinance rates'!$B$7</f>
        <v>1.0004</v>
      </c>
    </row>
    <row r="13" spans="1:18" ht="15.75" customHeight="1">
      <c r="A13" s="47">
        <v>1</v>
      </c>
      <c r="B13" s="40">
        <f t="shared" si="7"/>
        <v>8</v>
      </c>
      <c r="C13" s="48">
        <f t="shared" ca="1" si="0"/>
        <v>526.34980450435683</v>
      </c>
      <c r="D13" s="41">
        <f t="shared" ca="1" si="8"/>
        <v>4.8105740926793761E-3</v>
      </c>
      <c r="E13" s="41">
        <f t="shared" ca="1" si="9"/>
        <v>521.21608534064444</v>
      </c>
      <c r="F13" s="48">
        <f t="shared" ca="1" si="10"/>
        <v>97307.506972182207</v>
      </c>
      <c r="G13" s="41">
        <f ca="1">0.2406-0.1389*ATAN(5.952*(1.089-'Cash flows'!$B$2/'Refinance rates'!$B$12))</f>
        <v>0.12345329558784014</v>
      </c>
      <c r="H13" s="40">
        <f t="shared" si="1"/>
        <v>0.25806451612903225</v>
      </c>
      <c r="I13" s="41">
        <v>0.95</v>
      </c>
      <c r="J13" s="41">
        <f t="shared" ca="1" si="2"/>
        <v>0.20434576464158263</v>
      </c>
      <c r="K13" s="40">
        <f t="shared" ca="1" si="3"/>
        <v>6.1847226271482545E-3</v>
      </c>
      <c r="L13" s="40">
        <f t="shared" ca="1" si="4"/>
        <v>5.1686031904418783E-4</v>
      </c>
      <c r="M13" s="50">
        <f t="shared" ca="1" si="5"/>
        <v>314.03855118410695</v>
      </c>
      <c r="N13" s="40">
        <f t="shared" ca="1" si="6"/>
        <v>50.132075033279442</v>
      </c>
      <c r="O13" s="40">
        <f>$F$5*('Cash flows'!$B$2/12)/(1-(1/(1+'Cash flows'!$B$2/12))^240)</f>
        <v>550.2525243590793</v>
      </c>
      <c r="P13" s="40">
        <f ca="1">F13*'Cash flows'!B$2/12</f>
        <v>236.21397317497232</v>
      </c>
      <c r="Q13" s="40">
        <f ca="1">F13*('Cash flows'!$B$3/12)</f>
        <v>74.034794888001954</v>
      </c>
      <c r="R13" s="51">
        <f ca="1">'Refinance rates'!$B$7</f>
        <v>1.0004</v>
      </c>
    </row>
    <row r="14" spans="1:18" ht="15.75" customHeight="1">
      <c r="A14" s="47">
        <v>1</v>
      </c>
      <c r="B14" s="40">
        <f t="shared" si="7"/>
        <v>9</v>
      </c>
      <c r="C14" s="48">
        <f t="shared" ca="1" si="0"/>
        <v>521.26245266374121</v>
      </c>
      <c r="D14" s="41">
        <f t="shared" ca="1" si="8"/>
        <v>4.8105740926793761E-3</v>
      </c>
      <c r="E14" s="41">
        <f t="shared" ca="1" si="9"/>
        <v>515.54633674191382</v>
      </c>
      <c r="F14" s="48">
        <f t="shared" ca="1" si="10"/>
        <v>96943.336345964824</v>
      </c>
      <c r="G14" s="41">
        <f ca="1">0.2406-0.1389*ATAN(5.952*(1.089-'Cash flows'!$B$2/'Refinance rates'!$B$12))</f>
        <v>0.12345329558784014</v>
      </c>
      <c r="H14" s="40">
        <f t="shared" si="1"/>
        <v>0.29032258064516131</v>
      </c>
      <c r="I14" s="41">
        <v>0.76</v>
      </c>
      <c r="J14" s="41">
        <f t="shared" ca="1" si="2"/>
        <v>0.20358100632652612</v>
      </c>
      <c r="K14" s="40">
        <f t="shared" ca="1" si="3"/>
        <v>5.5454188279572365E-3</v>
      </c>
      <c r="L14" s="40">
        <f t="shared" ca="1" si="4"/>
        <v>4.6329695680924488E-4</v>
      </c>
      <c r="M14" s="50">
        <f t="shared" ca="1" si="5"/>
        <v>314.92257537924968</v>
      </c>
      <c r="N14" s="40">
        <f t="shared" ca="1" si="6"/>
        <v>44.767650041216825</v>
      </c>
      <c r="O14" s="40">
        <f>$F$5*('Cash flows'!$B$2/12)/(1-(1/(1+'Cash flows'!$B$2/12))^240)</f>
        <v>550.2525243590793</v>
      </c>
      <c r="P14" s="40">
        <f ca="1">F14*'Cash flows'!B$2/12</f>
        <v>235.32994897982962</v>
      </c>
      <c r="Q14" s="40">
        <f ca="1">F14*('Cash flows'!$B$3/12)</f>
        <v>73.757721736554899</v>
      </c>
      <c r="R14" s="51">
        <f ca="1">'Refinance rates'!$B$7</f>
        <v>1.0004</v>
      </c>
    </row>
    <row r="15" spans="1:18" ht="15.75" customHeight="1">
      <c r="A15" s="47">
        <v>1</v>
      </c>
      <c r="B15" s="40">
        <f t="shared" si="7"/>
        <v>10</v>
      </c>
      <c r="C15" s="48">
        <f t="shared" ca="1" si="0"/>
        <v>524.85110893313049</v>
      </c>
      <c r="D15" s="41">
        <f t="shared" ca="1" si="8"/>
        <v>4.8105740926793761E-3</v>
      </c>
      <c r="E15" s="41">
        <f t="shared" ca="1" si="9"/>
        <v>518.4600522518615</v>
      </c>
      <c r="F15" s="48">
        <f t="shared" ca="1" si="10"/>
        <v>96583.646120544348</v>
      </c>
      <c r="G15" s="41">
        <f ca="1">0.2406-0.1389*ATAN(5.952*(1.089-'Cash flows'!$B$2/'Refinance rates'!$B$12))</f>
        <v>0.12345329558784014</v>
      </c>
      <c r="H15" s="40">
        <f t="shared" si="1"/>
        <v>0.32258064516129031</v>
      </c>
      <c r="I15" s="41">
        <v>0.74</v>
      </c>
      <c r="J15" s="41">
        <f t="shared" ca="1" si="2"/>
        <v>0.20282565685314313</v>
      </c>
      <c r="K15" s="40">
        <f t="shared" ca="1" si="3"/>
        <v>5.9771699575915469E-3</v>
      </c>
      <c r="L15" s="40">
        <f t="shared" ca="1" si="4"/>
        <v>4.9946728631700132E-4</v>
      </c>
      <c r="M15" s="50">
        <f t="shared" ca="1" si="5"/>
        <v>315.79572340145785</v>
      </c>
      <c r="N15" s="40">
        <f t="shared" ca="1" si="6"/>
        <v>48.082641997432013</v>
      </c>
      <c r="O15" s="40">
        <f>$F$5*('Cash flows'!$B$2/12)/(1-(1/(1+'Cash flows'!$B$2/12))^240)</f>
        <v>550.2525243590793</v>
      </c>
      <c r="P15" s="40">
        <f ca="1">F15*'Cash flows'!B$2/12</f>
        <v>234.45680095762143</v>
      </c>
      <c r="Q15" s="40">
        <f ca="1">F15*('Cash flows'!$B$3/12)</f>
        <v>73.484057423380818</v>
      </c>
      <c r="R15" s="51">
        <f ca="1">'Refinance rates'!$B$7</f>
        <v>1.0004</v>
      </c>
    </row>
    <row r="16" spans="1:18" ht="15.75" customHeight="1">
      <c r="A16" s="47">
        <v>1</v>
      </c>
      <c r="B16" s="40">
        <f t="shared" si="7"/>
        <v>11</v>
      </c>
      <c r="C16" s="48">
        <f t="shared" ca="1" si="0"/>
        <v>545.22221136975861</v>
      </c>
      <c r="D16" s="41">
        <f t="shared" ca="1" si="8"/>
        <v>4.810574092679154E-3</v>
      </c>
      <c r="E16" s="41">
        <f t="shared" ca="1" si="9"/>
        <v>537.92364932021451</v>
      </c>
      <c r="F16" s="48">
        <f t="shared" ca="1" si="10"/>
        <v>96219.767755145454</v>
      </c>
      <c r="G16" s="41">
        <f ca="1">0.2406-0.1389*ATAN(5.952*(1.089-'Cash flows'!$B$2/'Refinance rates'!$B$12))</f>
        <v>0.12345329558784014</v>
      </c>
      <c r="H16" s="40">
        <f t="shared" si="1"/>
        <v>0.35483870967741937</v>
      </c>
      <c r="I16" s="41">
        <v>0.96</v>
      </c>
      <c r="J16" s="41">
        <f t="shared" ca="1" si="2"/>
        <v>0.20206151228580546</v>
      </c>
      <c r="K16" s="40">
        <f t="shared" ca="1" si="3"/>
        <v>8.4974479164263497E-3</v>
      </c>
      <c r="L16" s="40">
        <f t="shared" ca="1" si="4"/>
        <v>7.1089361725940048E-4</v>
      </c>
      <c r="M16" s="50">
        <f t="shared" ca="1" si="5"/>
        <v>316.67903813346368</v>
      </c>
      <c r="N16" s="40">
        <f t="shared" ca="1" si="6"/>
        <v>68.176893644385856</v>
      </c>
      <c r="O16" s="40">
        <f>$F$5*('Cash flows'!$B$2/12)/(1-(1/(1+'Cash flows'!$B$2/12))^240)</f>
        <v>550.2525243590793</v>
      </c>
      <c r="P16" s="40">
        <f ca="1">F16*'Cash flows'!B$2/12</f>
        <v>233.5734862256156</v>
      </c>
      <c r="Q16" s="40">
        <f ca="1">F16*('Cash flows'!$B$3/12)</f>
        <v>73.207206633706491</v>
      </c>
      <c r="R16" s="51">
        <f ca="1">'Refinance rates'!$B$7</f>
        <v>1.0004</v>
      </c>
    </row>
    <row r="17" spans="1:18" ht="15.75" customHeight="1">
      <c r="A17" s="47">
        <v>2</v>
      </c>
      <c r="B17" s="40">
        <f t="shared" si="7"/>
        <v>12</v>
      </c>
      <c r="C17" s="48">
        <f t="shared" ca="1" si="0"/>
        <v>545.51410365460777</v>
      </c>
      <c r="D17" s="41">
        <f t="shared" ca="1" si="8"/>
        <v>4.810574092679154E-3</v>
      </c>
      <c r="E17" s="41">
        <f t="shared" ca="1" si="9"/>
        <v>537.55264044458784</v>
      </c>
      <c r="F17" s="48">
        <f t="shared" ca="1" si="10"/>
        <v>95834.911823367613</v>
      </c>
      <c r="G17" s="41">
        <f ca="1">0.2406-0.1389*ATAN(5.952*(1.089-'Cash flows'!$B$2/'Refinance rates'!$C$12))</f>
        <v>0.1117474755974763</v>
      </c>
      <c r="H17" s="40">
        <f t="shared" si="1"/>
        <v>0.38709677419354838</v>
      </c>
      <c r="I17" s="52">
        <v>0.98</v>
      </c>
      <c r="J17" s="41">
        <f t="shared" ca="1" si="2"/>
        <v>0.20125331482907197</v>
      </c>
      <c r="K17" s="40">
        <f t="shared" ca="1" si="3"/>
        <v>8.5315195703293458E-3</v>
      </c>
      <c r="L17" s="40">
        <f t="shared" ca="1" si="4"/>
        <v>7.1375526469619199E-4</v>
      </c>
      <c r="M17" s="50">
        <f t="shared" ca="1" si="5"/>
        <v>317.61327590785447</v>
      </c>
      <c r="N17" s="40">
        <f t="shared" ca="1" si="6"/>
        <v>68.175974707807327</v>
      </c>
      <c r="O17" s="40">
        <f>$F$5*('Cash flows'!$B$2/12)/(1-(1/(1+'Cash flows'!$B$2/12))^240)</f>
        <v>550.2525243590793</v>
      </c>
      <c r="P17" s="40">
        <f ca="1">F17*'Cash flows'!B$2/12</f>
        <v>232.63924845122486</v>
      </c>
      <c r="Q17" s="40">
        <f ca="1">F17*('Cash flows'!$B$3/12)</f>
        <v>72.91439541227885</v>
      </c>
      <c r="R17" s="51">
        <f ca="1">'Refinance rates'!$C$7</f>
        <v>1.0033758658688194</v>
      </c>
    </row>
    <row r="18" spans="1:18" ht="15.75" customHeight="1">
      <c r="A18" s="47">
        <v>2</v>
      </c>
      <c r="B18" s="40">
        <f t="shared" si="7"/>
        <v>13</v>
      </c>
      <c r="C18" s="48">
        <f t="shared" ca="1" si="0"/>
        <v>546.4118719494528</v>
      </c>
      <c r="D18" s="41">
        <f t="shared" ca="1" si="8"/>
        <v>7.5693226686195381E-3</v>
      </c>
      <c r="E18" s="41">
        <f t="shared" ca="1" si="9"/>
        <v>536.1987378925611</v>
      </c>
      <c r="F18" s="48">
        <f t="shared" ca="1" si="10"/>
        <v>95449.122572751949</v>
      </c>
      <c r="G18" s="41">
        <f ca="1">0.2406-0.1389*ATAN(5.952*(1.089-'Cash flows'!$B$2/'Refinance rates'!$C$12))</f>
        <v>0.1117474755974763</v>
      </c>
      <c r="H18" s="40">
        <f t="shared" si="1"/>
        <v>0.41935483870967744</v>
      </c>
      <c r="I18" s="52">
        <v>0.92</v>
      </c>
      <c r="J18" s="41">
        <f t="shared" ca="1" si="2"/>
        <v>0.20044315740277907</v>
      </c>
      <c r="K18" s="40">
        <f t="shared" ca="1" si="3"/>
        <v>8.6416852068695472E-3</v>
      </c>
      <c r="L18" s="40">
        <f t="shared" ca="1" si="4"/>
        <v>7.2300859399310191E-4</v>
      </c>
      <c r="M18" s="50">
        <f t="shared" ca="1" si="5"/>
        <v>318.549779313724</v>
      </c>
      <c r="N18" s="40">
        <f t="shared" ca="1" si="6"/>
        <v>68.780221681142208</v>
      </c>
      <c r="O18" s="40">
        <f>$F$5*('Cash flows'!$B$2/12)/(1-(1/(1+'Cash flows'!$B$2/12))^240)</f>
        <v>550.2525243590793</v>
      </c>
      <c r="P18" s="40">
        <f ca="1">F18*'Cash flows'!B$2/12</f>
        <v>231.70274504535533</v>
      </c>
      <c r="Q18" s="40">
        <f ca="1">F18*('Cash flows'!$B$3/12)</f>
        <v>72.620874090768766</v>
      </c>
      <c r="R18" s="51">
        <f ca="1">'Refinance rates'!$C$7</f>
        <v>1.0033758658688194</v>
      </c>
    </row>
    <row r="19" spans="1:18" ht="15.75" customHeight="1">
      <c r="A19" s="47">
        <v>2</v>
      </c>
      <c r="B19" s="40">
        <f t="shared" si="7"/>
        <v>14</v>
      </c>
      <c r="C19" s="48">
        <f t="shared" ca="1" si="0"/>
        <v>556.23168468837071</v>
      </c>
      <c r="D19" s="41">
        <f t="shared" ca="1" si="8"/>
        <v>9.9399920080005533E-3</v>
      </c>
      <c r="E19" s="41">
        <f t="shared" ca="1" si="9"/>
        <v>543.56564431040852</v>
      </c>
      <c r="F19" s="48">
        <f t="shared" ca="1" si="10"/>
        <v>95061.792571757091</v>
      </c>
      <c r="G19" s="41">
        <f ca="1">0.2406-0.1389*ATAN(5.952*(1.089-'Cash flows'!$B$2/'Refinance rates'!$C$12))</f>
        <v>0.1117474755974763</v>
      </c>
      <c r="H19" s="40">
        <f t="shared" si="1"/>
        <v>0.45161290322580644</v>
      </c>
      <c r="I19" s="52">
        <v>0.98</v>
      </c>
      <c r="J19" s="41">
        <f t="shared" ca="1" si="2"/>
        <v>0.19962976440068989</v>
      </c>
      <c r="K19" s="40">
        <f t="shared" ca="1" si="3"/>
        <v>9.8731431270739876E-3</v>
      </c>
      <c r="L19" s="40">
        <f t="shared" ca="1" si="4"/>
        <v>8.2650873725509388E-4</v>
      </c>
      <c r="M19" s="50">
        <f t="shared" ca="1" si="5"/>
        <v>319.49002289113901</v>
      </c>
      <c r="N19" s="40">
        <f t="shared" ca="1" si="6"/>
        <v>78.305340844303259</v>
      </c>
      <c r="O19" s="40">
        <f>$F$5*('Cash flows'!$B$2/12)/(1-(1/(1+'Cash flows'!$B$2/12))^240)</f>
        <v>550.2525243590793</v>
      </c>
      <c r="P19" s="40">
        <f ca="1">F19*'Cash flows'!B$2/12</f>
        <v>230.76250146794033</v>
      </c>
      <c r="Q19" s="40">
        <f ca="1">F19*('Cash flows'!$B$3/12)</f>
        <v>72.326180515011856</v>
      </c>
      <c r="R19" s="51">
        <f ca="1">'Refinance rates'!$C$7</f>
        <v>1.0033758658688194</v>
      </c>
    </row>
    <row r="20" spans="1:18" ht="15.75" customHeight="1">
      <c r="A20" s="47">
        <v>2</v>
      </c>
      <c r="B20" s="40">
        <f t="shared" si="7"/>
        <v>15</v>
      </c>
      <c r="C20" s="48">
        <f t="shared" ca="1" si="0"/>
        <v>571.69638679250443</v>
      </c>
      <c r="D20" s="41">
        <f t="shared" ca="1" si="8"/>
        <v>1.1999083493585028E-2</v>
      </c>
      <c r="E20" s="41">
        <f t="shared" ca="1" si="9"/>
        <v>556.35540873883565</v>
      </c>
      <c r="F20" s="48">
        <f t="shared" ca="1" si="10"/>
        <v>94663.997208021639</v>
      </c>
      <c r="G20" s="41">
        <f ca="1">0.2406-0.1389*ATAN(5.952*(1.089-'Cash flows'!$B$2/'Refinance rates'!$C$12))</f>
        <v>0.1117474755974763</v>
      </c>
      <c r="H20" s="40">
        <f t="shared" si="1"/>
        <v>0.4838709677419355</v>
      </c>
      <c r="I20" s="52">
        <v>1.1000000000000001</v>
      </c>
      <c r="J20" s="41">
        <f t="shared" ca="1" si="2"/>
        <v>0.19879439413684544</v>
      </c>
      <c r="K20" s="40">
        <f t="shared" ca="1" si="3"/>
        <v>1.1823991392819894E-2</v>
      </c>
      <c r="L20" s="40">
        <f t="shared" ca="1" si="4"/>
        <v>9.9071314743170991E-4</v>
      </c>
      <c r="M20" s="50">
        <f t="shared" ca="1" si="5"/>
        <v>320.45567113660672</v>
      </c>
      <c r="N20" s="40">
        <f t="shared" ca="1" si="6"/>
        <v>93.467386975861629</v>
      </c>
      <c r="O20" s="40">
        <f>$F$5*('Cash flows'!$B$2/12)/(1-(1/(1+'Cash flows'!$B$2/12))^240)</f>
        <v>550.2525243590793</v>
      </c>
      <c r="P20" s="40">
        <f ca="1">F20*'Cash flows'!B$2/12</f>
        <v>229.79685322247255</v>
      </c>
      <c r="Q20" s="40">
        <f ca="1">F20*('Cash flows'!$B$3/12)</f>
        <v>72.023524542436462</v>
      </c>
      <c r="R20" s="51">
        <f ca="1">'Refinance rates'!$C$7</f>
        <v>1.0033758658688194</v>
      </c>
    </row>
    <row r="21" spans="1:18" ht="15.75" customHeight="1">
      <c r="A21" s="47">
        <v>2</v>
      </c>
      <c r="B21" s="40">
        <f t="shared" si="7"/>
        <v>16</v>
      </c>
      <c r="C21" s="48">
        <f t="shared" ca="1" si="0"/>
        <v>584.63818743783122</v>
      </c>
      <c r="D21" s="41">
        <f t="shared" ca="1" si="8"/>
        <v>1.3804232028276076E-2</v>
      </c>
      <c r="E21" s="41">
        <f t="shared" ca="1" si="9"/>
        <v>566.58440770927371</v>
      </c>
      <c r="F21" s="48">
        <f t="shared" ca="1" si="10"/>
        <v>94250.074149909182</v>
      </c>
      <c r="G21" s="41">
        <f ca="1">0.2406-0.1389*ATAN(5.952*(1.089-'Cash flows'!$B$2/'Refinance rates'!$C$12))</f>
        <v>0.1117474755974763</v>
      </c>
      <c r="H21" s="40">
        <f t="shared" si="1"/>
        <v>0.5161290322580645</v>
      </c>
      <c r="I21" s="52">
        <v>1.18</v>
      </c>
      <c r="J21" s="41">
        <f t="shared" ca="1" si="2"/>
        <v>0.19792515571480926</v>
      </c>
      <c r="K21" s="40">
        <f t="shared" ca="1" si="3"/>
        <v>1.3470354105741144E-2</v>
      </c>
      <c r="L21" s="40">
        <f t="shared" ca="1" si="4"/>
        <v>1.1295201430521207E-3</v>
      </c>
      <c r="M21" s="50">
        <f t="shared" ca="1" si="5"/>
        <v>321.46046936017478</v>
      </c>
      <c r="N21" s="40">
        <f t="shared" ca="1" si="6"/>
        <v>106.09426116114109</v>
      </c>
      <c r="O21" s="40">
        <f>$F$5*('Cash flows'!$B$2/12)/(1-(1/(1+'Cash flows'!$B$2/12))^240)</f>
        <v>550.2525243590793</v>
      </c>
      <c r="P21" s="40">
        <f ca="1">F21*'Cash flows'!B$2/12</f>
        <v>228.79205499890452</v>
      </c>
      <c r="Q21" s="40">
        <f ca="1">F21*('Cash flows'!$B$3/12)</f>
        <v>71.70859808238923</v>
      </c>
      <c r="R21" s="51">
        <f ca="1">'Refinance rates'!$C$7</f>
        <v>1.0033758658688194</v>
      </c>
    </row>
    <row r="22" spans="1:18" ht="15.75" customHeight="1">
      <c r="A22" s="47">
        <v>2</v>
      </c>
      <c r="B22" s="40">
        <f t="shared" si="7"/>
        <v>17</v>
      </c>
      <c r="C22" s="48">
        <f t="shared" ca="1" si="0"/>
        <v>594.42497595860243</v>
      </c>
      <c r="D22" s="41">
        <f t="shared" ca="1" si="8"/>
        <v>1.5399683946394349E-2</v>
      </c>
      <c r="E22" s="41">
        <f t="shared" ca="1" si="9"/>
        <v>573.67383843289781</v>
      </c>
      <c r="F22" s="48">
        <f t="shared" ca="1" si="10"/>
        <v>93822.519419387871</v>
      </c>
      <c r="G22" s="41">
        <f ca="1">0.2406-0.1389*ATAN(5.952*(1.089-'Cash flows'!$B$2/'Refinance rates'!$C$12))</f>
        <v>0.1117474755974763</v>
      </c>
      <c r="H22" s="40">
        <f t="shared" si="1"/>
        <v>0.54838709677419351</v>
      </c>
      <c r="I22" s="52">
        <v>1.22</v>
      </c>
      <c r="J22" s="41">
        <f t="shared" ca="1" si="2"/>
        <v>0.19702729078071451</v>
      </c>
      <c r="K22" s="40">
        <f t="shared" ca="1" si="3"/>
        <v>1.4730285520123411E-2</v>
      </c>
      <c r="L22" s="40">
        <f t="shared" ca="1" si="4"/>
        <v>1.2358901151029444E-3</v>
      </c>
      <c r="M22" s="50">
        <f t="shared" ca="1" si="5"/>
        <v>322.49835846851522</v>
      </c>
      <c r="N22" s="40">
        <f t="shared" ca="1" si="6"/>
        <v>115.55575179110735</v>
      </c>
      <c r="O22" s="40">
        <f>$F$5*('Cash flows'!$B$2/12)/(1-(1/(1+'Cash flows'!$B$2/12))^240)</f>
        <v>550.2525243590793</v>
      </c>
      <c r="P22" s="40">
        <f ca="1">F22*'Cash flows'!B$2/12</f>
        <v>227.75416589056405</v>
      </c>
      <c r="Q22" s="40">
        <f ca="1">F22*('Cash flows'!$B$3/12)</f>
        <v>71.383300191584269</v>
      </c>
      <c r="R22" s="51">
        <f ca="1">'Refinance rates'!$C$7</f>
        <v>1.0033758658688194</v>
      </c>
    </row>
    <row r="23" spans="1:18" ht="15.75" customHeight="1">
      <c r="A23" s="47">
        <v>2</v>
      </c>
      <c r="B23" s="40">
        <f t="shared" si="7"/>
        <v>18</v>
      </c>
      <c r="C23" s="48">
        <f t="shared" ca="1" si="0"/>
        <v>601.45822140050484</v>
      </c>
      <c r="D23" s="41">
        <f t="shared" ca="1" si="8"/>
        <v>1.6819971144387269E-2</v>
      </c>
      <c r="E23" s="41">
        <f t="shared" ca="1" si="9"/>
        <v>578.04813634419668</v>
      </c>
      <c r="F23" s="48">
        <f t="shared" ca="1" si="10"/>
        <v>93384.465309128253</v>
      </c>
      <c r="G23" s="41">
        <f ca="1">0.2406-0.1389*ATAN(5.952*(1.089-'Cash flows'!$B$2/'Refinance rates'!$C$12))</f>
        <v>0.1117474755974763</v>
      </c>
      <c r="H23" s="40">
        <f t="shared" si="1"/>
        <v>0.58064516129032262</v>
      </c>
      <c r="I23" s="52">
        <v>1.23</v>
      </c>
      <c r="J23" s="41">
        <f t="shared" ca="1" si="2"/>
        <v>0.19610737714916932</v>
      </c>
      <c r="K23" s="40">
        <f t="shared" ca="1" si="3"/>
        <v>1.5651197617487289E-2</v>
      </c>
      <c r="L23" s="40">
        <f t="shared" ca="1" si="4"/>
        <v>1.3137172149473297E-3</v>
      </c>
      <c r="M23" s="50">
        <f t="shared" ca="1" si="5"/>
        <v>323.56173482117049</v>
      </c>
      <c r="N23" s="40">
        <f t="shared" ca="1" si="6"/>
        <v>122.2557110641207</v>
      </c>
      <c r="O23" s="40">
        <f>$F$5*('Cash flows'!$B$2/12)/(1-(1/(1+'Cash flows'!$B$2/12))^240)</f>
        <v>550.2525243590793</v>
      </c>
      <c r="P23" s="40">
        <f ca="1">F23*'Cash flows'!B$2/12</f>
        <v>226.69078953790881</v>
      </c>
      <c r="Q23" s="40">
        <f ca="1">F23*('Cash flows'!$B$3/12)</f>
        <v>71.05001402269508</v>
      </c>
      <c r="R23" s="51">
        <f ca="1">'Refinance rates'!$C$7</f>
        <v>1.0033758658688194</v>
      </c>
    </row>
    <row r="24" spans="1:18" ht="15.75" customHeight="1">
      <c r="A24" s="47">
        <v>2</v>
      </c>
      <c r="B24" s="40">
        <f t="shared" si="7"/>
        <v>19</v>
      </c>
      <c r="C24" s="48">
        <f t="shared" ca="1" si="0"/>
        <v>581.25750910871056</v>
      </c>
      <c r="D24" s="41">
        <f t="shared" ca="1" si="8"/>
        <v>1.8092438295558066E-2</v>
      </c>
      <c r="E24" s="41">
        <f t="shared" ca="1" si="9"/>
        <v>556.3110017241645</v>
      </c>
      <c r="F24" s="48">
        <f t="shared" ca="1" si="10"/>
        <v>92938.647863242964</v>
      </c>
      <c r="G24" s="41">
        <f ca="1">0.2406-0.1389*ATAN(5.952*(1.089-'Cash flows'!$B$2/'Refinance rates'!$C$12))</f>
        <v>0.1117474755974763</v>
      </c>
      <c r="H24" s="40">
        <f t="shared" si="1"/>
        <v>0.61290322580645162</v>
      </c>
      <c r="I24" s="52">
        <v>0.98</v>
      </c>
      <c r="J24" s="41">
        <f t="shared" ca="1" si="2"/>
        <v>0.19517116051281022</v>
      </c>
      <c r="K24" s="40">
        <f t="shared" ca="1" si="3"/>
        <v>1.3100001591265535E-2</v>
      </c>
      <c r="L24" s="40">
        <f t="shared" ca="1" si="4"/>
        <v>1.0982767368693525E-3</v>
      </c>
      <c r="M24" s="50">
        <f t="shared" ca="1" si="5"/>
        <v>324.64395667105703</v>
      </c>
      <c r="N24" s="40">
        <f t="shared" ca="1" si="6"/>
        <v>101.71580599891524</v>
      </c>
      <c r="O24" s="40">
        <f>$F$5*('Cash flows'!$B$2/12)/(1-(1/(1+'Cash flows'!$B$2/12))^240)</f>
        <v>550.2525243590793</v>
      </c>
      <c r="P24" s="40">
        <f ca="1">F24*'Cash flows'!B$2/12</f>
        <v>225.60856768802228</v>
      </c>
      <c r="Q24" s="40">
        <f ca="1">F24*('Cash flows'!$B$3/12)</f>
        <v>70.710821249284024</v>
      </c>
      <c r="R24" s="51">
        <f ca="1">'Refinance rates'!$C$7</f>
        <v>1.0033758658688194</v>
      </c>
    </row>
    <row r="25" spans="1:18" ht="15.75" customHeight="1">
      <c r="A25" s="47">
        <v>2</v>
      </c>
      <c r="B25" s="40">
        <f t="shared" si="7"/>
        <v>20</v>
      </c>
      <c r="C25" s="48">
        <f t="shared" ca="1" si="0"/>
        <v>582.71461996817447</v>
      </c>
      <c r="D25" s="41">
        <f t="shared" ca="1" si="8"/>
        <v>1.9239020167192145E-2</v>
      </c>
      <c r="E25" s="41">
        <f t="shared" ca="1" si="9"/>
        <v>555.38674423344605</v>
      </c>
      <c r="F25" s="48">
        <f t="shared" ca="1" si="10"/>
        <v>92512.288100572987</v>
      </c>
      <c r="G25" s="41">
        <f ca="1">0.2406-0.1389*ATAN(5.952*(1.089-'Cash flows'!$B$2/'Refinance rates'!$C$12))</f>
        <v>0.1117474755974763</v>
      </c>
      <c r="H25" s="40">
        <f t="shared" si="1"/>
        <v>0.64516129032258063</v>
      </c>
      <c r="I25" s="52">
        <v>0.95</v>
      </c>
      <c r="J25" s="41">
        <f t="shared" ca="1" si="2"/>
        <v>0.19427580501120326</v>
      </c>
      <c r="K25" s="40">
        <f t="shared" ca="1" si="3"/>
        <v>1.3306025316571629E-2</v>
      </c>
      <c r="L25" s="40">
        <f t="shared" ca="1" si="4"/>
        <v>1.1156558320241095E-3</v>
      </c>
      <c r="M25" s="50">
        <f t="shared" ca="1" si="5"/>
        <v>325.67894499493843</v>
      </c>
      <c r="N25" s="40">
        <f t="shared" ca="1" si="6"/>
        <v>102.84852813894781</v>
      </c>
      <c r="O25" s="40">
        <f>$F$5*('Cash flows'!$B$2/12)/(1-(1/(1+'Cash flows'!$B$2/12))^240)</f>
        <v>550.2525243590793</v>
      </c>
      <c r="P25" s="40">
        <f ca="1">F25*'Cash flows'!B$2/12</f>
        <v>224.5735793641409</v>
      </c>
      <c r="Q25" s="40">
        <f ca="1">F25*('Cash flows'!$B$3/12)</f>
        <v>70.386432529852613</v>
      </c>
      <c r="R25" s="51">
        <f ca="1">'Refinance rates'!$C$7</f>
        <v>1.0033758658688194</v>
      </c>
    </row>
    <row r="26" spans="1:18" ht="15.75" customHeight="1">
      <c r="A26" s="47">
        <v>2</v>
      </c>
      <c r="B26" s="40">
        <f t="shared" si="7"/>
        <v>21</v>
      </c>
      <c r="C26" s="48">
        <f t="shared" ca="1" si="0"/>
        <v>565.69763561707407</v>
      </c>
      <c r="D26" s="41">
        <f t="shared" ca="1" si="8"/>
        <v>2.0277516399561879E-2</v>
      </c>
      <c r="E26" s="41">
        <f t="shared" ca="1" si="9"/>
        <v>536.92604913088951</v>
      </c>
      <c r="F26" s="48">
        <f t="shared" ca="1" si="10"/>
        <v>92083.7606274391</v>
      </c>
      <c r="G26" s="41">
        <f ca="1">0.2406-0.1389*ATAN(5.952*(1.089-'Cash flows'!$B$2/'Refinance rates'!$C$12))</f>
        <v>0.1117474755974763</v>
      </c>
      <c r="H26" s="40">
        <f t="shared" si="1"/>
        <v>0.67741935483870963</v>
      </c>
      <c r="I26" s="52">
        <v>0.76</v>
      </c>
      <c r="J26" s="41">
        <f t="shared" ca="1" si="2"/>
        <v>0.19337589731762211</v>
      </c>
      <c r="K26" s="40">
        <f t="shared" ca="1" si="3"/>
        <v>1.1125287842954558E-2</v>
      </c>
      <c r="L26" s="40">
        <f t="shared" ca="1" si="4"/>
        <v>9.3186860068283917E-4</v>
      </c>
      <c r="M26" s="50">
        <f t="shared" ca="1" si="5"/>
        <v>326.71919543597085</v>
      </c>
      <c r="N26" s="40">
        <f t="shared" ca="1" si="6"/>
        <v>85.505505802038044</v>
      </c>
      <c r="O26" s="40">
        <f>$F$5*('Cash flows'!$B$2/12)/(1-(1/(1+'Cash flows'!$B$2/12))^240)</f>
        <v>550.2525243590793</v>
      </c>
      <c r="P26" s="40">
        <f ca="1">F26*'Cash flows'!B$2/12</f>
        <v>223.53332892310843</v>
      </c>
      <c r="Q26" s="40">
        <f ca="1">F26*('Cash flows'!$B$3/12)</f>
        <v>70.060394544043248</v>
      </c>
      <c r="R26" s="51">
        <f ca="1">'Refinance rates'!$C$7</f>
        <v>1.0033758658688194</v>
      </c>
    </row>
    <row r="27" spans="1:18" ht="15.75" customHeight="1">
      <c r="A27" s="47">
        <v>2</v>
      </c>
      <c r="B27" s="40">
        <f t="shared" si="7"/>
        <v>22</v>
      </c>
      <c r="C27" s="48">
        <f t="shared" ca="1" si="0"/>
        <v>566.95106907127558</v>
      </c>
      <c r="D27" s="41">
        <f t="shared" ca="1" si="8"/>
        <v>2.1222522056141724E-2</v>
      </c>
      <c r="E27" s="41">
        <f t="shared" ca="1" si="9"/>
        <v>535.87833311243151</v>
      </c>
      <c r="F27" s="48">
        <f t="shared" ca="1" si="10"/>
        <v>91671.53592620109</v>
      </c>
      <c r="G27" s="41">
        <f ca="1">0.2406-0.1389*ATAN(5.952*(1.089-'Cash flows'!$B$2/'Refinance rates'!$C$12))</f>
        <v>0.1117474755974763</v>
      </c>
      <c r="H27" s="40">
        <f t="shared" si="1"/>
        <v>0.70967741935483875</v>
      </c>
      <c r="I27" s="52">
        <v>0.74</v>
      </c>
      <c r="J27" s="41">
        <f t="shared" ca="1" si="2"/>
        <v>0.19251022544502228</v>
      </c>
      <c r="K27" s="40">
        <f t="shared" ca="1" si="3"/>
        <v>1.1297548916276377E-2</v>
      </c>
      <c r="L27" s="40">
        <f t="shared" ca="1" si="4"/>
        <v>9.4637282189280469E-4</v>
      </c>
      <c r="M27" s="50">
        <f t="shared" ca="1" si="5"/>
        <v>327.71987089822619</v>
      </c>
      <c r="N27" s="40">
        <f t="shared" ca="1" si="6"/>
        <v>86.445304962714246</v>
      </c>
      <c r="O27" s="40">
        <f>$F$5*('Cash flows'!$B$2/12)/(1-(1/(1+'Cash flows'!$B$2/12))^240)</f>
        <v>550.2525243590793</v>
      </c>
      <c r="P27" s="40">
        <f ca="1">F27*'Cash flows'!B$2/12</f>
        <v>222.53265346085314</v>
      </c>
      <c r="Q27" s="40">
        <f ca="1">F27*('Cash flows'!$B$3/12)</f>
        <v>69.746760250517994</v>
      </c>
      <c r="R27" s="51">
        <f ca="1">'Refinance rates'!$C$7</f>
        <v>1.0033758658688194</v>
      </c>
    </row>
    <row r="28" spans="1:18" ht="15.75" customHeight="1">
      <c r="A28" s="47">
        <v>2</v>
      </c>
      <c r="B28" s="40">
        <f t="shared" si="7"/>
        <v>23</v>
      </c>
      <c r="C28" s="48">
        <f t="shared" ca="1" si="0"/>
        <v>597.21663233737524</v>
      </c>
      <c r="D28" s="41">
        <f t="shared" ca="1" si="8"/>
        <v>2.2086117715666376E-2</v>
      </c>
      <c r="E28" s="41">
        <f t="shared" ca="1" si="9"/>
        <v>562.13809280018336</v>
      </c>
      <c r="F28" s="48">
        <f t="shared" ca="1" si="10"/>
        <v>91257.370750340138</v>
      </c>
      <c r="G28" s="41">
        <f ca="1">0.2406-0.1389*ATAN(5.952*(1.089-'Cash flows'!$B$2/'Refinance rates'!$C$12))</f>
        <v>0.1117474755974763</v>
      </c>
      <c r="H28" s="40">
        <f t="shared" si="1"/>
        <v>0.74193548387096775</v>
      </c>
      <c r="I28" s="52">
        <v>0.96</v>
      </c>
      <c r="J28" s="41">
        <f t="shared" ca="1" si="2"/>
        <v>0.19164047857571428</v>
      </c>
      <c r="K28" s="40">
        <f t="shared" ca="1" si="3"/>
        <v>1.5253248407905585E-2</v>
      </c>
      <c r="L28" s="40">
        <f t="shared" ca="1" si="4"/>
        <v>1.2800779878092694E-3</v>
      </c>
      <c r="M28" s="50">
        <f t="shared" ca="1" si="5"/>
        <v>328.72525686262861</v>
      </c>
      <c r="N28" s="40">
        <f t="shared" ca="1" si="6"/>
        <v>116.39575755751308</v>
      </c>
      <c r="O28" s="40">
        <f>$F$5*('Cash flows'!$B$2/12)/(1-(1/(1+'Cash flows'!$B$2/12))^240)</f>
        <v>550.2525243590793</v>
      </c>
      <c r="P28" s="40">
        <f ca="1">F28*'Cash flows'!B$2/12</f>
        <v>221.52726749645069</v>
      </c>
      <c r="Q28" s="40">
        <f ca="1">F28*('Cash flows'!$B$3/12)</f>
        <v>69.431649579217122</v>
      </c>
      <c r="R28" s="51">
        <f ca="1">'Refinance rates'!$C$7</f>
        <v>1.0033758658688194</v>
      </c>
    </row>
    <row r="29" spans="1:18" ht="15.75" customHeight="1">
      <c r="A29" s="47">
        <v>3</v>
      </c>
      <c r="B29" s="40">
        <f t="shared" si="7"/>
        <v>24</v>
      </c>
      <c r="C29" s="48">
        <f t="shared" ca="1" si="0"/>
        <v>594.91550197893957</v>
      </c>
      <c r="D29" s="41">
        <f t="shared" ca="1" si="8"/>
        <v>2.2878388602270983E-2</v>
      </c>
      <c r="E29" s="41">
        <f t="shared" ca="1" si="9"/>
        <v>557.64383408487788</v>
      </c>
      <c r="F29" s="48">
        <f t="shared" ca="1" si="10"/>
        <v>90812.249735919992</v>
      </c>
      <c r="G29" s="41">
        <f ca="1">0.2406-0.1389*ATAN(5.952*(1.089-'Cash flows'!$B$2/'Refinance rates'!$D$12))</f>
        <v>0.10355020001640336</v>
      </c>
      <c r="H29" s="40">
        <f t="shared" si="1"/>
        <v>0.77419354838709675</v>
      </c>
      <c r="I29" s="52">
        <v>0.98</v>
      </c>
      <c r="J29" s="41">
        <f t="shared" ca="1" si="2"/>
        <v>0.19070572444543199</v>
      </c>
      <c r="K29" s="40">
        <f t="shared" ca="1" si="3"/>
        <v>1.4982707297330814E-2</v>
      </c>
      <c r="L29" s="40">
        <f t="shared" ca="1" si="4"/>
        <v>1.2572158678602063E-3</v>
      </c>
      <c r="M29" s="50">
        <f t="shared" ca="1" si="5"/>
        <v>329.80578812513352</v>
      </c>
      <c r="N29" s="40">
        <f t="shared" ca="1" si="6"/>
        <v>113.75596429393939</v>
      </c>
      <c r="O29" s="40">
        <f>$F$5*('Cash flows'!$B$2/12)/(1-(1/(1+'Cash flows'!$B$2/12))^240)</f>
        <v>550.2525243590793</v>
      </c>
      <c r="P29" s="40">
        <f ca="1">F29*'Cash flows'!B$2/12</f>
        <v>220.44673623394578</v>
      </c>
      <c r="Q29" s="40">
        <f ca="1">F29*('Cash flows'!$B$3/12)</f>
        <v>69.092986674079128</v>
      </c>
      <c r="R29" s="51">
        <f ca="1">'Refinance rates'!$D$7</f>
        <v>1.0062993228607011</v>
      </c>
    </row>
    <row r="30" spans="1:18" ht="15.75" customHeight="1">
      <c r="A30" s="47">
        <v>3</v>
      </c>
      <c r="B30" s="40">
        <f t="shared" si="7"/>
        <v>25</v>
      </c>
      <c r="C30" s="48">
        <f t="shared" ca="1" si="0"/>
        <v>591.63006025905077</v>
      </c>
      <c r="D30" s="41">
        <f t="shared" ca="1" si="8"/>
        <v>2.5038291856594341E-2</v>
      </c>
      <c r="E30" s="41">
        <f t="shared" ca="1" si="9"/>
        <v>550.6695088602462</v>
      </c>
      <c r="F30" s="48">
        <f t="shared" ca="1" si="10"/>
        <v>90368.687983500917</v>
      </c>
      <c r="G30" s="41">
        <f ca="1">0.2406-0.1389*ATAN(5.952*(1.089-'Cash flows'!$B$2/'Refinance rates'!$D$12))</f>
        <v>0.10355020001640336</v>
      </c>
      <c r="H30" s="40">
        <f t="shared" si="1"/>
        <v>0.80645161290322576</v>
      </c>
      <c r="I30" s="52">
        <v>0.92</v>
      </c>
      <c r="J30" s="41">
        <f t="shared" ca="1" si="2"/>
        <v>0.18977424476535193</v>
      </c>
      <c r="K30" s="40">
        <f t="shared" ca="1" si="3"/>
        <v>1.4579893647694317E-2</v>
      </c>
      <c r="L30" s="40">
        <f t="shared" ca="1" si="4"/>
        <v>1.2231866987199025E-3</v>
      </c>
      <c r="M30" s="50">
        <f t="shared" ca="1" si="5"/>
        <v>330.88253427913082</v>
      </c>
      <c r="N30" s="40">
        <f t="shared" ca="1" si="6"/>
        <v>110.13304600741846</v>
      </c>
      <c r="O30" s="40">
        <f>$F$5*('Cash flows'!$B$2/12)/(1-(1/(1+'Cash flows'!$B$2/12))^240)</f>
        <v>550.2525243590793</v>
      </c>
      <c r="P30" s="40">
        <f ca="1">F30*'Cash flows'!B$2/12</f>
        <v>219.36999007994848</v>
      </c>
      <c r="Q30" s="40">
        <f ca="1">F30*('Cash flows'!$B$3/12)</f>
        <v>68.755510107446952</v>
      </c>
      <c r="R30" s="51">
        <f ca="1">'Refinance rates'!$D$7</f>
        <v>1.0062993228607011</v>
      </c>
    </row>
    <row r="31" spans="1:18" ht="15.75" customHeight="1">
      <c r="A31" s="47">
        <v>3</v>
      </c>
      <c r="B31" s="40">
        <f t="shared" si="7"/>
        <v>26</v>
      </c>
      <c r="C31" s="48">
        <f t="shared" ca="1" si="0"/>
        <v>602.73302546258378</v>
      </c>
      <c r="D31" s="41">
        <f t="shared" ca="1" si="8"/>
        <v>2.7036096568269219E-2</v>
      </c>
      <c r="E31" s="41">
        <f t="shared" ca="1" si="9"/>
        <v>557.06378987510743</v>
      </c>
      <c r="F31" s="48">
        <f t="shared" ca="1" si="10"/>
        <v>89927.672403214368</v>
      </c>
      <c r="G31" s="41">
        <f ca="1">0.2406-0.1389*ATAN(5.952*(1.089-'Cash flows'!$B$2/'Refinance rates'!$D$12))</f>
        <v>0.10355020001640336</v>
      </c>
      <c r="H31" s="40">
        <f t="shared" si="1"/>
        <v>0.83870967741935487</v>
      </c>
      <c r="I31" s="52">
        <v>0.98</v>
      </c>
      <c r="J31" s="41">
        <f t="shared" ca="1" si="2"/>
        <v>0.18884811204675017</v>
      </c>
      <c r="K31" s="40">
        <f t="shared" ca="1" si="3"/>
        <v>1.607316190551954E-2</v>
      </c>
      <c r="L31" s="40">
        <f t="shared" ca="1" si="4"/>
        <v>1.3494000918420346E-3</v>
      </c>
      <c r="M31" s="50">
        <f t="shared" ca="1" si="5"/>
        <v>331.95309960027646</v>
      </c>
      <c r="N31" s="40">
        <f t="shared" ca="1" si="6"/>
        <v>120.90047185695001</v>
      </c>
      <c r="O31" s="40">
        <f>$F$5*('Cash flows'!$B$2/12)/(1-(1/(1+'Cash flows'!$B$2/12))^240)</f>
        <v>550.2525243590793</v>
      </c>
      <c r="P31" s="40">
        <f ca="1">F31*'Cash flows'!B$2/12</f>
        <v>218.29942475880287</v>
      </c>
      <c r="Q31" s="40">
        <f ca="1">F31*('Cash flows'!$B$3/12)</f>
        <v>68.419970753445597</v>
      </c>
      <c r="R31" s="51">
        <f ca="1">'Refinance rates'!$D$7</f>
        <v>1.0062993228607011</v>
      </c>
    </row>
    <row r="32" spans="1:18" ht="15.75" customHeight="1">
      <c r="A32" s="47">
        <v>3</v>
      </c>
      <c r="B32" s="40">
        <f t="shared" si="7"/>
        <v>27</v>
      </c>
      <c r="C32" s="48">
        <f t="shared" ca="1" si="0"/>
        <v>621.84768691510044</v>
      </c>
      <c r="D32" s="41">
        <f t="shared" ca="1" si="8"/>
        <v>2.8889387355625296E-2</v>
      </c>
      <c r="E32" s="41">
        <f t="shared" ca="1" si="9"/>
        <v>570.69369715583127</v>
      </c>
      <c r="F32" s="48">
        <f t="shared" ca="1" si="10"/>
        <v>89474.818831757148</v>
      </c>
      <c r="G32" s="41">
        <f ca="1">0.2406-0.1389*ATAN(5.952*(1.089-'Cash flows'!$B$2/'Refinance rates'!$D$12))</f>
        <v>0.10355020001640336</v>
      </c>
      <c r="H32" s="40">
        <f t="shared" si="1"/>
        <v>0.87096774193548387</v>
      </c>
      <c r="I32" s="52">
        <v>1.1000000000000001</v>
      </c>
      <c r="J32" s="41">
        <f t="shared" ca="1" si="2"/>
        <v>0.18789711954669</v>
      </c>
      <c r="K32" s="40">
        <f t="shared" ca="1" si="3"/>
        <v>1.8640854646887237E-2</v>
      </c>
      <c r="L32" s="40">
        <f t="shared" ca="1" si="4"/>
        <v>1.5668366559314917E-3</v>
      </c>
      <c r="M32" s="50">
        <f t="shared" ca="1" si="5"/>
        <v>333.05240164498878</v>
      </c>
      <c r="N32" s="40">
        <f t="shared" ca="1" si="6"/>
        <v>139.67058721718303</v>
      </c>
      <c r="O32" s="40">
        <f>$F$5*('Cash flows'!$B$2/12)/(1-(1/(1+'Cash flows'!$B$2/12))^240)</f>
        <v>550.2525243590793</v>
      </c>
      <c r="P32" s="40">
        <f ca="1">F32*'Cash flows'!B$2/12</f>
        <v>217.2001227140905</v>
      </c>
      <c r="Q32" s="40">
        <f ca="1">F32*('Cash flows'!$B$3/12)</f>
        <v>68.07542466116189</v>
      </c>
      <c r="R32" s="51">
        <f ca="1">'Refinance rates'!$D$7</f>
        <v>1.0062993228607011</v>
      </c>
    </row>
    <row r="33" spans="1:18" ht="12.75">
      <c r="A33" s="47">
        <v>3</v>
      </c>
      <c r="B33" s="40">
        <f t="shared" si="7"/>
        <v>28</v>
      </c>
      <c r="C33" s="48">
        <f t="shared" ca="1" si="0"/>
        <v>636.41424236146008</v>
      </c>
      <c r="D33" s="41">
        <f t="shared" ca="1" si="8"/>
        <v>3.0613294588304418E-2</v>
      </c>
      <c r="E33" s="41">
        <f t="shared" ca="1" si="9"/>
        <v>579.95998079775256</v>
      </c>
      <c r="F33" s="48">
        <f t="shared" ca="1" si="10"/>
        <v>89002.095842894967</v>
      </c>
      <c r="G33" s="41">
        <f ca="1">0.2406-0.1389*ATAN(5.952*(1.089-'Cash flows'!$B$2/'Refinance rates'!$D$12))</f>
        <v>0.10355020001640336</v>
      </c>
      <c r="H33" s="40">
        <f t="shared" si="1"/>
        <v>0.90322580645161288</v>
      </c>
      <c r="I33" s="52">
        <v>1.18</v>
      </c>
      <c r="J33" s="41">
        <f t="shared" ca="1" si="2"/>
        <v>0.18690440127007943</v>
      </c>
      <c r="K33" s="40">
        <f t="shared" ca="1" si="3"/>
        <v>2.0627605419215874E-2</v>
      </c>
      <c r="L33" s="40">
        <f t="shared" ca="1" si="4"/>
        <v>1.7354362329627948E-3</v>
      </c>
      <c r="M33" s="50">
        <f t="shared" ca="1" si="5"/>
        <v>334.19993670045176</v>
      </c>
      <c r="N33" s="40">
        <f t="shared" ca="1" si="6"/>
        <v>153.87747925618342</v>
      </c>
      <c r="O33" s="40">
        <f>$F$5*('Cash flows'!$B$2/12)/(1-(1/(1+'Cash flows'!$B$2/12))^240)</f>
        <v>550.2525243590793</v>
      </c>
      <c r="P33" s="40">
        <f ca="1">F33*'Cash flows'!B$2/12</f>
        <v>216.05258765862754</v>
      </c>
      <c r="Q33" s="40">
        <f ca="1">F33*('Cash flows'!$B$3/12)</f>
        <v>67.715761253802583</v>
      </c>
      <c r="R33" s="51">
        <f ca="1">'Refinance rates'!$D$7</f>
        <v>1.0062993228607011</v>
      </c>
    </row>
    <row r="34" spans="1:18" ht="12.75">
      <c r="A34" s="47">
        <v>3</v>
      </c>
      <c r="B34" s="40">
        <f t="shared" si="7"/>
        <v>29</v>
      </c>
      <c r="C34" s="48">
        <f t="shared" ca="1" si="0"/>
        <v>645.97773270021457</v>
      </c>
      <c r="D34" s="41">
        <f t="shared" ca="1" si="8"/>
        <v>3.2220908046526109E-2</v>
      </c>
      <c r="E34" s="41">
        <f t="shared" ca="1" si="9"/>
        <v>584.54068337863293</v>
      </c>
      <c r="F34" s="48">
        <f t="shared" ca="1" si="10"/>
        <v>88514.018426938332</v>
      </c>
      <c r="G34" s="41">
        <f ca="1">0.2406-0.1389*ATAN(5.952*(1.089-'Cash flows'!$B$2/'Refinance rates'!$D$12))</f>
        <v>0.10355020001640336</v>
      </c>
      <c r="H34" s="40">
        <f t="shared" si="1"/>
        <v>0.93548387096774188</v>
      </c>
      <c r="I34" s="52">
        <v>1.22</v>
      </c>
      <c r="J34" s="41">
        <f t="shared" ca="1" si="2"/>
        <v>0.1858794386965705</v>
      </c>
      <c r="K34" s="40">
        <f t="shared" ca="1" si="3"/>
        <v>2.1967388423229046E-2</v>
      </c>
      <c r="L34" s="40">
        <f t="shared" ca="1" si="4"/>
        <v>1.8493099429861548E-3</v>
      </c>
      <c r="M34" s="50">
        <f t="shared" ca="1" si="5"/>
        <v>335.38474462768647</v>
      </c>
      <c r="N34" s="40">
        <f t="shared" ca="1" si="6"/>
        <v>163.06962402763091</v>
      </c>
      <c r="O34" s="40">
        <f>$F$5*('Cash flows'!$B$2/12)/(1-(1/(1+'Cash flows'!$B$2/12))^240)</f>
        <v>550.2525243590793</v>
      </c>
      <c r="P34" s="40">
        <f ca="1">F34*'Cash flows'!B$2/12</f>
        <v>214.8677797313928</v>
      </c>
      <c r="Q34" s="40">
        <f ca="1">F34*('Cash flows'!$B$3/12)</f>
        <v>67.34441568649558</v>
      </c>
      <c r="R34" s="51">
        <f ca="1">'Refinance rates'!$D$7</f>
        <v>1.0062993228607011</v>
      </c>
    </row>
    <row r="35" spans="1:18" ht="12.75">
      <c r="A35" s="47">
        <v>3</v>
      </c>
      <c r="B35" s="40">
        <f t="shared" si="7"/>
        <v>30</v>
      </c>
      <c r="C35" s="48">
        <f t="shared" ca="1" si="0"/>
        <v>651.51071102698825</v>
      </c>
      <c r="D35" s="41">
        <f t="shared" ca="1" si="8"/>
        <v>3.3723609656516995E-2</v>
      </c>
      <c r="E35" s="41">
        <f t="shared" ca="1" si="9"/>
        <v>585.40683808599454</v>
      </c>
      <c r="F35" s="48">
        <f t="shared" ca="1" si="10"/>
        <v>88015.564058283009</v>
      </c>
      <c r="G35" s="41">
        <f ca="1">0.2406-0.1389*ATAN(5.952*(1.089-'Cash flows'!$B$2/'Refinance rates'!$D$12))</f>
        <v>0.10355020001640336</v>
      </c>
      <c r="H35" s="40">
        <f t="shared" si="1"/>
        <v>0.967741935483871</v>
      </c>
      <c r="I35" s="52">
        <v>1.23</v>
      </c>
      <c r="J35" s="41">
        <f t="shared" ca="1" si="2"/>
        <v>0.18483268452239432</v>
      </c>
      <c r="K35" s="40">
        <f t="shared" ca="1" si="3"/>
        <v>2.278213314753981E-2</v>
      </c>
      <c r="L35" s="40">
        <f t="shared" ca="1" si="4"/>
        <v>1.9186284119048214E-3</v>
      </c>
      <c r="M35" s="50">
        <f t="shared" ca="1" si="5"/>
        <v>336.59474260759725</v>
      </c>
      <c r="N35" s="40">
        <f t="shared" ca="1" si="6"/>
        <v>168.22336165558588</v>
      </c>
      <c r="O35" s="40">
        <f>$F$5*('Cash flows'!$B$2/12)/(1-(1/(1+'Cash flows'!$B$2/12))^240)</f>
        <v>550.2525243590793</v>
      </c>
      <c r="P35" s="40">
        <f ca="1">F35*'Cash flows'!B$2/12</f>
        <v>213.65778175148202</v>
      </c>
      <c r="Q35" s="40">
        <f ca="1">F35*('Cash flows'!$B$3/12)</f>
        <v>66.965174987676988</v>
      </c>
      <c r="R35" s="51">
        <f ca="1">'Refinance rates'!$D$7</f>
        <v>1.0062993228607011</v>
      </c>
    </row>
    <row r="36" spans="1:18" ht="12.75">
      <c r="A36" s="47">
        <v>3</v>
      </c>
      <c r="B36" s="40">
        <f t="shared" si="7"/>
        <v>31</v>
      </c>
      <c r="C36" s="48">
        <f t="shared" ca="1" si="0"/>
        <v>620.31805036987078</v>
      </c>
      <c r="D36" s="41">
        <f t="shared" ca="1" si="8"/>
        <v>3.5131343185607067E-2</v>
      </c>
      <c r="E36" s="41">
        <f t="shared" ca="1" si="9"/>
        <v>553.46436671589822</v>
      </c>
      <c r="F36" s="48">
        <f t="shared" ca="1" si="10"/>
        <v>87510.745954019818</v>
      </c>
      <c r="G36" s="41">
        <f ca="1">0.2406-0.1389*ATAN(5.952*(1.089-'Cash flows'!$B$2/'Refinance rates'!$D$12))</f>
        <v>0.10355020001640336</v>
      </c>
      <c r="H36" s="40">
        <f t="shared" si="1"/>
        <v>1</v>
      </c>
      <c r="I36" s="52">
        <v>0.98</v>
      </c>
      <c r="J36" s="41">
        <f t="shared" ca="1" si="2"/>
        <v>0.18377256650344162</v>
      </c>
      <c r="K36" s="40">
        <f t="shared" ca="1" si="3"/>
        <v>1.8649092298579983E-2</v>
      </c>
      <c r="L36" s="40">
        <f t="shared" ca="1" si="4"/>
        <v>1.5675350730468551E-3</v>
      </c>
      <c r="M36" s="50">
        <f t="shared" ca="1" si="5"/>
        <v>337.82018855569618</v>
      </c>
      <c r="N36" s="40">
        <f t="shared" ca="1" si="6"/>
        <v>136.64661855747488</v>
      </c>
      <c r="O36" s="40">
        <f>$F$5*('Cash flows'!$B$2/12)/(1-(1/(1+'Cash flows'!$B$2/12))^240)</f>
        <v>550.2525243590793</v>
      </c>
      <c r="P36" s="40">
        <f ca="1">F36*'Cash flows'!B$2/12</f>
        <v>212.4323358033831</v>
      </c>
      <c r="Q36" s="40">
        <f ca="1">F36*('Cash flows'!$B$3/12)</f>
        <v>66.581092546683408</v>
      </c>
      <c r="R36" s="51">
        <f ca="1">'Refinance rates'!$D$7</f>
        <v>1.0062993228607011</v>
      </c>
    </row>
    <row r="37" spans="1:18" ht="12.75">
      <c r="A37" s="47">
        <v>3</v>
      </c>
      <c r="B37" s="40">
        <f t="shared" si="7"/>
        <v>32</v>
      </c>
      <c r="C37" s="48">
        <f t="shared" ca="1" si="0"/>
        <v>615.01820391945546</v>
      </c>
      <c r="D37" s="41">
        <f t="shared" ca="1" si="8"/>
        <v>3.6452834402713297E-2</v>
      </c>
      <c r="E37" s="41">
        <f t="shared" ca="1" si="9"/>
        <v>544.88168996641014</v>
      </c>
      <c r="F37" s="48">
        <f t="shared" ca="1" si="10"/>
        <v>87036.279146906658</v>
      </c>
      <c r="G37" s="41">
        <f ca="1">0.2406-0.1389*ATAN(5.952*(1.089-'Cash flows'!$B$2/'Refinance rates'!$D$12))</f>
        <v>0.10355020001640336</v>
      </c>
      <c r="H37" s="40">
        <f t="shared" si="1"/>
        <v>1</v>
      </c>
      <c r="I37" s="52">
        <v>0.95</v>
      </c>
      <c r="J37" s="41">
        <f t="shared" ca="1" si="2"/>
        <v>0.18277618620850397</v>
      </c>
      <c r="K37" s="40">
        <f t="shared" ca="1" si="3"/>
        <v>1.7980185108119672E-2</v>
      </c>
      <c r="L37" s="40">
        <f t="shared" ca="1" si="4"/>
        <v>1.5108402577870272E-3</v>
      </c>
      <c r="M37" s="50">
        <f t="shared" ca="1" si="5"/>
        <v>338.97195672996338</v>
      </c>
      <c r="N37" s="40">
        <f t="shared" ca="1" si="6"/>
        <v>130.98578194464764</v>
      </c>
      <c r="O37" s="40">
        <f>$F$5*('Cash flows'!$B$2/12)/(1-(1/(1+'Cash flows'!$B$2/12))^240)</f>
        <v>550.2525243590793</v>
      </c>
      <c r="P37" s="40">
        <f ca="1">F37*'Cash flows'!B$2/12</f>
        <v>211.28056762911592</v>
      </c>
      <c r="Q37" s="40">
        <f ca="1">F37*('Cash flows'!$B$3/12)</f>
        <v>66.220102384271485</v>
      </c>
      <c r="R37" s="51">
        <f ca="1">'Refinance rates'!$D$7</f>
        <v>1.0062993228607011</v>
      </c>
    </row>
    <row r="38" spans="1:18" ht="12.75">
      <c r="A38" s="47">
        <v>3</v>
      </c>
      <c r="B38" s="40">
        <f t="shared" si="7"/>
        <v>33</v>
      </c>
      <c r="C38" s="48">
        <f t="shared" ca="1" si="0"/>
        <v>587.86973850356321</v>
      </c>
      <c r="D38" s="41">
        <f t="shared" ca="1" si="8"/>
        <v>3.7695772001788974E-2</v>
      </c>
      <c r="E38" s="41">
        <f t="shared" ca="1" si="9"/>
        <v>517.1711959561444</v>
      </c>
      <c r="F38" s="48">
        <f t="shared" ca="1" si="10"/>
        <v>86566.321408232048</v>
      </c>
      <c r="G38" s="41">
        <f ca="1">0.2406-0.1389*ATAN(5.952*(1.089-'Cash flows'!$B$2/'Refinance rates'!$D$12))</f>
        <v>0.10355020001640336</v>
      </c>
      <c r="H38" s="40">
        <f t="shared" si="1"/>
        <v>1</v>
      </c>
      <c r="I38" s="52">
        <v>0.76</v>
      </c>
      <c r="J38" s="41">
        <f t="shared" ca="1" si="2"/>
        <v>0.18178927495728731</v>
      </c>
      <c r="K38" s="40">
        <f t="shared" ca="1" si="3"/>
        <v>1.4306479994824674E-2</v>
      </c>
      <c r="L38" s="40">
        <f t="shared" ca="1" si="4"/>
        <v>1.200096335686518E-3</v>
      </c>
      <c r="M38" s="50">
        <f t="shared" ca="1" si="5"/>
        <v>340.11277914059599</v>
      </c>
      <c r="N38" s="40">
        <f t="shared" ca="1" si="6"/>
        <v>103.47975701591388</v>
      </c>
      <c r="O38" s="40">
        <f>$F$5*('Cash flows'!$B$2/12)/(1-(1/(1+'Cash flows'!$B$2/12))^240)</f>
        <v>550.2525243590793</v>
      </c>
      <c r="P38" s="40">
        <f ca="1">F38*'Cash flows'!B$2/12</f>
        <v>210.13974521848331</v>
      </c>
      <c r="Q38" s="40">
        <f ca="1">F38*('Cash flows'!$B$3/12)</f>
        <v>65.862542871429881</v>
      </c>
      <c r="R38" s="51">
        <f ca="1">'Refinance rates'!$D$7</f>
        <v>1.0062993228607011</v>
      </c>
    </row>
    <row r="39" spans="1:18" ht="12.75">
      <c r="A39" s="47">
        <v>3</v>
      </c>
      <c r="B39" s="40">
        <f t="shared" si="7"/>
        <v>34</v>
      </c>
      <c r="C39" s="48">
        <f t="shared" ca="1" si="0"/>
        <v>584.43013135045589</v>
      </c>
      <c r="D39" s="41">
        <f t="shared" ca="1" si="8"/>
        <v>3.8866957210152764E-2</v>
      </c>
      <c r="E39" s="41">
        <f t="shared" ca="1" si="9"/>
        <v>510.53413816272581</v>
      </c>
      <c r="F39" s="48">
        <f t="shared" ca="1" si="10"/>
        <v>86122.728872075546</v>
      </c>
      <c r="G39" s="41">
        <f ca="1">0.2406-0.1389*ATAN(5.952*(1.089-'Cash flows'!$B$2/'Refinance rates'!$D$12))</f>
        <v>0.10355020001640336</v>
      </c>
      <c r="H39" s="40">
        <f t="shared" si="1"/>
        <v>1</v>
      </c>
      <c r="I39" s="52">
        <v>0.74</v>
      </c>
      <c r="J39" s="41">
        <f t="shared" ca="1" si="2"/>
        <v>0.18085773063135865</v>
      </c>
      <c r="K39" s="40">
        <f t="shared" ca="1" si="3"/>
        <v>1.3858612094228593E-2</v>
      </c>
      <c r="L39" s="40">
        <f t="shared" ca="1" si="4"/>
        <v>1.1622856237013535E-3</v>
      </c>
      <c r="M39" s="50">
        <f t="shared" ca="1" si="5"/>
        <v>341.18960002211588</v>
      </c>
      <c r="N39" s="40">
        <f t="shared" ca="1" si="6"/>
        <v>99.702649874880763</v>
      </c>
      <c r="O39" s="40">
        <f>$F$5*('Cash flows'!$B$2/12)/(1-(1/(1+'Cash flows'!$B$2/12))^240)</f>
        <v>550.2525243590793</v>
      </c>
      <c r="P39" s="40">
        <f ca="1">F39*'Cash flows'!B$2/12</f>
        <v>209.06292433696339</v>
      </c>
      <c r="Q39" s="40">
        <f ca="1">F39*('Cash flows'!$B$3/12)</f>
        <v>65.525042883504142</v>
      </c>
      <c r="R39" s="51">
        <f ca="1">'Refinance rates'!$D$7</f>
        <v>1.0062993228607011</v>
      </c>
    </row>
    <row r="40" spans="1:18" ht="12.75">
      <c r="A40" s="47">
        <v>3</v>
      </c>
      <c r="B40" s="40">
        <f t="shared" si="7"/>
        <v>35</v>
      </c>
      <c r="C40" s="48">
        <f t="shared" ca="1" si="0"/>
        <v>613.3214473885206</v>
      </c>
      <c r="D40" s="41">
        <f t="shared" ca="1" si="8"/>
        <v>3.9972428227172063E-2</v>
      </c>
      <c r="E40" s="41">
        <f t="shared" ca="1" si="9"/>
        <v>532.00938292253636</v>
      </c>
      <c r="F40" s="48">
        <f t="shared" ca="1" si="10"/>
        <v>85681.836622178555</v>
      </c>
      <c r="G40" s="41">
        <f ca="1">0.2406-0.1389*ATAN(5.952*(1.089-'Cash flows'!$B$2/'Refinance rates'!$D$12))</f>
        <v>0.10355020001640336</v>
      </c>
      <c r="H40" s="40">
        <f t="shared" si="1"/>
        <v>1</v>
      </c>
      <c r="I40" s="52">
        <v>0.96</v>
      </c>
      <c r="J40" s="41">
        <f t="shared" ca="1" si="2"/>
        <v>0.17993185690657496</v>
      </c>
      <c r="K40" s="40">
        <f t="shared" ca="1" si="3"/>
        <v>1.7886700581118756E-2</v>
      </c>
      <c r="L40" s="40">
        <f t="shared" ca="1" si="4"/>
        <v>1.5029195745743795E-3</v>
      </c>
      <c r="M40" s="50">
        <f t="shared" ca="1" si="5"/>
        <v>342.25986595874087</v>
      </c>
      <c r="N40" s="40">
        <f t="shared" ca="1" si="6"/>
        <v>128.25852039281548</v>
      </c>
      <c r="O40" s="40">
        <f>$F$5*('Cash flows'!$B$2/12)/(1-(1/(1+'Cash flows'!$B$2/12))^240)</f>
        <v>550.2525243590793</v>
      </c>
      <c r="P40" s="40">
        <f ca="1">F40*'Cash flows'!B$2/12</f>
        <v>207.99265840033843</v>
      </c>
      <c r="Q40" s="40">
        <f ca="1">F40*('Cash flows'!$B$3/12)</f>
        <v>65.189597363374176</v>
      </c>
      <c r="R40" s="51">
        <f ca="1">'Refinance rates'!$D$7</f>
        <v>1.0062993228607011</v>
      </c>
    </row>
    <row r="41" spans="1:18" ht="12.75">
      <c r="A41" s="47">
        <v>4</v>
      </c>
      <c r="B41" s="40">
        <f t="shared" si="7"/>
        <v>36</v>
      </c>
      <c r="C41" s="48">
        <f t="shared" ca="1" si="0"/>
        <v>607.57779756979903</v>
      </c>
      <c r="D41" s="41">
        <f t="shared" ca="1" si="8"/>
        <v>4.1017564298202025E-2</v>
      </c>
      <c r="E41" s="41">
        <f t="shared" ca="1" si="9"/>
        <v>523.32559222215298</v>
      </c>
      <c r="F41" s="48">
        <f t="shared" ca="1" si="10"/>
        <v>85211.318235826999</v>
      </c>
      <c r="G41" s="41">
        <f ca="1">0.2406-0.1389*ATAN(5.952*(1.089-'Cash flows'!$B$2/'Refinance rates'!$E$12))</f>
        <v>9.7718720057680564E-2</v>
      </c>
      <c r="H41" s="40">
        <f t="shared" si="1"/>
        <v>1</v>
      </c>
      <c r="I41" s="52">
        <v>0.98</v>
      </c>
      <c r="J41" s="41">
        <f t="shared" ca="1" si="2"/>
        <v>0.17894376829523667</v>
      </c>
      <c r="K41" s="40">
        <f t="shared" ca="1" si="3"/>
        <v>1.7136432880106512E-2</v>
      </c>
      <c r="L41" s="40">
        <f t="shared" ca="1" si="4"/>
        <v>1.439376503994616E-3</v>
      </c>
      <c r="M41" s="50">
        <f t="shared" ca="1" si="5"/>
        <v>343.40204934160931</v>
      </c>
      <c r="N41" s="40">
        <f t="shared" ca="1" si="6"/>
        <v>122.15688450181143</v>
      </c>
      <c r="O41" s="40">
        <f>$F$5*('Cash flows'!$B$2/12)/(1-(1/(1+'Cash flows'!$B$2/12))^240)</f>
        <v>550.2525243590793</v>
      </c>
      <c r="P41" s="40">
        <f ca="1">F41*'Cash flows'!B$2/12</f>
        <v>206.85047501747002</v>
      </c>
      <c r="Q41" s="40">
        <f ca="1">F41*('Cash flows'!$B$3/12)</f>
        <v>64.831611291091704</v>
      </c>
      <c r="R41" s="51">
        <f ca="1">'Refinance rates'!$E$7</f>
        <v>1.0141824432025968</v>
      </c>
    </row>
    <row r="42" spans="1:18" ht="12.75">
      <c r="A42" s="47">
        <v>4</v>
      </c>
      <c r="B42" s="40">
        <f t="shared" si="7"/>
        <v>37</v>
      </c>
      <c r="C42" s="48">
        <f t="shared" ca="1" si="0"/>
        <v>599.13938640519871</v>
      </c>
      <c r="D42" s="41">
        <f t="shared" ca="1" si="8"/>
        <v>4.4647607227108699E-2</v>
      </c>
      <c r="E42" s="41">
        <f t="shared" ca="1" si="9"/>
        <v>508.48733577877368</v>
      </c>
      <c r="F42" s="48">
        <f t="shared" ca="1" si="10"/>
        <v>84745.759301983591</v>
      </c>
      <c r="G42" s="41">
        <f ca="1">0.2406-0.1389*ATAN(5.952*(1.089-'Cash flows'!$B$2/'Refinance rates'!$E$12))</f>
        <v>9.7718720057680564E-2</v>
      </c>
      <c r="H42" s="40">
        <f t="shared" si="1"/>
        <v>1</v>
      </c>
      <c r="I42" s="52">
        <v>0.92</v>
      </c>
      <c r="J42" s="41">
        <f t="shared" ca="1" si="2"/>
        <v>0.17796609453416554</v>
      </c>
      <c r="K42" s="40">
        <f t="shared" ca="1" si="3"/>
        <v>1.5999369453819412E-2</v>
      </c>
      <c r="L42" s="40">
        <f t="shared" ca="1" si="4"/>
        <v>1.3431589144575762E-3</v>
      </c>
      <c r="M42" s="50">
        <f t="shared" ca="1" si="5"/>
        <v>344.53219365351413</v>
      </c>
      <c r="N42" s="40">
        <f t="shared" ca="1" si="6"/>
        <v>113.36426058171197</v>
      </c>
      <c r="O42" s="40">
        <f>$F$5*('Cash flows'!$B$2/12)/(1-(1/(1+'Cash flows'!$B$2/12))^240)</f>
        <v>550.2525243590793</v>
      </c>
      <c r="P42" s="40">
        <f ca="1">F42*'Cash flows'!B$2/12</f>
        <v>205.72033070556517</v>
      </c>
      <c r="Q42" s="40">
        <f ca="1">F42*('Cash flows'!$B$3/12)</f>
        <v>64.477398535592513</v>
      </c>
      <c r="R42" s="51">
        <f ca="1">'Refinance rates'!$E$7</f>
        <v>1.0141824432025968</v>
      </c>
    </row>
    <row r="43" spans="1:18" ht="12.75">
      <c r="A43" s="47">
        <v>4</v>
      </c>
      <c r="B43" s="40">
        <f t="shared" si="7"/>
        <v>38</v>
      </c>
      <c r="C43" s="48">
        <f t="shared" ca="1" si="0"/>
        <v>605.62824642787882</v>
      </c>
      <c r="D43" s="41">
        <f t="shared" ca="1" si="8"/>
        <v>4.8098270777485519E-2</v>
      </c>
      <c r="E43" s="41">
        <f t="shared" ca="1" si="9"/>
        <v>506.45450787154226</v>
      </c>
      <c r="F43" s="48">
        <f t="shared" ca="1" si="10"/>
        <v>84287.862847748358</v>
      </c>
      <c r="G43" s="41">
        <f ca="1">0.2406-0.1389*ATAN(5.952*(1.089-'Cash flows'!$B$2/'Refinance rates'!$E$12))</f>
        <v>9.7718720057680564E-2</v>
      </c>
      <c r="H43" s="40">
        <f t="shared" si="1"/>
        <v>1</v>
      </c>
      <c r="I43" s="52">
        <v>0.98</v>
      </c>
      <c r="J43" s="41">
        <f t="shared" ca="1" si="2"/>
        <v>0.17700451198027156</v>
      </c>
      <c r="K43" s="40">
        <f t="shared" ca="1" si="3"/>
        <v>1.6950721268043589E-2</v>
      </c>
      <c r="L43" s="40">
        <f t="shared" ca="1" si="4"/>
        <v>1.423654735188129E-3</v>
      </c>
      <c r="M43" s="50">
        <f t="shared" ca="1" si="5"/>
        <v>345.64373729617012</v>
      </c>
      <c r="N43" s="40">
        <f t="shared" ca="1" si="6"/>
        <v>119.50473771879471</v>
      </c>
      <c r="O43" s="40">
        <f>$F$5*('Cash flows'!$B$2/12)/(1-(1/(1+'Cash flows'!$B$2/12))^240)</f>
        <v>550.2525243590793</v>
      </c>
      <c r="P43" s="40">
        <f ca="1">F43*'Cash flows'!B$2/12</f>
        <v>204.60878706290916</v>
      </c>
      <c r="Q43" s="40">
        <f ca="1">F43*('Cash flows'!$B$3/12)</f>
        <v>64.12901564999521</v>
      </c>
      <c r="R43" s="51">
        <f ca="1">'Refinance rates'!$E$7</f>
        <v>1.0141824432025968</v>
      </c>
    </row>
    <row r="44" spans="1:18" ht="12.75">
      <c r="A44" s="47">
        <v>4</v>
      </c>
      <c r="B44" s="40">
        <f t="shared" si="7"/>
        <v>39</v>
      </c>
      <c r="C44" s="48">
        <f t="shared" ca="1" si="0"/>
        <v>619.25579979218151</v>
      </c>
      <c r="D44" s="41">
        <f t="shared" ca="1" si="8"/>
        <v>5.1382513010729935E-2</v>
      </c>
      <c r="E44" s="41">
        <f t="shared" ca="1" si="9"/>
        <v>510.25388091050252</v>
      </c>
      <c r="F44" s="48">
        <f t="shared" ca="1" si="10"/>
        <v>83822.714372733404</v>
      </c>
      <c r="G44" s="41">
        <f ca="1">0.2406-0.1389*ATAN(5.952*(1.089-'Cash flows'!$B$2/'Refinance rates'!$E$12))</f>
        <v>9.7718720057680564E-2</v>
      </c>
      <c r="H44" s="40">
        <f t="shared" si="1"/>
        <v>1</v>
      </c>
      <c r="I44" s="52">
        <v>1.1000000000000001</v>
      </c>
      <c r="J44" s="41">
        <f t="shared" ca="1" si="2"/>
        <v>0.17602770018274017</v>
      </c>
      <c r="K44" s="40">
        <f t="shared" ca="1" si="3"/>
        <v>1.8921321712209966E-2</v>
      </c>
      <c r="L44" s="40">
        <f t="shared" ca="1" si="4"/>
        <v>1.5906186651182264E-3</v>
      </c>
      <c r="M44" s="50">
        <f t="shared" ca="1" si="5"/>
        <v>346.77288521926891</v>
      </c>
      <c r="N44" s="40">
        <f t="shared" ca="1" si="6"/>
        <v>132.77839061835689</v>
      </c>
      <c r="O44" s="40">
        <f>$F$5*('Cash flows'!$B$2/12)/(1-(1/(1+'Cash flows'!$B$2/12))^240)</f>
        <v>550.2525243590793</v>
      </c>
      <c r="P44" s="40">
        <f ca="1">F44*'Cash flows'!B$2/12</f>
        <v>203.47963913981036</v>
      </c>
      <c r="Q44" s="40">
        <f ca="1">F44*('Cash flows'!$B$3/12)</f>
        <v>63.775115185254663</v>
      </c>
      <c r="R44" s="51">
        <f ca="1">'Refinance rates'!$E$7</f>
        <v>1.0141824432025968</v>
      </c>
    </row>
    <row r="45" spans="1:18" ht="12.75">
      <c r="A45" s="47">
        <v>4</v>
      </c>
      <c r="B45" s="40">
        <f t="shared" si="7"/>
        <v>40</v>
      </c>
      <c r="C45" s="48">
        <f t="shared" ca="1" si="0"/>
        <v>627.72950639528096</v>
      </c>
      <c r="D45" s="41">
        <f t="shared" ca="1" si="8"/>
        <v>5.4512074910259445E-2</v>
      </c>
      <c r="E45" s="41">
        <f t="shared" ca="1" si="9"/>
        <v>509.64828787325877</v>
      </c>
      <c r="F45" s="48">
        <f t="shared" ca="1" si="10"/>
        <v>83343.163096895776</v>
      </c>
      <c r="G45" s="41">
        <f ca="1">0.2406-0.1389*ATAN(5.952*(1.089-'Cash flows'!$B$2/'Refinance rates'!$E$12))</f>
        <v>9.7718720057680564E-2</v>
      </c>
      <c r="H45" s="40">
        <f t="shared" si="1"/>
        <v>1</v>
      </c>
      <c r="I45" s="52">
        <v>1.18</v>
      </c>
      <c r="J45" s="41">
        <f t="shared" ca="1" si="2"/>
        <v>0.17502064250348112</v>
      </c>
      <c r="K45" s="40">
        <f t="shared" ca="1" si="3"/>
        <v>2.0181295939553413E-2</v>
      </c>
      <c r="L45" s="40">
        <f t="shared" ca="1" si="4"/>
        <v>1.6975342467816512E-3</v>
      </c>
      <c r="M45" s="50">
        <f t="shared" ca="1" si="5"/>
        <v>347.93699594136478</v>
      </c>
      <c r="N45" s="40">
        <f t="shared" ca="1" si="6"/>
        <v>140.88723862575648</v>
      </c>
      <c r="O45" s="40">
        <f>$F$5*('Cash flows'!$B$2/12)/(1-(1/(1+'Cash flows'!$B$2/12))^240)</f>
        <v>550.2525243590793</v>
      </c>
      <c r="P45" s="40">
        <f ca="1">F45*'Cash flows'!B$2/12</f>
        <v>202.31552841771449</v>
      </c>
      <c r="Q45" s="40">
        <f ca="1">F45*('Cash flows'!$B$3/12)</f>
        <v>63.410256589554869</v>
      </c>
      <c r="R45" s="51">
        <f ca="1">'Refinance rates'!$E$7</f>
        <v>1.0141824432025968</v>
      </c>
    </row>
    <row r="46" spans="1:18" ht="12.75">
      <c r="A46" s="47">
        <v>4</v>
      </c>
      <c r="B46" s="40">
        <f t="shared" si="7"/>
        <v>41</v>
      </c>
      <c r="C46" s="48">
        <f t="shared" ca="1" si="0"/>
        <v>631.20565310670611</v>
      </c>
      <c r="D46" s="41">
        <f t="shared" ca="1" si="8"/>
        <v>5.7497619800381816E-2</v>
      </c>
      <c r="E46" s="41">
        <f t="shared" ca="1" si="9"/>
        <v>504.95256853560954</v>
      </c>
      <c r="F46" s="48">
        <f t="shared" ca="1" si="10"/>
        <v>82854.338862328659</v>
      </c>
      <c r="G46" s="41">
        <f ca="1">0.2406-0.1389*ATAN(5.952*(1.089-'Cash flows'!$B$2/'Refinance rates'!$E$12))</f>
        <v>9.7718720057680564E-2</v>
      </c>
      <c r="H46" s="40">
        <f t="shared" si="1"/>
        <v>1</v>
      </c>
      <c r="I46" s="52">
        <v>1.22</v>
      </c>
      <c r="J46" s="41">
        <f t="shared" ca="1" si="2"/>
        <v>0.17399411161089018</v>
      </c>
      <c r="K46" s="40">
        <f t="shared" ca="1" si="3"/>
        <v>2.0743027898711075E-2</v>
      </c>
      <c r="L46" s="40">
        <f t="shared" ca="1" si="4"/>
        <v>1.7452408449190049E-3</v>
      </c>
      <c r="M46" s="50">
        <f t="shared" ca="1" si="5"/>
        <v>349.12361677077649</v>
      </c>
      <c r="N46" s="40">
        <f t="shared" ca="1" si="6"/>
        <v>143.9914715653818</v>
      </c>
      <c r="O46" s="40">
        <f>$F$5*('Cash flows'!$B$2/12)/(1-(1/(1+'Cash flows'!$B$2/12))^240)</f>
        <v>550.2525243590793</v>
      </c>
      <c r="P46" s="40">
        <f ca="1">F46*'Cash flows'!B$2/12</f>
        <v>201.12890758830281</v>
      </c>
      <c r="Q46" s="40">
        <f ca="1">F46*('Cash flows'!$B$3/12)</f>
        <v>63.038342817755051</v>
      </c>
      <c r="R46" s="51">
        <f ca="1">'Refinance rates'!$E$7</f>
        <v>1.0141824432025968</v>
      </c>
    </row>
    <row r="47" spans="1:18" ht="12.75">
      <c r="A47" s="47">
        <v>4</v>
      </c>
      <c r="B47" s="40">
        <f t="shared" si="7"/>
        <v>42</v>
      </c>
      <c r="C47" s="48">
        <f t="shared" ca="1" si="0"/>
        <v>631.03554552809931</v>
      </c>
      <c r="D47" s="41">
        <f t="shared" ca="1" si="8"/>
        <v>6.0348854056180734E-2</v>
      </c>
      <c r="E47" s="41">
        <f t="shared" ca="1" si="9"/>
        <v>497.41067758371253</v>
      </c>
      <c r="F47" s="48">
        <f t="shared" ca="1" si="10"/>
        <v>82361.223773992489</v>
      </c>
      <c r="G47" s="41">
        <f ca="1">0.2406-0.1389*ATAN(5.952*(1.089-'Cash flows'!$B$2/'Refinance rates'!$E$12))</f>
        <v>9.7718720057680564E-2</v>
      </c>
      <c r="H47" s="40">
        <f t="shared" si="1"/>
        <v>1</v>
      </c>
      <c r="I47" s="52">
        <v>1.23</v>
      </c>
      <c r="J47" s="41">
        <f t="shared" ca="1" si="2"/>
        <v>0.17295856992538422</v>
      </c>
      <c r="K47" s="40">
        <f t="shared" ca="1" si="3"/>
        <v>2.0788586793621926E-2</v>
      </c>
      <c r="L47" s="40">
        <f t="shared" ca="1" si="4"/>
        <v>1.7491111563532336E-3</v>
      </c>
      <c r="M47" s="50">
        <f t="shared" ca="1" si="5"/>
        <v>350.32065364771256</v>
      </c>
      <c r="N47" s="40">
        <f t="shared" ca="1" si="6"/>
        <v>143.44618559039927</v>
      </c>
      <c r="O47" s="40">
        <f>$F$5*('Cash flows'!$B$2/12)/(1-(1/(1+'Cash flows'!$B$2/12))^240)</f>
        <v>550.2525243590793</v>
      </c>
      <c r="P47" s="40">
        <f ca="1">F47*'Cash flows'!B$2/12</f>
        <v>199.93187071136677</v>
      </c>
      <c r="Q47" s="40">
        <f ca="1">F47*('Cash flows'!$B$3/12)</f>
        <v>62.663164421379285</v>
      </c>
      <c r="R47" s="51">
        <f ca="1">'Refinance rates'!$E$7</f>
        <v>1.0141824432025968</v>
      </c>
    </row>
    <row r="48" spans="1:18" ht="12.75">
      <c r="A48" s="47">
        <v>4</v>
      </c>
      <c r="B48" s="40">
        <f t="shared" si="7"/>
        <v>43</v>
      </c>
      <c r="C48" s="48">
        <f t="shared" ca="1" si="0"/>
        <v>600.65758963920052</v>
      </c>
      <c r="D48" s="41">
        <f t="shared" ca="1" si="8"/>
        <v>6.3074631965212458E-2</v>
      </c>
      <c r="E48" s="41">
        <f t="shared" ca="1" si="9"/>
        <v>466.51941979911879</v>
      </c>
      <c r="F48" s="48">
        <f t="shared" ca="1" si="10"/>
        <v>81867.456934754387</v>
      </c>
      <c r="G48" s="41">
        <f ca="1">0.2406-0.1389*ATAN(5.952*(1.089-'Cash flows'!$B$2/'Refinance rates'!$E$12))</f>
        <v>9.7718720057680564E-2</v>
      </c>
      <c r="H48" s="40">
        <f t="shared" si="1"/>
        <v>1</v>
      </c>
      <c r="I48" s="52">
        <v>0.98</v>
      </c>
      <c r="J48" s="41">
        <f t="shared" ca="1" si="2"/>
        <v>0.17192165956298422</v>
      </c>
      <c r="K48" s="40">
        <f t="shared" ca="1" si="3"/>
        <v>1.6463965232233372E-2</v>
      </c>
      <c r="L48" s="40">
        <f t="shared" ca="1" si="4"/>
        <v>1.3824603956399395E-3</v>
      </c>
      <c r="M48" s="50">
        <f t="shared" ca="1" si="5"/>
        <v>351.519272649963</v>
      </c>
      <c r="N48" s="40">
        <f t="shared" ca="1" si="6"/>
        <v>112.69255543131352</v>
      </c>
      <c r="O48" s="40">
        <f>$F$5*('Cash flows'!$B$2/12)/(1-(1/(1+'Cash flows'!$B$2/12))^240)</f>
        <v>550.2525243590793</v>
      </c>
      <c r="P48" s="40">
        <f ca="1">F48*'Cash flows'!B$2/12</f>
        <v>198.73325170911627</v>
      </c>
      <c r="Q48" s="40">
        <f ca="1">F48*('Cash flows'!$B$3/12)</f>
        <v>62.287490151192294</v>
      </c>
      <c r="R48" s="51">
        <f ca="1">'Refinance rates'!$E$7</f>
        <v>1.0141824432025968</v>
      </c>
    </row>
    <row r="49" spans="1:18" ht="12.75">
      <c r="A49" s="47">
        <v>4</v>
      </c>
      <c r="B49" s="40">
        <f t="shared" si="7"/>
        <v>44</v>
      </c>
      <c r="C49" s="48">
        <f t="shared" ca="1" si="0"/>
        <v>596.29166473479768</v>
      </c>
      <c r="D49" s="41">
        <f t="shared" ca="1" si="8"/>
        <v>6.568304711328965E-2</v>
      </c>
      <c r="E49" s="41">
        <f t="shared" ca="1" si="9"/>
        <v>456.33405832203209</v>
      </c>
      <c r="F49" s="48">
        <f t="shared" ca="1" si="10"/>
        <v>81403.245106673101</v>
      </c>
      <c r="G49" s="41">
        <f ca="1">0.2406-0.1389*ATAN(5.952*(1.089-'Cash flows'!$B$2/'Refinance rates'!$E$12))</f>
        <v>9.7718720057680564E-2</v>
      </c>
      <c r="H49" s="40">
        <f t="shared" si="1"/>
        <v>1</v>
      </c>
      <c r="I49" s="52">
        <v>0.95</v>
      </c>
      <c r="J49" s="41">
        <f t="shared" ca="1" si="2"/>
        <v>0.17094681472401352</v>
      </c>
      <c r="K49" s="40">
        <f t="shared" ca="1" si="3"/>
        <v>1.5869468736129658E-2</v>
      </c>
      <c r="L49" s="40">
        <f t="shared" ca="1" si="4"/>
        <v>1.3321732853315282E-3</v>
      </c>
      <c r="M49" s="50">
        <f t="shared" ca="1" si="5"/>
        <v>352.6461468626303</v>
      </c>
      <c r="N49" s="40">
        <f t="shared" ca="1" si="6"/>
        <v>107.97344269437885</v>
      </c>
      <c r="O49" s="40">
        <f>$F$5*('Cash flows'!$B$2/12)/(1-(1/(1+'Cash flows'!$B$2/12))^240)</f>
        <v>550.2525243590793</v>
      </c>
      <c r="P49" s="40">
        <f ca="1">F49*'Cash flows'!B$2/12</f>
        <v>197.60637749644897</v>
      </c>
      <c r="Q49" s="40">
        <f ca="1">F49*('Cash flows'!$B$3/12)</f>
        <v>61.93430231866045</v>
      </c>
      <c r="R49" s="51">
        <f ca="1">'Refinance rates'!$E$7</f>
        <v>1.0141824432025968</v>
      </c>
    </row>
    <row r="50" spans="1:18" ht="12.75">
      <c r="A50" s="47">
        <v>4</v>
      </c>
      <c r="B50" s="40">
        <f t="shared" si="7"/>
        <v>45</v>
      </c>
      <c r="C50" s="48">
        <f t="shared" ca="1" si="0"/>
        <v>573.94090027671587</v>
      </c>
      <c r="D50" s="41">
        <f t="shared" ca="1" si="8"/>
        <v>6.81815122698608E-2</v>
      </c>
      <c r="E50" s="41">
        <f t="shared" ca="1" si="9"/>
        <v>432.78542068061557</v>
      </c>
      <c r="F50" s="48">
        <f t="shared" ca="1" si="10"/>
        <v>80942.625517116088</v>
      </c>
      <c r="G50" s="41">
        <f ca="1">0.2406-0.1389*ATAN(5.952*(1.089-'Cash flows'!$B$2/'Refinance rates'!$E$12))</f>
        <v>9.7718720057680564E-2</v>
      </c>
      <c r="H50" s="40">
        <f t="shared" si="1"/>
        <v>1</v>
      </c>
      <c r="I50" s="52">
        <v>0.76</v>
      </c>
      <c r="J50" s="41">
        <f t="shared" ca="1" si="2"/>
        <v>0.16997951358594376</v>
      </c>
      <c r="K50" s="40">
        <f t="shared" ca="1" si="3"/>
        <v>1.2623737182770618E-2</v>
      </c>
      <c r="L50" s="40">
        <f t="shared" ca="1" si="4"/>
        <v>1.05811426308422E-3</v>
      </c>
      <c r="M50" s="50">
        <f t="shared" ca="1" si="5"/>
        <v>353.76430091628004</v>
      </c>
      <c r="N50" s="40">
        <f t="shared" ca="1" si="6"/>
        <v>85.272223498575727</v>
      </c>
      <c r="O50" s="40">
        <f>$F$5*('Cash flows'!$B$2/12)/(1-(1/(1+'Cash flows'!$B$2/12))^240)</f>
        <v>550.2525243590793</v>
      </c>
      <c r="P50" s="40">
        <f ca="1">F50*'Cash flows'!B$2/12</f>
        <v>196.4882234427993</v>
      </c>
      <c r="Q50" s="40">
        <f ca="1">F50*('Cash flows'!$B$3/12)</f>
        <v>61.583847580939157</v>
      </c>
      <c r="R50" s="51">
        <f ca="1">'Refinance rates'!$E$7</f>
        <v>1.0141824432025968</v>
      </c>
    </row>
    <row r="51" spans="1:18" ht="12.75">
      <c r="A51" s="47">
        <v>4</v>
      </c>
      <c r="B51" s="40">
        <f t="shared" si="7"/>
        <v>46</v>
      </c>
      <c r="C51" s="48">
        <f t="shared" ca="1" si="0"/>
        <v>571.11444736607427</v>
      </c>
      <c r="D51" s="41">
        <f t="shared" ca="1" si="8"/>
        <v>7.0576829424730869E-2</v>
      </c>
      <c r="E51" s="41">
        <f t="shared" ca="1" si="9"/>
        <v>424.33594159724919</v>
      </c>
      <c r="F51" s="48">
        <f t="shared" ca="1" si="10"/>
        <v>80503.588992701232</v>
      </c>
      <c r="G51" s="41">
        <f ca="1">0.2406-0.1389*ATAN(5.952*(1.089-'Cash flows'!$B$2/'Refinance rates'!$E$12))</f>
        <v>9.7718720057680564E-2</v>
      </c>
      <c r="H51" s="40">
        <f t="shared" si="1"/>
        <v>1</v>
      </c>
      <c r="I51" s="52">
        <v>0.74</v>
      </c>
      <c r="J51" s="41">
        <f t="shared" ca="1" si="2"/>
        <v>0.16905753688467259</v>
      </c>
      <c r="K51" s="40">
        <f t="shared" ca="1" si="3"/>
        <v>1.2224863729151002E-2</v>
      </c>
      <c r="L51" s="40">
        <f t="shared" ca="1" si="4"/>
        <v>1.0244916834792894E-3</v>
      </c>
      <c r="M51" s="50">
        <f t="shared" ca="1" si="5"/>
        <v>354.83006207929702</v>
      </c>
      <c r="N51" s="40">
        <f t="shared" ca="1" si="6"/>
        <v>82.1117369656086</v>
      </c>
      <c r="O51" s="40">
        <f>$F$5*('Cash flows'!$B$2/12)/(1-(1/(1+'Cash flows'!$B$2/12))^240)</f>
        <v>550.2525243590793</v>
      </c>
      <c r="P51" s="40">
        <f ca="1">F51*'Cash flows'!B$2/12</f>
        <v>195.42246227978225</v>
      </c>
      <c r="Q51" s="40">
        <f ca="1">F51*('Cash flows'!$B$3/12)</f>
        <v>61.249813958613515</v>
      </c>
      <c r="R51" s="51">
        <f ca="1">'Refinance rates'!$E$7</f>
        <v>1.0141824432025968</v>
      </c>
    </row>
    <row r="52" spans="1:18" ht="12.75">
      <c r="A52" s="47">
        <v>4</v>
      </c>
      <c r="B52" s="40">
        <f t="shared" si="7"/>
        <v>47</v>
      </c>
      <c r="C52" s="48">
        <f t="shared" ca="1" si="0"/>
        <v>594.87483433292527</v>
      </c>
      <c r="D52" s="41">
        <f t="shared" ca="1" si="8"/>
        <v>7.2875251362546134E-2</v>
      </c>
      <c r="E52" s="41">
        <f t="shared" ca="1" si="9"/>
        <v>435.50527496369756</v>
      </c>
      <c r="F52" s="48">
        <f t="shared" ca="1" si="10"/>
        <v>80066.647193656318</v>
      </c>
      <c r="G52" s="41">
        <f ca="1">0.2406-0.1389*ATAN(5.952*(1.089-'Cash flows'!$B$2/'Refinance rates'!$E$12))</f>
        <v>9.7718720057680564E-2</v>
      </c>
      <c r="H52" s="40">
        <f t="shared" si="1"/>
        <v>1</v>
      </c>
      <c r="I52" s="52">
        <v>0.96</v>
      </c>
      <c r="J52" s="41">
        <f t="shared" ca="1" si="2"/>
        <v>0.16813995910667826</v>
      </c>
      <c r="K52" s="40">
        <f t="shared" ca="1" si="3"/>
        <v>1.5773204730677136E-2</v>
      </c>
      <c r="L52" s="40">
        <f t="shared" ca="1" si="4"/>
        <v>1.3240331511108483E-3</v>
      </c>
      <c r="M52" s="50">
        <f t="shared" ca="1" si="5"/>
        <v>355.89073829647862</v>
      </c>
      <c r="N52" s="40">
        <f t="shared" ca="1" si="6"/>
        <v>105.53968404701948</v>
      </c>
      <c r="O52" s="40">
        <f>$F$5*('Cash flows'!$B$2/12)/(1-(1/(1+'Cash flows'!$B$2/12))^240)</f>
        <v>550.2525243590793</v>
      </c>
      <c r="P52" s="40">
        <f ca="1">F52*'Cash flows'!B$2/12</f>
        <v>194.36178606260071</v>
      </c>
      <c r="Q52" s="40">
        <f ca="1">F52*('Cash flows'!$B$3/12)</f>
        <v>60.917374073173512</v>
      </c>
      <c r="R52" s="51">
        <f ca="1">'Refinance rates'!$E$7</f>
        <v>1.0141824432025968</v>
      </c>
    </row>
    <row r="53" spans="1:18" ht="12.75">
      <c r="A53" s="47">
        <v>5</v>
      </c>
      <c r="B53" s="40">
        <f t="shared" si="7"/>
        <v>48</v>
      </c>
      <c r="C53" s="48">
        <f t="shared" ca="1" si="0"/>
        <v>594.947686054158</v>
      </c>
      <c r="D53" s="41">
        <f t="shared" ca="1" si="8"/>
        <v>7.508253594305514E-2</v>
      </c>
      <c r="E53" s="41">
        <f t="shared" ca="1" si="9"/>
        <v>429.1683485058864</v>
      </c>
      <c r="F53" s="48">
        <f t="shared" ca="1" si="10"/>
        <v>79605.216771312815</v>
      </c>
      <c r="G53" s="41">
        <f ca="1">0.2406-0.1389*ATAN(5.952*(1.089-'Cash flows'!$B$2/'Refinance rates'!$F$12))</f>
        <v>9.6583756135873E-2</v>
      </c>
      <c r="H53" s="40">
        <f t="shared" si="1"/>
        <v>1</v>
      </c>
      <c r="I53" s="52">
        <v>0.98</v>
      </c>
      <c r="J53" s="41">
        <f t="shared" ca="1" si="2"/>
        <v>0.16717095521975692</v>
      </c>
      <c r="K53" s="40">
        <f t="shared" ca="1" si="3"/>
        <v>1.5823078796507028E-2</v>
      </c>
      <c r="L53" s="40">
        <f t="shared" ca="1" si="4"/>
        <v>1.3282504368689052E-3</v>
      </c>
      <c r="M53" s="50">
        <f t="shared" ca="1" si="5"/>
        <v>357.01086064671745</v>
      </c>
      <c r="N53" s="40">
        <f t="shared" ca="1" si="6"/>
        <v>105.2614641219192</v>
      </c>
      <c r="O53" s="40">
        <f>$F$5*('Cash flows'!$B$2/12)/(1-(1/(1+'Cash flows'!$B$2/12))^240)</f>
        <v>550.2525243590793</v>
      </c>
      <c r="P53" s="40">
        <f ca="1">F53*'Cash flows'!B$2/12</f>
        <v>193.24166371236186</v>
      </c>
      <c r="Q53" s="40">
        <f ca="1">F53*('Cash flows'!$B$3/12)</f>
        <v>60.566302426840501</v>
      </c>
      <c r="R53" s="51">
        <f ca="1">'Refinance rates'!$F$7</f>
        <v>1.0118831711635323</v>
      </c>
    </row>
    <row r="54" spans="1:18" ht="12.75">
      <c r="A54" s="47">
        <v>5</v>
      </c>
      <c r="B54" s="40">
        <f t="shared" si="7"/>
        <v>49</v>
      </c>
      <c r="C54" s="48">
        <f t="shared" ca="1" si="0"/>
        <v>587.65870244938651</v>
      </c>
      <c r="D54" s="41">
        <f t="shared" ca="1" si="8"/>
        <v>7.660540406954186E-2</v>
      </c>
      <c r="E54" s="41">
        <f t="shared" ca="1" si="9"/>
        <v>418.63134314593827</v>
      </c>
      <c r="F54" s="48">
        <f t="shared" ca="1" si="10"/>
        <v>79142.944446544177</v>
      </c>
      <c r="G54" s="41">
        <f ca="1">0.2406-0.1389*ATAN(5.952*(1.089-'Cash flows'!$B$2/'Refinance rates'!$F$12))</f>
        <v>9.6583756135873E-2</v>
      </c>
      <c r="H54" s="40">
        <f t="shared" si="1"/>
        <v>1</v>
      </c>
      <c r="I54" s="52">
        <v>0.92</v>
      </c>
      <c r="J54" s="41">
        <f t="shared" ca="1" si="2"/>
        <v>0.16620018333774275</v>
      </c>
      <c r="K54" s="40">
        <f t="shared" ca="1" si="3"/>
        <v>1.4768058939051535E-2</v>
      </c>
      <c r="L54" s="40">
        <f t="shared" ca="1" si="4"/>
        <v>1.2390810685981579E-3</v>
      </c>
      <c r="M54" s="50">
        <f t="shared" ca="1" si="5"/>
        <v>358.13302671509337</v>
      </c>
      <c r="N54" s="40">
        <f t="shared" ca="1" si="6"/>
        <v>97.620768323386173</v>
      </c>
      <c r="O54" s="40">
        <f>$F$5*('Cash flows'!$B$2/12)/(1-(1/(1+'Cash flows'!$B$2/12))^240)</f>
        <v>550.2525243590793</v>
      </c>
      <c r="P54" s="40">
        <f ca="1">F54*'Cash flows'!B$2/12</f>
        <v>192.11949764398597</v>
      </c>
      <c r="Q54" s="40">
        <f ca="1">F54*('Cash flows'!$B$3/12)</f>
        <v>60.214590233079029</v>
      </c>
      <c r="R54" s="51">
        <f ca="1">'Refinance rates'!$F$7</f>
        <v>1.0118831711635323</v>
      </c>
    </row>
    <row r="55" spans="1:18" ht="12.75">
      <c r="A55" s="47">
        <v>5</v>
      </c>
      <c r="B55" s="40">
        <f t="shared" si="7"/>
        <v>50</v>
      </c>
      <c r="C55" s="48">
        <f t="shared" ca="1" si="0"/>
        <v>593.21530547700888</v>
      </c>
      <c r="D55" s="41">
        <f t="shared" ca="1" si="8"/>
        <v>7.8069386890782688E-2</v>
      </c>
      <c r="E55" s="41">
        <f t="shared" ca="1" si="9"/>
        <v>417.32706385191068</v>
      </c>
      <c r="F55" s="48">
        <f t="shared" ca="1" si="10"/>
        <v>78687.190651505705</v>
      </c>
      <c r="G55" s="41">
        <f ca="1">0.2406-0.1389*ATAN(5.952*(1.089-'Cash flows'!$B$2/'Refinance rates'!$F$12))</f>
        <v>9.6583756135873E-2</v>
      </c>
      <c r="H55" s="40">
        <f t="shared" si="1"/>
        <v>1</v>
      </c>
      <c r="I55" s="52">
        <v>0.98</v>
      </c>
      <c r="J55" s="41">
        <f t="shared" ca="1" si="2"/>
        <v>0.16524310036816198</v>
      </c>
      <c r="K55" s="40">
        <f t="shared" ca="1" si="3"/>
        <v>1.5640603322912259E-2</v>
      </c>
      <c r="L55" s="40">
        <f t="shared" ca="1" si="4"/>
        <v>1.3128215022647494E-3</v>
      </c>
      <c r="M55" s="50">
        <f t="shared" ca="1" si="5"/>
        <v>359.23936905254925</v>
      </c>
      <c r="N55" s="40">
        <f t="shared" ca="1" si="6"/>
        <v>102.83061867195025</v>
      </c>
      <c r="O55" s="40">
        <f>$F$5*('Cash flows'!$B$2/12)/(1-(1/(1+'Cash flows'!$B$2/12))^240)</f>
        <v>550.2525243590793</v>
      </c>
      <c r="P55" s="40">
        <f ca="1">F55*'Cash flows'!B$2/12</f>
        <v>191.01315530653008</v>
      </c>
      <c r="Q55" s="40">
        <f ca="1">F55*('Cash flows'!$B$3/12)</f>
        <v>59.867837554020589</v>
      </c>
      <c r="R55" s="51">
        <f ca="1">'Refinance rates'!$F$7</f>
        <v>1.0118831711635323</v>
      </c>
    </row>
    <row r="56" spans="1:18" ht="12.75">
      <c r="A56" s="47">
        <v>5</v>
      </c>
      <c r="B56" s="40">
        <f t="shared" si="7"/>
        <v>51</v>
      </c>
      <c r="C56" s="48">
        <f t="shared" ca="1" si="0"/>
        <v>604.8981223666101</v>
      </c>
      <c r="D56" s="41">
        <f t="shared" ca="1" si="8"/>
        <v>7.9477833759797445E-2</v>
      </c>
      <c r="E56" s="41">
        <f t="shared" ca="1" si="9"/>
        <v>420.24643917955046</v>
      </c>
      <c r="F56" s="48">
        <f t="shared" ca="1" si="10"/>
        <v>78225.120663781199</v>
      </c>
      <c r="G56" s="41">
        <f ca="1">0.2406-0.1389*ATAN(5.952*(1.089-'Cash flows'!$B$2/'Refinance rates'!$F$12))</f>
        <v>9.6583756135873E-2</v>
      </c>
      <c r="H56" s="40">
        <f t="shared" si="1"/>
        <v>1</v>
      </c>
      <c r="I56" s="52">
        <v>1.1000000000000001</v>
      </c>
      <c r="J56" s="41">
        <f t="shared" ca="1" si="2"/>
        <v>0.16427275339394051</v>
      </c>
      <c r="K56" s="40">
        <f t="shared" ca="1" si="3"/>
        <v>1.7452687508925629E-2</v>
      </c>
      <c r="L56" s="40">
        <f t="shared" ca="1" si="4"/>
        <v>1.4661559076267761E-3</v>
      </c>
      <c r="M56" s="50">
        <f t="shared" ca="1" si="5"/>
        <v>360.36104394775043</v>
      </c>
      <c r="N56" s="40">
        <f t="shared" ca="1" si="6"/>
        <v>114.16187731255765</v>
      </c>
      <c r="O56" s="40">
        <f>$F$5*('Cash flows'!$B$2/12)/(1-(1/(1+'Cash flows'!$B$2/12))^240)</f>
        <v>550.2525243590793</v>
      </c>
      <c r="P56" s="40">
        <f ca="1">F56*'Cash flows'!B$2/12</f>
        <v>189.89148041132887</v>
      </c>
      <c r="Q56" s="40">
        <f ca="1">F56*('Cash flows'!$B$3/12)</f>
        <v>59.516279305026863</v>
      </c>
      <c r="R56" s="51">
        <f ca="1">'Refinance rates'!$F$7</f>
        <v>1.0118831711635323</v>
      </c>
    </row>
    <row r="57" spans="1:18" ht="12.75">
      <c r="A57" s="47">
        <v>5</v>
      </c>
      <c r="B57" s="40">
        <f t="shared" si="7"/>
        <v>52</v>
      </c>
      <c r="C57" s="48">
        <f t="shared" ca="1" si="0"/>
        <v>612.14041867931883</v>
      </c>
      <c r="D57" s="41">
        <f t="shared" ca="1" si="8"/>
        <v>8.0833844838962943E-2</v>
      </c>
      <c r="E57" s="41">
        <f t="shared" ca="1" si="9"/>
        <v>419.98176875669196</v>
      </c>
      <c r="F57" s="48">
        <f t="shared" ca="1" si="10"/>
        <v>77750.597742520898</v>
      </c>
      <c r="G57" s="41">
        <f ca="1">0.2406-0.1389*ATAN(5.952*(1.089-'Cash flows'!$B$2/'Refinance rates'!$F$12))</f>
        <v>9.6583756135873E-2</v>
      </c>
      <c r="H57" s="40">
        <f t="shared" si="1"/>
        <v>1</v>
      </c>
      <c r="I57" s="52">
        <v>1.18</v>
      </c>
      <c r="J57" s="41">
        <f t="shared" ca="1" si="2"/>
        <v>0.16327625525929387</v>
      </c>
      <c r="K57" s="40">
        <f t="shared" ca="1" si="3"/>
        <v>1.8608404144475784E-2</v>
      </c>
      <c r="L57" s="40">
        <f t="shared" ca="1" si="4"/>
        <v>1.564085440359686E-3</v>
      </c>
      <c r="M57" s="50">
        <f t="shared" ca="1" si="5"/>
        <v>361.51294833910981</v>
      </c>
      <c r="N57" s="40">
        <f t="shared" ca="1" si="6"/>
        <v>121.04314076934091</v>
      </c>
      <c r="O57" s="40">
        <f>$F$5*('Cash flows'!$B$2/12)/(1-(1/(1+'Cash flows'!$B$2/12))^240)</f>
        <v>550.2525243590793</v>
      </c>
      <c r="P57" s="40">
        <f ca="1">F57*'Cash flows'!B$2/12</f>
        <v>188.73957601996949</v>
      </c>
      <c r="Q57" s="40">
        <f ca="1">F57*('Cash flows'!$B$3/12)</f>
        <v>59.155246449101313</v>
      </c>
      <c r="R57" s="51">
        <f ca="1">'Refinance rates'!$F$7</f>
        <v>1.0118831711635323</v>
      </c>
    </row>
    <row r="58" spans="1:18" ht="12.75">
      <c r="A58" s="47">
        <v>5</v>
      </c>
      <c r="B58" s="40">
        <f t="shared" si="7"/>
        <v>53</v>
      </c>
      <c r="C58" s="48">
        <f t="shared" ca="1" si="0"/>
        <v>615.0860488537478</v>
      </c>
      <c r="D58" s="41">
        <f t="shared" ca="1" si="8"/>
        <v>8.2140293842844825E-2</v>
      </c>
      <c r="E58" s="41">
        <f t="shared" ca="1" si="9"/>
        <v>416.74731351806457</v>
      </c>
      <c r="F58" s="48">
        <f t="shared" ca="1" si="10"/>
        <v>77268.041653412452</v>
      </c>
      <c r="G58" s="41">
        <f ca="1">0.2406-0.1389*ATAN(5.952*(1.089-'Cash flows'!$B$2/'Refinance rates'!$F$12))</f>
        <v>9.6583756135873E-2</v>
      </c>
      <c r="H58" s="40">
        <f t="shared" si="1"/>
        <v>1</v>
      </c>
      <c r="I58" s="52">
        <v>1.22</v>
      </c>
      <c r="J58" s="41">
        <f t="shared" ca="1" si="2"/>
        <v>0.16226288747216616</v>
      </c>
      <c r="K58" s="40">
        <f t="shared" ca="1" si="3"/>
        <v>1.9119790167287445E-2</v>
      </c>
      <c r="L58" s="40">
        <f t="shared" ca="1" si="4"/>
        <v>1.6074514250479233E-3</v>
      </c>
      <c r="M58" s="50">
        <f t="shared" ca="1" si="5"/>
        <v>362.68435324542054</v>
      </c>
      <c r="N58" s="40">
        <f t="shared" ca="1" si="6"/>
        <v>123.6216261859732</v>
      </c>
      <c r="O58" s="40">
        <f>$F$5*('Cash flows'!$B$2/12)/(1-(1/(1+'Cash flows'!$B$2/12))^240)</f>
        <v>550.2525243590793</v>
      </c>
      <c r="P58" s="40">
        <f ca="1">F58*'Cash flows'!B$2/12</f>
        <v>187.56817111365874</v>
      </c>
      <c r="Q58" s="40">
        <f ca="1">F58*('Cash flows'!$B$3/12)</f>
        <v>58.788101691304639</v>
      </c>
      <c r="R58" s="51">
        <f ca="1">'Refinance rates'!$F$7</f>
        <v>1.0118831711635323</v>
      </c>
    </row>
    <row r="59" spans="1:18" ht="12.75">
      <c r="A59" s="47">
        <v>5</v>
      </c>
      <c r="B59" s="40">
        <f t="shared" si="7"/>
        <v>54</v>
      </c>
      <c r="C59" s="48">
        <f t="shared" ca="1" si="0"/>
        <v>614.90188414828356</v>
      </c>
      <c r="D59" s="41">
        <f t="shared" ca="1" si="8"/>
        <v>8.339984833580405E-2</v>
      </c>
      <c r="E59" s="41">
        <f t="shared" ca="1" si="9"/>
        <v>411.43409841988984</v>
      </c>
      <c r="F59" s="48">
        <f t="shared" ca="1" si="10"/>
        <v>76781.735673981064</v>
      </c>
      <c r="G59" s="41">
        <f ca="1">0.2406-0.1389*ATAN(5.952*(1.089-'Cash flows'!$B$2/'Refinance rates'!$F$12))</f>
        <v>9.6583756135873E-2</v>
      </c>
      <c r="H59" s="40">
        <f t="shared" si="1"/>
        <v>1</v>
      </c>
      <c r="I59" s="52">
        <v>1.23</v>
      </c>
      <c r="J59" s="41">
        <f t="shared" ca="1" si="2"/>
        <v>0.16124164491536022</v>
      </c>
      <c r="K59" s="40">
        <f t="shared" ca="1" si="3"/>
        <v>1.9155188165086181E-2</v>
      </c>
      <c r="L59" s="40">
        <f t="shared" ca="1" si="4"/>
        <v>1.6104539732906265E-3</v>
      </c>
      <c r="M59" s="50">
        <f t="shared" ca="1" si="5"/>
        <v>363.86486101049024</v>
      </c>
      <c r="N59" s="40">
        <f t="shared" ca="1" si="6"/>
        <v>123.06746368115826</v>
      </c>
      <c r="O59" s="40">
        <f>$F$5*('Cash flows'!$B$2/12)/(1-(1/(1+'Cash flows'!$B$2/12))^240)</f>
        <v>550.2525243590793</v>
      </c>
      <c r="P59" s="40">
        <f ca="1">F59*'Cash flows'!B$2/12</f>
        <v>186.38766334858903</v>
      </c>
      <c r="Q59" s="40">
        <f ca="1">F59*('Cash flows'!$B$3/12)</f>
        <v>58.418103891953926</v>
      </c>
      <c r="R59" s="51">
        <f ca="1">'Refinance rates'!$F$7</f>
        <v>1.0118831711635323</v>
      </c>
    </row>
    <row r="60" spans="1:18" ht="12.75">
      <c r="A60" s="47">
        <v>5</v>
      </c>
      <c r="B60" s="40">
        <f t="shared" si="7"/>
        <v>55</v>
      </c>
      <c r="C60" s="48">
        <f t="shared" ca="1" si="0"/>
        <v>588.8350637974246</v>
      </c>
      <c r="D60" s="41">
        <f t="shared" ca="1" si="8"/>
        <v>8.4614987885584636E-2</v>
      </c>
      <c r="E60" s="41">
        <f t="shared" ca="1" si="9"/>
        <v>389.08601768689658</v>
      </c>
      <c r="F60" s="48">
        <f t="shared" ca="1" si="10"/>
        <v>76294.803349289417</v>
      </c>
      <c r="G60" s="41">
        <f ca="1">0.2406-0.1389*ATAN(5.952*(1.089-'Cash flows'!$B$2/'Refinance rates'!$F$12))</f>
        <v>9.6583756135873E-2</v>
      </c>
      <c r="H60" s="40">
        <f t="shared" si="1"/>
        <v>1</v>
      </c>
      <c r="I60" s="52">
        <v>0.98</v>
      </c>
      <c r="J60" s="41">
        <f t="shared" ca="1" si="2"/>
        <v>0.16021908703350776</v>
      </c>
      <c r="K60" s="40">
        <f t="shared" ca="1" si="3"/>
        <v>1.5165070005749395E-2</v>
      </c>
      <c r="L60" s="40">
        <f t="shared" ca="1" si="4"/>
        <v>1.2726258253893397E-3</v>
      </c>
      <c r="M60" s="50">
        <f t="shared" ca="1" si="5"/>
        <v>365.04688922867922</v>
      </c>
      <c r="N60" s="40">
        <f t="shared" ca="1" si="6"/>
        <v>96.630168986596345</v>
      </c>
      <c r="O60" s="40">
        <f>$F$5*('Cash flows'!$B$2/12)/(1-(1/(1+'Cash flows'!$B$2/12))^240)</f>
        <v>550.2525243590793</v>
      </c>
      <c r="P60" s="40">
        <f ca="1">F60*'Cash flows'!B$2/12</f>
        <v>185.20563513040005</v>
      </c>
      <c r="Q60" s="40">
        <f ca="1">F60*('Cash flows'!$B$3/12)</f>
        <v>58.047629548251031</v>
      </c>
      <c r="R60" s="51">
        <f ca="1">'Refinance rates'!$F$7</f>
        <v>1.0118831711635323</v>
      </c>
    </row>
    <row r="61" spans="1:18" ht="12.75">
      <c r="A61" s="47">
        <v>5</v>
      </c>
      <c r="B61" s="40">
        <f t="shared" si="7"/>
        <v>56</v>
      </c>
      <c r="C61" s="48">
        <f t="shared" ca="1" si="0"/>
        <v>585.07019201051082</v>
      </c>
      <c r="D61" s="41">
        <f t="shared" ca="1" si="8"/>
        <v>8.5788020332432602E-2</v>
      </c>
      <c r="E61" s="41">
        <f t="shared" ca="1" si="9"/>
        <v>381.78372768227757</v>
      </c>
      <c r="F61" s="48">
        <f t="shared" ca="1" si="10"/>
        <v>75833.12629107415</v>
      </c>
      <c r="G61" s="41">
        <f ca="1">0.2406-0.1389*ATAN(5.952*(1.089-'Cash flows'!$B$2/'Refinance rates'!$F$12))</f>
        <v>9.6583756135873E-2</v>
      </c>
      <c r="H61" s="40">
        <f t="shared" si="1"/>
        <v>1</v>
      </c>
      <c r="I61" s="52">
        <v>0.95</v>
      </c>
      <c r="J61" s="41">
        <f t="shared" ca="1" si="2"/>
        <v>0.15924956521125572</v>
      </c>
      <c r="K61" s="40">
        <f t="shared" ca="1" si="3"/>
        <v>1.4611875112552339E-2</v>
      </c>
      <c r="L61" s="40">
        <f t="shared" ca="1" si="4"/>
        <v>1.2258879849110782E-3</v>
      </c>
      <c r="M61" s="50">
        <f t="shared" ca="1" si="5"/>
        <v>366.16761028749681</v>
      </c>
      <c r="N61" s="40">
        <f t="shared" ca="1" si="6"/>
        <v>92.514037904557156</v>
      </c>
      <c r="O61" s="40">
        <f>$F$5*('Cash flows'!$B$2/12)/(1-(1/(1+'Cash flows'!$B$2/12))^240)</f>
        <v>550.2525243590793</v>
      </c>
      <c r="P61" s="40">
        <f ca="1">F61*'Cash flows'!B$2/12</f>
        <v>184.08491407158249</v>
      </c>
      <c r="Q61" s="40">
        <f ca="1">F61*('Cash flows'!$B$3/12)</f>
        <v>57.696370253125579</v>
      </c>
      <c r="R61" s="51">
        <f ca="1">'Refinance rates'!$F$7</f>
        <v>1.0118831711635323</v>
      </c>
    </row>
    <row r="62" spans="1:18" ht="12.75">
      <c r="A62" s="47">
        <v>5</v>
      </c>
      <c r="B62" s="40">
        <f t="shared" si="7"/>
        <v>57</v>
      </c>
      <c r="C62" s="48">
        <f t="shared" ca="1" si="0"/>
        <v>565.91918233228694</v>
      </c>
      <c r="D62" s="41">
        <f t="shared" ca="1" si="8"/>
        <v>8.6921096398014042E-2</v>
      </c>
      <c r="E62" s="41">
        <f t="shared" ca="1" si="9"/>
        <v>364.68786875435569</v>
      </c>
      <c r="F62" s="48">
        <f t="shared" ca="1" si="10"/>
        <v>75374.444642882096</v>
      </c>
      <c r="G62" s="41">
        <f ca="1">0.2406-0.1389*ATAN(5.952*(1.089-'Cash flows'!$B$2/'Refinance rates'!$F$12))</f>
        <v>9.6583756135873E-2</v>
      </c>
      <c r="H62" s="40">
        <f t="shared" si="1"/>
        <v>1</v>
      </c>
      <c r="I62" s="52">
        <v>0.76</v>
      </c>
      <c r="J62" s="41">
        <f t="shared" ca="1" si="2"/>
        <v>0.15828633375005241</v>
      </c>
      <c r="K62" s="40">
        <f t="shared" ca="1" si="3"/>
        <v>1.1618795380502915E-2</v>
      </c>
      <c r="L62" s="40">
        <f t="shared" ca="1" si="4"/>
        <v>9.7342766278996073E-4</v>
      </c>
      <c r="M62" s="50">
        <f t="shared" ca="1" si="5"/>
        <v>367.28105998848298</v>
      </c>
      <c r="N62" s="40">
        <f t="shared" ca="1" si="6"/>
        <v>73.014047939000392</v>
      </c>
      <c r="O62" s="40">
        <f>$F$5*('Cash flows'!$B$2/12)/(1-(1/(1+'Cash flows'!$B$2/12))^240)</f>
        <v>550.2525243590793</v>
      </c>
      <c r="P62" s="40">
        <f ca="1">F62*'Cash flows'!B$2/12</f>
        <v>182.97146437059629</v>
      </c>
      <c r="Q62" s="40">
        <f ca="1">F62*('Cash flows'!$B$3/12)</f>
        <v>57.347389965792793</v>
      </c>
      <c r="R62" s="51">
        <f ca="1">'Refinance rates'!$F$7</f>
        <v>1.0118831711635323</v>
      </c>
    </row>
    <row r="63" spans="1:18" ht="12.75">
      <c r="A63" s="47">
        <v>5</v>
      </c>
      <c r="B63" s="40">
        <f t="shared" si="7"/>
        <v>58</v>
      </c>
      <c r="C63" s="48">
        <f t="shared" ca="1" si="0"/>
        <v>563.48949528885873</v>
      </c>
      <c r="D63" s="41">
        <f t="shared" ca="1" si="8"/>
        <v>8.8016222828409818E-2</v>
      </c>
      <c r="E63" s="41">
        <f t="shared" ca="1" si="9"/>
        <v>358.59990217685214</v>
      </c>
      <c r="F63" s="48">
        <f t="shared" ca="1" si="10"/>
        <v>74934.149534954617</v>
      </c>
      <c r="G63" s="41">
        <f ca="1">0.2406-0.1389*ATAN(5.952*(1.089-'Cash flows'!$B$2/'Refinance rates'!$F$12))</f>
        <v>9.6583756135873E-2</v>
      </c>
      <c r="H63" s="40">
        <f t="shared" si="1"/>
        <v>1</v>
      </c>
      <c r="I63" s="52">
        <v>0.74</v>
      </c>
      <c r="J63" s="41">
        <f t="shared" ca="1" si="2"/>
        <v>0.15736171402340471</v>
      </c>
      <c r="K63" s="40">
        <f t="shared" ca="1" si="3"/>
        <v>1.1246953205146034E-2</v>
      </c>
      <c r="L63" s="40">
        <f t="shared" ca="1" si="4"/>
        <v>9.421124700949024E-4</v>
      </c>
      <c r="M63" s="50">
        <f t="shared" ca="1" si="5"/>
        <v>368.34987636297694</v>
      </c>
      <c r="N63" s="40">
        <f t="shared" ca="1" si="6"/>
        <v>70.249369700957402</v>
      </c>
      <c r="O63" s="40">
        <f>$F$5*('Cash flows'!$B$2/12)/(1-(1/(1+'Cash flows'!$B$2/12))^240)</f>
        <v>550.2525243590793</v>
      </c>
      <c r="P63" s="40">
        <f ca="1">F63*'Cash flows'!B$2/12</f>
        <v>181.90264799610233</v>
      </c>
      <c r="Q63" s="40">
        <f ca="1">F63*('Cash flows'!$B$3/12)</f>
        <v>57.012398771177971</v>
      </c>
      <c r="R63" s="51">
        <f ca="1">'Refinance rates'!$F$7</f>
        <v>1.0118831711635323</v>
      </c>
    </row>
    <row r="64" spans="1:18" ht="12.75">
      <c r="A64" s="47">
        <v>5</v>
      </c>
      <c r="B64" s="40">
        <f t="shared" si="7"/>
        <v>59</v>
      </c>
      <c r="C64" s="48">
        <f t="shared" ca="1" si="0"/>
        <v>583.77655333951191</v>
      </c>
      <c r="D64" s="41">
        <f t="shared" ca="1" si="8"/>
        <v>8.9075274239929447E-2</v>
      </c>
      <c r="E64" s="41">
        <f t="shared" ca="1" si="9"/>
        <v>366.88369616893601</v>
      </c>
      <c r="F64" s="48">
        <f t="shared" ca="1" si="10"/>
        <v>74495.550288890678</v>
      </c>
      <c r="G64" s="41">
        <f ca="1">0.2406-0.1389*ATAN(5.952*(1.089-'Cash flows'!$B$2/'Refinance rates'!$F$12))</f>
        <v>9.6583756135873E-2</v>
      </c>
      <c r="H64" s="40">
        <f t="shared" si="1"/>
        <v>1</v>
      </c>
      <c r="I64" s="52">
        <v>0.96</v>
      </c>
      <c r="J64" s="41">
        <f t="shared" ca="1" si="2"/>
        <v>0.15644065560667042</v>
      </c>
      <c r="K64" s="40">
        <f t="shared" ca="1" si="3"/>
        <v>1.4505241085616719E-2</v>
      </c>
      <c r="L64" s="40">
        <f t="shared" ca="1" si="4"/>
        <v>1.2168815486975904E-3</v>
      </c>
      <c r="M64" s="50">
        <f t="shared" ca="1" si="5"/>
        <v>369.41457603279719</v>
      </c>
      <c r="N64" s="40">
        <f t="shared" ca="1" si="6"/>
        <v>90.202726825230258</v>
      </c>
      <c r="O64" s="40">
        <f>$F$5*('Cash flows'!$B$2/12)/(1-(1/(1+'Cash flows'!$B$2/12))^240)</f>
        <v>550.2525243590793</v>
      </c>
      <c r="P64" s="40">
        <f ca="1">F64*'Cash flows'!B$2/12</f>
        <v>180.83794832628212</v>
      </c>
      <c r="Q64" s="40">
        <f ca="1">F64*('Cash flows'!$B$3/12)</f>
        <v>56.678697844797654</v>
      </c>
      <c r="R64" s="51">
        <f ca="1">'Refinance rates'!$F$7</f>
        <v>1.0118831711635323</v>
      </c>
    </row>
    <row r="65" spans="1:18" ht="12.75">
      <c r="A65" s="47">
        <v>6</v>
      </c>
      <c r="B65" s="40">
        <f t="shared" si="7"/>
        <v>60</v>
      </c>
      <c r="C65" s="48">
        <f t="shared" ca="1" si="0"/>
        <v>582.28492816633593</v>
      </c>
      <c r="D65" s="41">
        <f t="shared" ca="1" si="8"/>
        <v>9.0100003814642893E-2</v>
      </c>
      <c r="E65" s="41">
        <f t="shared" ca="1" si="9"/>
        <v>361.38882420901524</v>
      </c>
      <c r="F65" s="48">
        <f t="shared" ca="1" si="10"/>
        <v>74035.932986032654</v>
      </c>
      <c r="G65" s="41">
        <f ca="1">0.2406-0.1389*ATAN(5.952*(1.089-'Cash flows'!$B$2/'Refinance rates'!$G$12))</f>
        <v>9.384891498356937E-2</v>
      </c>
      <c r="H65" s="40">
        <f t="shared" si="1"/>
        <v>1</v>
      </c>
      <c r="I65" s="52">
        <v>0.98</v>
      </c>
      <c r="J65" s="41">
        <f t="shared" ca="1" si="2"/>
        <v>0.15547545927066858</v>
      </c>
      <c r="K65" s="40">
        <f t="shared" ca="1" si="3"/>
        <v>1.4299379095941891E-2</v>
      </c>
      <c r="L65" s="40">
        <f t="shared" ca="1" si="4"/>
        <v>1.1994967279349567E-3</v>
      </c>
      <c r="M65" s="50">
        <f t="shared" ca="1" si="5"/>
        <v>370.53029703548509</v>
      </c>
      <c r="N65" s="40">
        <f t="shared" ca="1" si="6"/>
        <v>88.361409487463064</v>
      </c>
      <c r="O65" s="40">
        <f>$F$5*('Cash flows'!$B$2/12)/(1-(1/(1+'Cash flows'!$B$2/12))^240)</f>
        <v>550.2525243590793</v>
      </c>
      <c r="P65" s="40">
        <f ca="1">F65*'Cash flows'!B$2/12</f>
        <v>179.72222732359424</v>
      </c>
      <c r="Q65" s="40">
        <f ca="1">F65*('Cash flows'!$B$3/12)</f>
        <v>56.329005680206507</v>
      </c>
      <c r="R65" s="51">
        <f ca="1">'Refinance rates'!$G$7</f>
        <v>1.007467289607817</v>
      </c>
    </row>
    <row r="66" spans="1:18" ht="12.75">
      <c r="A66" s="47">
        <v>6</v>
      </c>
      <c r="B66" s="40">
        <f t="shared" si="7"/>
        <v>61</v>
      </c>
      <c r="C66" s="48">
        <f t="shared" ca="1" si="0"/>
        <v>576.15885007223187</v>
      </c>
      <c r="D66" s="41">
        <f t="shared" ca="1" si="8"/>
        <v>9.0153708295898971E-2</v>
      </c>
      <c r="E66" s="41">
        <f t="shared" ca="1" si="9"/>
        <v>354.66714184766914</v>
      </c>
      <c r="F66" s="48">
        <f t="shared" ca="1" si="10"/>
        <v>73577.041279509707</v>
      </c>
      <c r="G66" s="41">
        <f ca="1">0.2406-0.1389*ATAN(5.952*(1.089-'Cash flows'!$B$2/'Refinance rates'!$G$12))</f>
        <v>9.384891498356937E-2</v>
      </c>
      <c r="H66" s="40">
        <f t="shared" si="1"/>
        <v>1</v>
      </c>
      <c r="I66" s="52">
        <v>0.92</v>
      </c>
      <c r="J66" s="41">
        <f t="shared" ca="1" si="2"/>
        <v>0.15451178668697038</v>
      </c>
      <c r="K66" s="40">
        <f t="shared" ca="1" si="3"/>
        <v>1.3340702450125299E-2</v>
      </c>
      <c r="L66" s="40">
        <f t="shared" ca="1" si="4"/>
        <v>1.1185813425897972E-3</v>
      </c>
      <c r="M66" s="50">
        <f t="shared" ca="1" si="5"/>
        <v>371.64425665306953</v>
      </c>
      <c r="N66" s="40">
        <f t="shared" ca="1" si="6"/>
        <v>81.886191286646124</v>
      </c>
      <c r="O66" s="40">
        <f>$F$5*('Cash flows'!$B$2/12)/(1-(1/(1+'Cash flows'!$B$2/12))^240)</f>
        <v>550.2525243590793</v>
      </c>
      <c r="P66" s="40">
        <f ca="1">F66*'Cash flows'!B$2/12</f>
        <v>178.6082677060098</v>
      </c>
      <c r="Q66" s="40">
        <f ca="1">F66*('Cash flows'!$B$3/12)</f>
        <v>55.979865573493633</v>
      </c>
      <c r="R66" s="51">
        <f ca="1">'Refinance rates'!$G$7</f>
        <v>1.007467289607817</v>
      </c>
    </row>
    <row r="67" spans="1:18" ht="12.75">
      <c r="A67" s="47">
        <v>6</v>
      </c>
      <c r="B67" s="40">
        <f t="shared" si="7"/>
        <v>62</v>
      </c>
      <c r="C67" s="48">
        <f t="shared" ca="1" si="0"/>
        <v>580.79953266499183</v>
      </c>
      <c r="D67" s="41">
        <f t="shared" ca="1" si="8"/>
        <v>9.0205682893673034E-2</v>
      </c>
      <c r="E67" s="41">
        <f t="shared" ca="1" si="9"/>
        <v>354.60473047800144</v>
      </c>
      <c r="F67" s="48">
        <f t="shared" ca="1" si="10"/>
        <v>73123.510831569991</v>
      </c>
      <c r="G67" s="41">
        <f ca="1">0.2406-0.1389*ATAN(5.952*(1.089-'Cash flows'!$B$2/'Refinance rates'!$G$12))</f>
        <v>9.384891498356937E-2</v>
      </c>
      <c r="H67" s="40">
        <f t="shared" si="1"/>
        <v>1</v>
      </c>
      <c r="I67" s="52">
        <v>0.98</v>
      </c>
      <c r="J67" s="41">
        <f t="shared" ca="1" si="2"/>
        <v>0.15355937274629697</v>
      </c>
      <c r="K67" s="40">
        <f t="shared" ca="1" si="3"/>
        <v>1.4123152907441514E-2</v>
      </c>
      <c r="L67" s="40">
        <f t="shared" ca="1" si="4"/>
        <v>1.1846172621128304E-3</v>
      </c>
      <c r="M67" s="50">
        <f t="shared" ca="1" si="5"/>
        <v>372.74520181544312</v>
      </c>
      <c r="N67" s="40">
        <f t="shared" ca="1" si="6"/>
        <v>86.181812796932036</v>
      </c>
      <c r="O67" s="40">
        <f>$F$5*('Cash flows'!$B$2/12)/(1-(1/(1+'Cash flows'!$B$2/12))^240)</f>
        <v>550.2525243590793</v>
      </c>
      <c r="P67" s="40">
        <f ca="1">F67*'Cash flows'!B$2/12</f>
        <v>177.50732254363615</v>
      </c>
      <c r="Q67" s="40">
        <f ca="1">F67*('Cash flows'!$B$3/12)</f>
        <v>55.634804491019501</v>
      </c>
      <c r="R67" s="51">
        <f ca="1">'Refinance rates'!$G$7</f>
        <v>1.007467289607817</v>
      </c>
    </row>
    <row r="68" spans="1:18" ht="12.75">
      <c r="A68" s="47">
        <v>6</v>
      </c>
      <c r="B68" s="40">
        <f t="shared" si="7"/>
        <v>63</v>
      </c>
      <c r="C68" s="48">
        <f t="shared" ca="1" si="0"/>
        <v>590.55886608784294</v>
      </c>
      <c r="D68" s="41">
        <f t="shared" ca="1" si="8"/>
        <v>9.0256009865427034E-2</v>
      </c>
      <c r="E68" s="41">
        <f t="shared" ca="1" si="9"/>
        <v>357.61934984557121</v>
      </c>
      <c r="F68" s="48">
        <f t="shared" ca="1" si="10"/>
        <v>72664.583816957616</v>
      </c>
      <c r="G68" s="41">
        <f ca="1">0.2406-0.1389*ATAN(5.952*(1.089-'Cash flows'!$B$2/'Refinance rates'!$G$12))</f>
        <v>9.384891498356937E-2</v>
      </c>
      <c r="H68" s="40">
        <f t="shared" si="1"/>
        <v>1</v>
      </c>
      <c r="I68" s="52">
        <v>1.1000000000000001</v>
      </c>
      <c r="J68" s="41">
        <f t="shared" ca="1" si="2"/>
        <v>0.152595626015611</v>
      </c>
      <c r="K68" s="40">
        <f t="shared" ca="1" si="3"/>
        <v>1.5753027326083986E-2</v>
      </c>
      <c r="L68" s="40">
        <f t="shared" ca="1" si="4"/>
        <v>1.3223270318335478E-3</v>
      </c>
      <c r="M68" s="50">
        <f t="shared" ca="1" si="5"/>
        <v>373.85924714341468</v>
      </c>
      <c r="N68" s="40">
        <f t="shared" ca="1" si="6"/>
        <v>95.591979249498948</v>
      </c>
      <c r="O68" s="40">
        <f>$F$5*('Cash flows'!$B$2/12)/(1-(1/(1+'Cash flows'!$B$2/12))^240)</f>
        <v>550.2525243590793</v>
      </c>
      <c r="P68" s="40">
        <f ca="1">F68*'Cash flows'!B$2/12</f>
        <v>176.39327721566463</v>
      </c>
      <c r="Q68" s="40">
        <f ca="1">F68*('Cash flows'!$B$3/12)</f>
        <v>55.28563752073525</v>
      </c>
      <c r="R68" s="51">
        <f ca="1">'Refinance rates'!$G$7</f>
        <v>1.007467289607817</v>
      </c>
    </row>
    <row r="69" spans="1:18" ht="12.75">
      <c r="A69" s="47">
        <v>6</v>
      </c>
      <c r="B69" s="40">
        <f t="shared" si="7"/>
        <v>64</v>
      </c>
      <c r="C69" s="48">
        <f t="shared" ca="1" si="0"/>
        <v>596.59122415770958</v>
      </c>
      <c r="D69" s="41">
        <f t="shared" ca="1" si="8"/>
        <v>9.0304766334780462E-2</v>
      </c>
      <c r="E69" s="41">
        <f t="shared" ca="1" si="9"/>
        <v>358.3226197097955</v>
      </c>
      <c r="F69" s="48">
        <f t="shared" ca="1" si="10"/>
        <v>72195.13259056471</v>
      </c>
      <c r="G69" s="41">
        <f ca="1">0.2406-0.1389*ATAN(5.952*(1.089-'Cash flows'!$B$2/'Refinance rates'!$G$12))</f>
        <v>9.384891498356937E-2</v>
      </c>
      <c r="H69" s="40">
        <f t="shared" si="1"/>
        <v>1</v>
      </c>
      <c r="I69" s="52">
        <v>1.18</v>
      </c>
      <c r="J69" s="41">
        <f t="shared" ca="1" si="2"/>
        <v>0.15160977844018589</v>
      </c>
      <c r="K69" s="40">
        <f t="shared" ca="1" si="3"/>
        <v>1.6789527584862737E-2</v>
      </c>
      <c r="L69" s="40">
        <f t="shared" ca="1" si="4"/>
        <v>1.4100107851323651E-3</v>
      </c>
      <c r="M69" s="50">
        <f t="shared" ca="1" si="5"/>
        <v>374.99883999548342</v>
      </c>
      <c r="N69" s="40">
        <f t="shared" ca="1" si="6"/>
        <v>101.26716317795159</v>
      </c>
      <c r="O69" s="40">
        <f>$F$5*('Cash flows'!$B$2/12)/(1-(1/(1+'Cash flows'!$B$2/12))^240)</f>
        <v>550.2525243590793</v>
      </c>
      <c r="P69" s="40">
        <f ca="1">F69*'Cash flows'!B$2/12</f>
        <v>175.25368436359585</v>
      </c>
      <c r="Q69" s="40">
        <f ca="1">F69*('Cash flows'!$B$3/12)</f>
        <v>54.928463379321315</v>
      </c>
      <c r="R69" s="51">
        <f ca="1">'Refinance rates'!$G$7</f>
        <v>1.007467289607817</v>
      </c>
    </row>
    <row r="70" spans="1:18" ht="12.75">
      <c r="A70" s="47">
        <v>6</v>
      </c>
      <c r="B70" s="40">
        <f t="shared" si="7"/>
        <v>65</v>
      </c>
      <c r="C70" s="48">
        <f t="shared" ca="1" si="0"/>
        <v>599.0261075344207</v>
      </c>
      <c r="D70" s="41">
        <f t="shared" ca="1" si="8"/>
        <v>9.0352024685873555E-2</v>
      </c>
      <c r="E70" s="41">
        <f t="shared" ca="1" si="9"/>
        <v>356.84750399583641</v>
      </c>
      <c r="F70" s="48">
        <f t="shared" ca="1" si="10"/>
        <v>71718.866587391269</v>
      </c>
      <c r="G70" s="41">
        <f ca="1">0.2406-0.1389*ATAN(5.952*(1.089-'Cash flows'!$B$2/'Refinance rates'!$G$12))</f>
        <v>9.384891498356937E-2</v>
      </c>
      <c r="H70" s="40">
        <f t="shared" si="1"/>
        <v>1</v>
      </c>
      <c r="I70" s="52">
        <v>1.22</v>
      </c>
      <c r="J70" s="41">
        <f t="shared" ca="1" si="2"/>
        <v>0.15060961983352167</v>
      </c>
      <c r="K70" s="40">
        <f t="shared" ca="1" si="3"/>
        <v>1.7244150277105932E-2</v>
      </c>
      <c r="L70" s="40">
        <f t="shared" ca="1" si="4"/>
        <v>1.448496772401997E-3</v>
      </c>
      <c r="M70" s="50">
        <f t="shared" ca="1" si="5"/>
        <v>376.15497571818696</v>
      </c>
      <c r="N70" s="40">
        <f t="shared" ca="1" si="6"/>
        <v>103.33968750391493</v>
      </c>
      <c r="O70" s="40">
        <f>$F$5*('Cash flows'!$B$2/12)/(1-(1/(1+'Cash flows'!$B$2/12))^240)</f>
        <v>550.2525243590793</v>
      </c>
      <c r="P70" s="40">
        <f ca="1">F70*'Cash flows'!B$2/12</f>
        <v>174.09754864089231</v>
      </c>
      <c r="Q70" s="40">
        <f ca="1">F70*('Cash flows'!$B$3/12)</f>
        <v>54.566104328573523</v>
      </c>
      <c r="R70" s="51">
        <f ca="1">'Refinance rates'!$G$7</f>
        <v>1.007467289607817</v>
      </c>
    </row>
    <row r="71" spans="1:18" ht="12.75">
      <c r="A71" s="47">
        <v>6</v>
      </c>
      <c r="B71" s="40">
        <f t="shared" si="7"/>
        <v>66</v>
      </c>
      <c r="C71" s="48">
        <f t="shared" ca="1" si="0"/>
        <v>598.84535657194613</v>
      </c>
      <c r="D71" s="41">
        <f t="shared" ca="1" si="8"/>
        <v>9.0397852921926702E-2</v>
      </c>
      <c r="E71" s="41">
        <f t="shared" ca="1" si="9"/>
        <v>353.82714452498476</v>
      </c>
      <c r="F71" s="48">
        <f t="shared" ca="1" si="10"/>
        <v>71239.371924169158</v>
      </c>
      <c r="G71" s="41">
        <f ca="1">0.2406-0.1389*ATAN(5.952*(1.089-'Cash flows'!$B$2/'Refinance rates'!$G$12))</f>
        <v>9.384891498356937E-2</v>
      </c>
      <c r="H71" s="40">
        <f t="shared" si="1"/>
        <v>1</v>
      </c>
      <c r="I71" s="52">
        <v>1.23</v>
      </c>
      <c r="J71" s="41">
        <f t="shared" ca="1" si="2"/>
        <v>0.14960268104075522</v>
      </c>
      <c r="K71" s="40">
        <f t="shared" ca="1" si="3"/>
        <v>1.7269260631998695E-2</v>
      </c>
      <c r="L71" s="40">
        <f t="shared" ca="1" si="4"/>
        <v>1.4506229597178733E-3</v>
      </c>
      <c r="M71" s="50">
        <f t="shared" ca="1" si="5"/>
        <v>377.31894901315866</v>
      </c>
      <c r="N71" s="40">
        <f t="shared" ca="1" si="6"/>
        <v>102.79412101850552</v>
      </c>
      <c r="O71" s="40">
        <f>$F$5*('Cash flows'!$B$2/12)/(1-(1/(1+'Cash flows'!$B$2/12))^240)</f>
        <v>550.2525243590793</v>
      </c>
      <c r="P71" s="40">
        <f ca="1">F71*'Cash flows'!B$2/12</f>
        <v>172.93357534592064</v>
      </c>
      <c r="Q71" s="40">
        <f ca="1">F71*('Cash flows'!$B$3/12)</f>
        <v>54.201288805638697</v>
      </c>
      <c r="R71" s="51">
        <f ca="1">'Refinance rates'!$G$7</f>
        <v>1.007467289607817</v>
      </c>
    </row>
    <row r="72" spans="1:18" ht="12.75">
      <c r="A72" s="47">
        <v>6</v>
      </c>
      <c r="B72" s="40">
        <f t="shared" si="7"/>
        <v>67</v>
      </c>
      <c r="C72" s="48">
        <f t="shared" ca="1" si="0"/>
        <v>577.07804073126772</v>
      </c>
      <c r="D72" s="41">
        <f t="shared" ca="1" si="8"/>
        <v>9.0442314991735495E-2</v>
      </c>
      <c r="E72" s="41">
        <f t="shared" ca="1" si="9"/>
        <v>338.18205461874663</v>
      </c>
      <c r="F72" s="48">
        <f t="shared" ca="1" si="10"/>
        <v>70759.258854137486</v>
      </c>
      <c r="G72" s="41">
        <f ca="1">0.2406-0.1389*ATAN(5.952*(1.089-'Cash flows'!$B$2/'Refinance rates'!$G$12))</f>
        <v>9.384891498356937E-2</v>
      </c>
      <c r="H72" s="40">
        <f t="shared" si="1"/>
        <v>1</v>
      </c>
      <c r="I72" s="52">
        <v>0.98</v>
      </c>
      <c r="J72" s="41">
        <f t="shared" ca="1" si="2"/>
        <v>0.1485944435936887</v>
      </c>
      <c r="K72" s="40">
        <f t="shared" ca="1" si="3"/>
        <v>1.3666518757777787E-2</v>
      </c>
      <c r="L72" s="40">
        <f t="shared" ca="1" si="4"/>
        <v>1.1460731968765403E-3</v>
      </c>
      <c r="M72" s="50">
        <f t="shared" ca="1" si="5"/>
        <v>378.48442349066056</v>
      </c>
      <c r="N72" s="40">
        <f t="shared" ca="1" si="6"/>
        <v>80.661519150378069</v>
      </c>
      <c r="O72" s="40">
        <f>$F$5*('Cash flows'!$B$2/12)/(1-(1/(1+'Cash flows'!$B$2/12))^240)</f>
        <v>550.2525243590793</v>
      </c>
      <c r="P72" s="40">
        <f ca="1">F72*'Cash flows'!B$2/12</f>
        <v>171.76810086841874</v>
      </c>
      <c r="Q72" s="40">
        <f ca="1">F72*('Cash flows'!$B$3/12)</f>
        <v>53.836002778189602</v>
      </c>
      <c r="R72" s="51">
        <f ca="1">'Refinance rates'!$G$7</f>
        <v>1.007467289607817</v>
      </c>
    </row>
    <row r="73" spans="1:18" ht="12.75">
      <c r="A73" s="47">
        <v>6</v>
      </c>
      <c r="B73" s="40">
        <f t="shared" si="7"/>
        <v>68</v>
      </c>
      <c r="C73" s="48">
        <f t="shared" ca="1" si="0"/>
        <v>573.92470404819073</v>
      </c>
      <c r="D73" s="41">
        <f t="shared" ca="1" si="8"/>
        <v>9.0485471087393243E-2</v>
      </c>
      <c r="E73" s="41">
        <f t="shared" ca="1" si="9"/>
        <v>333.58804424747865</v>
      </c>
      <c r="F73" s="48">
        <f t="shared" ca="1" si="10"/>
        <v>70300.112911496442</v>
      </c>
      <c r="G73" s="41">
        <f ca="1">0.2406-0.1389*ATAN(5.952*(1.089-'Cash flows'!$B$2/'Refinance rates'!$G$12))</f>
        <v>9.384891498356937E-2</v>
      </c>
      <c r="H73" s="40">
        <f t="shared" si="1"/>
        <v>1</v>
      </c>
      <c r="I73" s="52">
        <v>0.95</v>
      </c>
      <c r="J73" s="41">
        <f t="shared" ca="1" si="2"/>
        <v>0.14763023711414253</v>
      </c>
      <c r="K73" s="40">
        <f t="shared" ca="1" si="3"/>
        <v>1.3162190693332881E-2</v>
      </c>
      <c r="L73" s="40">
        <f t="shared" ca="1" si="4"/>
        <v>1.1035223371961278E-3</v>
      </c>
      <c r="M73" s="50">
        <f t="shared" ca="1" si="5"/>
        <v>379.59900026642168</v>
      </c>
      <c r="N73" s="40">
        <f t="shared" ca="1" si="6"/>
        <v>77.158848929274924</v>
      </c>
      <c r="O73" s="40">
        <f>$F$5*('Cash flows'!$B$2/12)/(1-(1/(1+'Cash flows'!$B$2/12))^240)</f>
        <v>550.2525243590793</v>
      </c>
      <c r="P73" s="40">
        <f ca="1">F73*'Cash flows'!B$2/12</f>
        <v>170.65352409265762</v>
      </c>
      <c r="Q73" s="40">
        <f ca="1">F73*('Cash flows'!$B$3/12)</f>
        <v>53.486669240163543</v>
      </c>
      <c r="R73" s="51">
        <f ca="1">'Refinance rates'!$G$7</f>
        <v>1.007467289607817</v>
      </c>
    </row>
    <row r="74" spans="1:18" ht="12.75">
      <c r="A74" s="47">
        <v>6</v>
      </c>
      <c r="B74" s="40">
        <f t="shared" si="7"/>
        <v>69</v>
      </c>
      <c r="C74" s="48">
        <f t="shared" ca="1" si="0"/>
        <v>557.96169965239926</v>
      </c>
      <c r="D74" s="41">
        <f t="shared" ca="1" si="8"/>
        <v>9.0527377916159946E-2</v>
      </c>
      <c r="E74" s="41">
        <f t="shared" ca="1" si="9"/>
        <v>321.66180544991289</v>
      </c>
      <c r="F74" s="48">
        <f t="shared" ca="1" si="10"/>
        <v>69843.355062300747</v>
      </c>
      <c r="G74" s="41">
        <f ca="1">0.2406-0.1389*ATAN(5.952*(1.089-'Cash flows'!$B$2/'Refinance rates'!$G$12))</f>
        <v>9.384891498356937E-2</v>
      </c>
      <c r="H74" s="40">
        <f t="shared" si="1"/>
        <v>1</v>
      </c>
      <c r="I74" s="52">
        <v>0.76</v>
      </c>
      <c r="J74" s="41">
        <f t="shared" ca="1" si="2"/>
        <v>0.14667104563083158</v>
      </c>
      <c r="K74" s="40">
        <f t="shared" ca="1" si="3"/>
        <v>1.0461338053888944E-2</v>
      </c>
      <c r="L74" s="40">
        <f t="shared" ca="1" si="4"/>
        <v>8.7598630799679E-4</v>
      </c>
      <c r="M74" s="50">
        <f t="shared" ca="1" si="5"/>
        <v>380.70777994534421</v>
      </c>
      <c r="N74" s="40">
        <f t="shared" ca="1" si="6"/>
        <v>60.848327936553773</v>
      </c>
      <c r="O74" s="40">
        <f>$F$5*('Cash flows'!$B$2/12)/(1-(1/(1+'Cash flows'!$B$2/12))^240)</f>
        <v>550.2525243590793</v>
      </c>
      <c r="P74" s="40">
        <f ca="1">F74*'Cash flows'!B$2/12</f>
        <v>169.54474441373506</v>
      </c>
      <c r="Q74" s="40">
        <f ca="1">F74*('Cash flows'!$B$3/12)</f>
        <v>53.139152643233814</v>
      </c>
      <c r="R74" s="51">
        <f ca="1">'Refinance rates'!$G$7</f>
        <v>1.007467289607817</v>
      </c>
    </row>
    <row r="75" spans="1:18" ht="12.75">
      <c r="A75" s="47">
        <v>6</v>
      </c>
      <c r="B75" s="40">
        <f t="shared" si="7"/>
        <v>70</v>
      </c>
      <c r="C75" s="48">
        <f t="shared" ca="1" si="0"/>
        <v>555.93748299039873</v>
      </c>
      <c r="D75" s="41">
        <f t="shared" ca="1" si="8"/>
        <v>9.0568088949058101E-2</v>
      </c>
      <c r="E75" s="41">
        <f t="shared" ca="1" si="9"/>
        <v>317.87810228510529</v>
      </c>
      <c r="F75" s="48">
        <f t="shared" ca="1" si="10"/>
        <v>69401.798954418846</v>
      </c>
      <c r="G75" s="41">
        <f ca="1">0.2406-0.1389*ATAN(5.952*(1.089-'Cash flows'!$B$2/'Refinance rates'!$G$12))</f>
        <v>9.384891498356937E-2</v>
      </c>
      <c r="H75" s="40">
        <f t="shared" si="1"/>
        <v>1</v>
      </c>
      <c r="I75" s="52">
        <v>0.74</v>
      </c>
      <c r="J75" s="41">
        <f t="shared" ca="1" si="2"/>
        <v>0.14574377780427958</v>
      </c>
      <c r="K75" s="40">
        <f t="shared" ca="1" si="3"/>
        <v>1.0121642605278163E-2</v>
      </c>
      <c r="L75" s="40">
        <f t="shared" ca="1" si="4"/>
        <v>8.4740863976640046E-4</v>
      </c>
      <c r="M75" s="50">
        <f t="shared" ca="1" si="5"/>
        <v>381.77965739722754</v>
      </c>
      <c r="N75" s="40">
        <f t="shared" ca="1" si="6"/>
        <v>58.488160669139802</v>
      </c>
      <c r="O75" s="40">
        <f>$F$5*('Cash flows'!$B$2/12)/(1-(1/(1+'Cash flows'!$B$2/12))^240)</f>
        <v>550.2525243590793</v>
      </c>
      <c r="P75" s="40">
        <f ca="1">F75*'Cash flows'!B$2/12</f>
        <v>168.47286696185174</v>
      </c>
      <c r="Q75" s="40">
        <f ca="1">F75*('Cash flows'!$B$3/12)</f>
        <v>52.803202037820334</v>
      </c>
      <c r="R75" s="51">
        <f ca="1">'Refinance rates'!$G$7</f>
        <v>1.007467289607817</v>
      </c>
    </row>
    <row r="76" spans="1:18" ht="12.75">
      <c r="A76" s="47">
        <v>6</v>
      </c>
      <c r="B76" s="40">
        <f t="shared" si="7"/>
        <v>71</v>
      </c>
      <c r="C76" s="48">
        <f t="shared" ca="1" si="0"/>
        <v>572.7988735690119</v>
      </c>
      <c r="D76" s="41">
        <f t="shared" ca="1" si="8"/>
        <v>9.0607654648486857E-2</v>
      </c>
      <c r="E76" s="41">
        <f t="shared" ca="1" si="9"/>
        <v>324.84512888395807</v>
      </c>
      <c r="F76" s="48">
        <f t="shared" ca="1" si="10"/>
        <v>68961.531136352482</v>
      </c>
      <c r="G76" s="41">
        <f ca="1">0.2406-0.1389*ATAN(5.952*(1.089-'Cash flows'!$B$2/'Refinance rates'!$G$12))</f>
        <v>9.384891498356937E-2</v>
      </c>
      <c r="H76" s="40">
        <f t="shared" si="1"/>
        <v>1</v>
      </c>
      <c r="I76" s="52">
        <v>0.96</v>
      </c>
      <c r="J76" s="41">
        <f t="shared" ca="1" si="2"/>
        <v>0.14481921538634021</v>
      </c>
      <c r="K76" s="40">
        <f t="shared" ca="1" si="3"/>
        <v>1.3047481183468669E-2</v>
      </c>
      <c r="L76" s="40">
        <f t="shared" ca="1" si="4"/>
        <v>1.0938469190607814E-3</v>
      </c>
      <c r="M76" s="50">
        <f t="shared" ca="1" si="5"/>
        <v>382.84840752558364</v>
      </c>
      <c r="N76" s="40">
        <f t="shared" ca="1" si="6"/>
        <v>75.014580816174117</v>
      </c>
      <c r="O76" s="40">
        <f>$F$5*('Cash flows'!$B$2/12)/(1-(1/(1+'Cash flows'!$B$2/12))^240)</f>
        <v>550.2525243590793</v>
      </c>
      <c r="P76" s="40">
        <f ca="1">F76*'Cash flows'!B$2/12</f>
        <v>167.40411683349564</v>
      </c>
      <c r="Q76" s="40">
        <f ca="1">F76*('Cash flows'!$B$3/12)</f>
        <v>52.46823160624151</v>
      </c>
      <c r="R76" s="51">
        <f ca="1">'Refinance rates'!$G$7</f>
        <v>1.007467289607817</v>
      </c>
    </row>
    <row r="77" spans="1:18" ht="12.75">
      <c r="A77" s="47">
        <v>7</v>
      </c>
      <c r="B77" s="40">
        <f t="shared" si="7"/>
        <v>72</v>
      </c>
      <c r="C77" s="48">
        <f t="shared" ca="1" si="0"/>
        <v>569.31070729997577</v>
      </c>
      <c r="D77" s="41">
        <f t="shared" ca="1" si="8"/>
        <v>9.0646122676891983E-2</v>
      </c>
      <c r="E77" s="41">
        <f t="shared" ca="1" si="9"/>
        <v>320.230802598894</v>
      </c>
      <c r="F77" s="48">
        <f t="shared" ca="1" si="10"/>
        <v>68503.668148010722</v>
      </c>
      <c r="G77" s="41">
        <f ca="1">0.2406-0.1389*ATAN(5.952*(1.089-'Cash flows'!$B$2/'Refinance rates'!$H$12))</f>
        <v>8.843029237733252E-2</v>
      </c>
      <c r="H77" s="40">
        <f t="shared" si="1"/>
        <v>1</v>
      </c>
      <c r="I77" s="52">
        <v>0.98</v>
      </c>
      <c r="J77" s="41">
        <f t="shared" ca="1" si="2"/>
        <v>0.14385770311082252</v>
      </c>
      <c r="K77" s="40">
        <f t="shared" ca="1" si="3"/>
        <v>1.2466951171885102E-2</v>
      </c>
      <c r="L77" s="40">
        <f t="shared" ca="1" si="4"/>
        <v>1.044896681485219E-3</v>
      </c>
      <c r="M77" s="50">
        <f t="shared" ca="1" si="5"/>
        <v>383.95986992978328</v>
      </c>
      <c r="N77" s="40">
        <f t="shared" ca="1" si="6"/>
        <v>71.178057123507983</v>
      </c>
      <c r="O77" s="40">
        <f>$F$5*('Cash flows'!$B$2/12)/(1-(1/(1+'Cash flows'!$B$2/12))^240)</f>
        <v>550.2525243590793</v>
      </c>
      <c r="P77" s="40">
        <f ca="1">F77*'Cash flows'!B$2/12</f>
        <v>166.29265442929602</v>
      </c>
      <c r="Q77" s="40">
        <f ca="1">F77*('Cash flows'!$B$3/12)</f>
        <v>52.11987418261149</v>
      </c>
      <c r="R77" s="51">
        <f ca="1">'Refinance rates'!$H$7</f>
        <v>1.0138684848911941</v>
      </c>
    </row>
    <row r="78" spans="1:18" ht="12.75">
      <c r="A78" s="47">
        <v>7</v>
      </c>
      <c r="B78" s="40">
        <f t="shared" si="7"/>
        <v>73</v>
      </c>
      <c r="C78" s="48">
        <f t="shared" ca="1" si="0"/>
        <v>564.38496851978141</v>
      </c>
      <c r="D78" s="41">
        <f t="shared" ca="1" si="8"/>
        <v>9.181969236576859E-2</v>
      </c>
      <c r="E78" s="41">
        <f t="shared" ca="1" si="9"/>
        <v>312.89818734577511</v>
      </c>
      <c r="F78" s="48">
        <f t="shared" ca="1" si="10"/>
        <v>68048.530220957429</v>
      </c>
      <c r="G78" s="41">
        <f ca="1">0.2406-0.1389*ATAN(5.952*(1.089-'Cash flows'!$B$2/'Refinance rates'!$H$12))</f>
        <v>8.843029237733252E-2</v>
      </c>
      <c r="H78" s="40">
        <f t="shared" si="1"/>
        <v>1</v>
      </c>
      <c r="I78" s="52">
        <v>0.92</v>
      </c>
      <c r="J78" s="41">
        <f t="shared" ca="1" si="2"/>
        <v>0.1429019134640106</v>
      </c>
      <c r="K78" s="40">
        <f t="shared" ca="1" si="3"/>
        <v>1.1625909349790509E-2</v>
      </c>
      <c r="L78" s="40">
        <f t="shared" ca="1" si="4"/>
        <v>9.7402688062930842E-4</v>
      </c>
      <c r="M78" s="50">
        <f t="shared" ca="1" si="5"/>
        <v>385.06471724770518</v>
      </c>
      <c r="N78" s="40">
        <f t="shared" ca="1" si="6"/>
        <v>65.906034237147196</v>
      </c>
      <c r="O78" s="40">
        <f>$F$5*('Cash flows'!$B$2/12)/(1-(1/(1+'Cash flows'!$B$2/12))^240)</f>
        <v>550.2525243590793</v>
      </c>
      <c r="P78" s="40">
        <f ca="1">F78*'Cash flows'!B$2/12</f>
        <v>165.18780711137416</v>
      </c>
      <c r="Q78" s="40">
        <f ca="1">F78*('Cash flows'!$B$3/12)</f>
        <v>51.77359007644511</v>
      </c>
      <c r="R78" s="51">
        <f ca="1">'Refinance rates'!$H$7</f>
        <v>1.0138684848911941</v>
      </c>
    </row>
    <row r="79" spans="1:18" ht="12.75">
      <c r="A79" s="47">
        <v>7</v>
      </c>
      <c r="B79" s="40">
        <f t="shared" si="7"/>
        <v>74</v>
      </c>
      <c r="C79" s="48">
        <f t="shared" ca="1" si="0"/>
        <v>568.11679594573241</v>
      </c>
      <c r="D79" s="41">
        <f t="shared" ca="1" si="8"/>
        <v>9.2962756007961111E-2</v>
      </c>
      <c r="E79" s="41">
        <f t="shared" ca="1" si="9"/>
        <v>310.44099577820481</v>
      </c>
      <c r="F79" s="48">
        <f t="shared" ca="1" si="10"/>
        <v>67597.559469472573</v>
      </c>
      <c r="G79" s="41">
        <f ca="1">0.2406-0.1389*ATAN(5.952*(1.089-'Cash flows'!$B$2/'Refinance rates'!$H$12))</f>
        <v>8.843029237733252E-2</v>
      </c>
      <c r="H79" s="40">
        <f t="shared" si="1"/>
        <v>1</v>
      </c>
      <c r="I79" s="52">
        <v>0.98</v>
      </c>
      <c r="J79" s="41">
        <f t="shared" ca="1" si="2"/>
        <v>0.1419548748858924</v>
      </c>
      <c r="K79" s="40">
        <f t="shared" ca="1" si="3"/>
        <v>1.230204886873618E-2</v>
      </c>
      <c r="L79" s="40">
        <f t="shared" ca="1" si="4"/>
        <v>1.0309969448879519E-3</v>
      </c>
      <c r="M79" s="50">
        <f t="shared" ca="1" si="5"/>
        <v>386.15944874693463</v>
      </c>
      <c r="N79" s="40">
        <f t="shared" ca="1" si="6"/>
        <v>69.294748083010148</v>
      </c>
      <c r="O79" s="40">
        <f>$F$5*('Cash flows'!$B$2/12)/(1-(1/(1+'Cash flows'!$B$2/12))^240)</f>
        <v>550.2525243590793</v>
      </c>
      <c r="P79" s="40">
        <f ca="1">F79*'Cash flows'!B$2/12</f>
        <v>164.09307561214467</v>
      </c>
      <c r="Q79" s="40">
        <f ca="1">F79*('Cash flows'!$B$3/12)</f>
        <v>51.430476496357045</v>
      </c>
      <c r="R79" s="51">
        <f ca="1">'Refinance rates'!$H$7</f>
        <v>1.0138684848911941</v>
      </c>
    </row>
    <row r="80" spans="1:18" ht="12.75">
      <c r="A80" s="47">
        <v>7</v>
      </c>
      <c r="B80" s="40">
        <f t="shared" si="7"/>
        <v>75</v>
      </c>
      <c r="C80" s="48">
        <f t="shared" ca="1" si="0"/>
        <v>575.94979949967774</v>
      </c>
      <c r="D80" s="41">
        <f t="shared" ca="1" si="8"/>
        <v>9.4076487212024329E-2</v>
      </c>
      <c r="E80" s="41">
        <f t="shared" ca="1" si="9"/>
        <v>310.19862940654622</v>
      </c>
      <c r="F80" s="48">
        <f t="shared" ca="1" si="10"/>
        <v>67142.105272642628</v>
      </c>
      <c r="G80" s="41">
        <f ca="1">0.2406-0.1389*ATAN(5.952*(1.089-'Cash flows'!$B$2/'Refinance rates'!$H$12))</f>
        <v>8.843029237733252E-2</v>
      </c>
      <c r="H80" s="40">
        <f t="shared" si="1"/>
        <v>1</v>
      </c>
      <c r="I80" s="52">
        <v>1.1000000000000001</v>
      </c>
      <c r="J80" s="41">
        <f t="shared" ca="1" si="2"/>
        <v>0.14099842107254951</v>
      </c>
      <c r="K80" s="40">
        <f t="shared" ca="1" si="3"/>
        <v>1.3715384760206577E-2</v>
      </c>
      <c r="L80" s="40">
        <f t="shared" ca="1" si="4"/>
        <v>1.1501971491805207E-3</v>
      </c>
      <c r="M80" s="50">
        <f t="shared" ca="1" si="5"/>
        <v>387.26506380973933</v>
      </c>
      <c r="N80" s="40">
        <f t="shared" ca="1" si="6"/>
        <v>76.781226902200785</v>
      </c>
      <c r="O80" s="40">
        <f>$F$5*('Cash flows'!$B$2/12)/(1-(1/(1+'Cash flows'!$B$2/12))^240)</f>
        <v>550.2525243590793</v>
      </c>
      <c r="P80" s="40">
        <f ca="1">F80*'Cash flows'!B$2/12</f>
        <v>162.98746054933997</v>
      </c>
      <c r="Q80" s="40">
        <f ca="1">F80*('Cash flows'!$B$3/12)</f>
        <v>51.083951761602265</v>
      </c>
      <c r="R80" s="51">
        <f ca="1">'Refinance rates'!$H$7</f>
        <v>1.0138684848911941</v>
      </c>
    </row>
    <row r="81" spans="1:18" ht="12.75">
      <c r="A81" s="47">
        <v>7</v>
      </c>
      <c r="B81" s="40">
        <f t="shared" si="7"/>
        <v>76</v>
      </c>
      <c r="C81" s="48">
        <f t="shared" ca="1" si="0"/>
        <v>580.78145319851694</v>
      </c>
      <c r="D81" s="41">
        <f t="shared" ca="1" si="8"/>
        <v>9.5162000179249695E-2</v>
      </c>
      <c r="E81" s="41">
        <f t="shared" ca="1" si="9"/>
        <v>308.30584758470263</v>
      </c>
      <c r="F81" s="48">
        <f t="shared" ca="1" si="10"/>
        <v>66678.058981930692</v>
      </c>
      <c r="G81" s="41">
        <f ca="1">0.2406-0.1389*ATAN(5.952*(1.089-'Cash flows'!$B$2/'Refinance rates'!$H$12))</f>
        <v>8.843029237733252E-2</v>
      </c>
      <c r="H81" s="40">
        <f t="shared" si="1"/>
        <v>1</v>
      </c>
      <c r="I81" s="52">
        <v>1.18</v>
      </c>
      <c r="J81" s="41">
        <f t="shared" ca="1" si="2"/>
        <v>0.14002392386205445</v>
      </c>
      <c r="K81" s="40">
        <f t="shared" ca="1" si="3"/>
        <v>1.4611180701792532E-2</v>
      </c>
      <c r="L81" s="40">
        <f t="shared" ca="1" si="4"/>
        <v>1.2258293312658042E-3</v>
      </c>
      <c r="M81" s="50">
        <f t="shared" ca="1" si="5"/>
        <v>388.39153618044259</v>
      </c>
      <c r="N81" s="40">
        <f t="shared" ca="1" si="6"/>
        <v>81.259818714856578</v>
      </c>
      <c r="O81" s="40">
        <f>$F$5*('Cash flows'!$B$2/12)/(1-(1/(1+'Cash flows'!$B$2/12))^240)</f>
        <v>550.2525243590793</v>
      </c>
      <c r="P81" s="40">
        <f ca="1">F81*'Cash flows'!B$2/12</f>
        <v>161.86098817863675</v>
      </c>
      <c r="Q81" s="40">
        <f ca="1">F81*('Cash flows'!$B$3/12)</f>
        <v>50.730889875418931</v>
      </c>
      <c r="R81" s="51">
        <f ca="1">'Refinance rates'!$H$7</f>
        <v>1.0138684848911941</v>
      </c>
    </row>
    <row r="82" spans="1:18" ht="12.75">
      <c r="A82" s="47">
        <v>7</v>
      </c>
      <c r="B82" s="40">
        <f t="shared" si="7"/>
        <v>77</v>
      </c>
      <c r="C82" s="48">
        <f t="shared" ca="1" si="0"/>
        <v>582.7240651307643</v>
      </c>
      <c r="D82" s="41">
        <f t="shared" ca="1" si="8"/>
        <v>9.6220353413676296E-2</v>
      </c>
      <c r="E82" s="41">
        <f t="shared" ca="1" si="9"/>
        <v>304.89179201672863</v>
      </c>
      <c r="F82" s="48">
        <f t="shared" ca="1" si="10"/>
        <v>66208.407627035398</v>
      </c>
      <c r="G82" s="41">
        <f ca="1">0.2406-0.1389*ATAN(5.952*(1.089-'Cash flows'!$B$2/'Refinance rates'!$H$12))</f>
        <v>8.843029237733252E-2</v>
      </c>
      <c r="H82" s="40">
        <f t="shared" si="1"/>
        <v>1</v>
      </c>
      <c r="I82" s="52">
        <v>1.22</v>
      </c>
      <c r="J82" s="41">
        <f t="shared" ca="1" si="2"/>
        <v>0.13903765601677431</v>
      </c>
      <c r="K82" s="40">
        <f t="shared" ca="1" si="3"/>
        <v>1.5000071499087253E-2</v>
      </c>
      <c r="L82" s="40">
        <f t="shared" ca="1" si="4"/>
        <v>1.2586830596424958E-3</v>
      </c>
      <c r="M82" s="50">
        <f t="shared" ca="1" si="5"/>
        <v>389.53161484445087</v>
      </c>
      <c r="N82" s="40">
        <f t="shared" ca="1" si="6"/>
        <v>82.845104241254575</v>
      </c>
      <c r="O82" s="40">
        <f>$F$5*('Cash flows'!$B$2/12)/(1-(1/(1+'Cash flows'!$B$2/12))^240)</f>
        <v>550.2525243590793</v>
      </c>
      <c r="P82" s="40">
        <f ca="1">F82*'Cash flows'!B$2/12</f>
        <v>160.72090951462843</v>
      </c>
      <c r="Q82" s="40">
        <f ca="1">F82*('Cash flows'!$B$3/12)</f>
        <v>50.373563469569433</v>
      </c>
      <c r="R82" s="51">
        <f ca="1">'Refinance rates'!$H$7</f>
        <v>1.0138684848911941</v>
      </c>
    </row>
    <row r="83" spans="1:18" ht="12.75">
      <c r="A83" s="47">
        <v>7</v>
      </c>
      <c r="B83" s="40">
        <f t="shared" si="7"/>
        <v>78</v>
      </c>
      <c r="C83" s="48">
        <f t="shared" ca="1" si="0"/>
        <v>582.57056508094672</v>
      </c>
      <c r="D83" s="41">
        <f t="shared" ca="1" si="8"/>
        <v>9.7252553157646915E-2</v>
      </c>
      <c r="E83" s="41">
        <f t="shared" ca="1" si="9"/>
        <v>300.43121231223307</v>
      </c>
      <c r="F83" s="48">
        <f t="shared" ca="1" si="10"/>
        <v>65736.030907949695</v>
      </c>
      <c r="G83" s="41">
        <f ca="1">0.2406-0.1389*ATAN(5.952*(1.089-'Cash flows'!$B$2/'Refinance rates'!$H$12))</f>
        <v>8.843029237733252E-2</v>
      </c>
      <c r="H83" s="40">
        <f t="shared" si="1"/>
        <v>1</v>
      </c>
      <c r="I83" s="52">
        <v>1.23</v>
      </c>
      <c r="J83" s="41">
        <f t="shared" ca="1" si="2"/>
        <v>0.13804566490669434</v>
      </c>
      <c r="K83" s="40">
        <f t="shared" ca="1" si="3"/>
        <v>1.501512476622037E-2</v>
      </c>
      <c r="L83" s="40">
        <f t="shared" ca="1" si="4"/>
        <v>1.2599550077170285E-3</v>
      </c>
      <c r="M83" s="50">
        <f t="shared" ca="1" si="5"/>
        <v>390.67830933003142</v>
      </c>
      <c r="N83" s="40">
        <f t="shared" ca="1" si="6"/>
        <v>82.332204237665792</v>
      </c>
      <c r="O83" s="40">
        <f>$F$5*('Cash flows'!$B$2/12)/(1-(1/(1+'Cash flows'!$B$2/12))^240)</f>
        <v>550.2525243590793</v>
      </c>
      <c r="P83" s="40">
        <f ca="1">F83*'Cash flows'!B$2/12</f>
        <v>159.57421502904788</v>
      </c>
      <c r="Q83" s="40">
        <f ca="1">F83*('Cash flows'!$B$3/12)</f>
        <v>50.014163515798394</v>
      </c>
      <c r="R83" s="51">
        <f ca="1">'Refinance rates'!$H$7</f>
        <v>1.0138684848911941</v>
      </c>
    </row>
    <row r="84" spans="1:18" ht="12.75">
      <c r="A84" s="47">
        <v>7</v>
      </c>
      <c r="B84" s="40">
        <f t="shared" si="7"/>
        <v>79</v>
      </c>
      <c r="C84" s="48">
        <f t="shared" ca="1" si="0"/>
        <v>565.15772026465379</v>
      </c>
      <c r="D84" s="41">
        <f t="shared" ca="1" si="8"/>
        <v>9.8259556576299145E-2</v>
      </c>
      <c r="E84" s="41">
        <f t="shared" ca="1" si="9"/>
        <v>287.26313039900657</v>
      </c>
      <c r="F84" s="48">
        <f t="shared" ca="1" si="10"/>
        <v>65263.020394381994</v>
      </c>
      <c r="G84" s="41">
        <f ca="1">0.2406-0.1389*ATAN(5.952*(1.089-'Cash flows'!$B$2/'Refinance rates'!$H$12))</f>
        <v>8.843029237733252E-2</v>
      </c>
      <c r="H84" s="40">
        <f t="shared" si="1"/>
        <v>1</v>
      </c>
      <c r="I84" s="52">
        <v>0.98</v>
      </c>
      <c r="J84" s="41">
        <f t="shared" ca="1" si="2"/>
        <v>0.13705234282820219</v>
      </c>
      <c r="K84" s="40">
        <f t="shared" ca="1" si="3"/>
        <v>1.1877187172350406E-2</v>
      </c>
      <c r="L84" s="40">
        <f t="shared" ca="1" si="4"/>
        <v>9.9519483798760078E-4</v>
      </c>
      <c r="M84" s="50">
        <f t="shared" ca="1" si="5"/>
        <v>391.82654235171697</v>
      </c>
      <c r="N84" s="40">
        <f t="shared" ca="1" si="6"/>
        <v>64.559477255633524</v>
      </c>
      <c r="O84" s="40">
        <f>$F$5*('Cash flows'!$B$2/12)/(1-(1/(1+'Cash flows'!$B$2/12))^240)</f>
        <v>550.2525243590793</v>
      </c>
      <c r="P84" s="40">
        <f ca="1">F84*'Cash flows'!B$2/12</f>
        <v>158.42598200736231</v>
      </c>
      <c r="Q84" s="40">
        <f ca="1">F84*('Cash flows'!$B$3/12)</f>
        <v>49.654281350058966</v>
      </c>
      <c r="R84" s="51">
        <f ca="1">'Refinance rates'!$H$7</f>
        <v>1.0138684848911941</v>
      </c>
    </row>
    <row r="85" spans="1:18" ht="12.75">
      <c r="A85" s="47">
        <v>7</v>
      </c>
      <c r="B85" s="40">
        <f t="shared" si="7"/>
        <v>80</v>
      </c>
      <c r="C85" s="48">
        <f t="shared" ca="1" si="0"/>
        <v>562.64004595055621</v>
      </c>
      <c r="D85" s="41">
        <f t="shared" ca="1" si="8"/>
        <v>9.9242274712123324E-2</v>
      </c>
      <c r="E85" s="41">
        <f t="shared" ca="1" si="9"/>
        <v>281.87369902533572</v>
      </c>
      <c r="F85" s="48">
        <f t="shared" ca="1" si="10"/>
        <v>64806.634374774643</v>
      </c>
      <c r="G85" s="41">
        <f ca="1">0.2406-0.1389*ATAN(5.952*(1.089-'Cash flows'!$B$2/'Refinance rates'!$H$12))</f>
        <v>8.843029237733252E-2</v>
      </c>
      <c r="H85" s="40">
        <f t="shared" si="1"/>
        <v>1</v>
      </c>
      <c r="I85" s="52">
        <v>0.95</v>
      </c>
      <c r="J85" s="41">
        <f t="shared" ca="1" si="2"/>
        <v>0.13609393218702673</v>
      </c>
      <c r="K85" s="40">
        <f t="shared" ca="1" si="3"/>
        <v>1.1433084903375657E-2</v>
      </c>
      <c r="L85" s="40">
        <f t="shared" ca="1" si="4"/>
        <v>9.5778645362254444E-4</v>
      </c>
      <c r="M85" s="50">
        <f t="shared" ca="1" si="5"/>
        <v>392.93441941431388</v>
      </c>
      <c r="N85" s="40">
        <f t="shared" ca="1" si="6"/>
        <v>61.694569244951218</v>
      </c>
      <c r="O85" s="40">
        <f>$F$5*('Cash flows'!$B$2/12)/(1-(1/(1+'Cash flows'!$B$2/12))^240)</f>
        <v>550.2525243590793</v>
      </c>
      <c r="P85" s="40">
        <f ca="1">F85*'Cash flows'!B$2/12</f>
        <v>157.31810494476545</v>
      </c>
      <c r="Q85" s="40">
        <f ca="1">F85*('Cash flows'!$B$3/12)</f>
        <v>49.30704765347437</v>
      </c>
      <c r="R85" s="51">
        <f ca="1">'Refinance rates'!$H$7</f>
        <v>1.0138684848911941</v>
      </c>
    </row>
    <row r="86" spans="1:18" ht="12.75">
      <c r="A86" s="47">
        <v>7</v>
      </c>
      <c r="B86" s="40">
        <f t="shared" si="7"/>
        <v>81</v>
      </c>
      <c r="C86" s="48">
        <f t="shared" ca="1" si="0"/>
        <v>549.90119791621851</v>
      </c>
      <c r="D86" s="41">
        <f t="shared" ca="1" si="8"/>
        <v>0.1002015752287202</v>
      </c>
      <c r="E86" s="41">
        <f t="shared" ca="1" si="9"/>
        <v>271.53277069801891</v>
      </c>
      <c r="F86" s="48">
        <f t="shared" ca="1" si="10"/>
        <v>64352.005386115379</v>
      </c>
      <c r="G86" s="41">
        <f ca="1">0.2406-0.1389*ATAN(5.952*(1.089-'Cash flows'!$B$2/'Refinance rates'!$H$12))</f>
        <v>8.843029237733252E-2</v>
      </c>
      <c r="H86" s="40">
        <f t="shared" si="1"/>
        <v>1</v>
      </c>
      <c r="I86" s="52">
        <v>0.76</v>
      </c>
      <c r="J86" s="41">
        <f t="shared" ca="1" si="2"/>
        <v>0.13513921131084228</v>
      </c>
      <c r="K86" s="40">
        <f t="shared" ca="1" si="3"/>
        <v>9.0823039755735281E-3</v>
      </c>
      <c r="L86" s="40">
        <f t="shared" ca="1" si="4"/>
        <v>7.6002766085514484E-4</v>
      </c>
      <c r="M86" s="50">
        <f t="shared" ca="1" si="5"/>
        <v>394.03803128428422</v>
      </c>
      <c r="N86" s="40">
        <f t="shared" ca="1" si="6"/>
        <v>48.609824321741996</v>
      </c>
      <c r="O86" s="40">
        <f>$F$5*('Cash flows'!$B$2/12)/(1-(1/(1+'Cash flows'!$B$2/12))^240)</f>
        <v>550.2525243590793</v>
      </c>
      <c r="P86" s="40">
        <f ca="1">F86*'Cash flows'!B$2/12</f>
        <v>156.21449307479509</v>
      </c>
      <c r="Q86" s="40">
        <f ca="1">F86*('Cash flows'!$B$3/12)</f>
        <v>48.961150764602785</v>
      </c>
      <c r="R86" s="51">
        <f ca="1">'Refinance rates'!$H$7</f>
        <v>1.0138684848911941</v>
      </c>
    </row>
    <row r="87" spans="1:18" ht="12.75">
      <c r="A87" s="47">
        <v>7</v>
      </c>
      <c r="B87" s="40">
        <f t="shared" si="7"/>
        <v>82</v>
      </c>
      <c r="C87" s="48">
        <f t="shared" ca="1" si="0"/>
        <v>548.30063811300761</v>
      </c>
      <c r="D87" s="41">
        <f t="shared" ca="1" si="8"/>
        <v>0.10113828496108868</v>
      </c>
      <c r="E87" s="41">
        <f t="shared" ca="1" si="9"/>
        <v>266.85170854899616</v>
      </c>
      <c r="F87" s="48">
        <f t="shared" ca="1" si="10"/>
        <v>63909.357530509355</v>
      </c>
      <c r="G87" s="41">
        <f ca="1">0.2406-0.1389*ATAN(5.952*(1.089-'Cash flows'!$B$2/'Refinance rates'!$H$12))</f>
        <v>8.843029237733252E-2</v>
      </c>
      <c r="H87" s="40">
        <f t="shared" si="1"/>
        <v>1</v>
      </c>
      <c r="I87" s="52">
        <v>0.74</v>
      </c>
      <c r="J87" s="41">
        <f t="shared" ca="1" si="2"/>
        <v>0.13420965081406966</v>
      </c>
      <c r="K87" s="40">
        <f t="shared" ca="1" si="3"/>
        <v>8.7824670093974329E-3</v>
      </c>
      <c r="L87" s="40">
        <f t="shared" ca="1" si="4"/>
        <v>7.3483489091241694E-4</v>
      </c>
      <c r="M87" s="50">
        <f t="shared" ca="1" si="5"/>
        <v>395.1125589537678</v>
      </c>
      <c r="N87" s="40">
        <f t="shared" ca="1" si="6"/>
        <v>46.672483275057573</v>
      </c>
      <c r="O87" s="40">
        <f>$F$5*('Cash flows'!$B$2/12)/(1-(1/(1+'Cash flows'!$B$2/12))^240)</f>
        <v>550.2525243590793</v>
      </c>
      <c r="P87" s="40">
        <f ca="1">F87*'Cash flows'!B$2/12</f>
        <v>155.13996540531147</v>
      </c>
      <c r="Q87" s="40">
        <f ca="1">F87*('Cash flows'!$B$3/12)</f>
        <v>48.624369521129196</v>
      </c>
      <c r="R87" s="51">
        <f ca="1">'Refinance rates'!$H$7</f>
        <v>1.0138684848911941</v>
      </c>
    </row>
    <row r="88" spans="1:18" ht="12.75">
      <c r="A88" s="47">
        <v>7</v>
      </c>
      <c r="B88" s="40">
        <f t="shared" si="7"/>
        <v>83</v>
      </c>
      <c r="C88" s="48">
        <f t="shared" ca="1" si="0"/>
        <v>561.74447620986371</v>
      </c>
      <c r="D88" s="41">
        <f t="shared" ca="1" si="8"/>
        <v>0.10205319228816467</v>
      </c>
      <c r="E88" s="41">
        <f t="shared" ca="1" si="9"/>
        <v>269.46581616800597</v>
      </c>
      <c r="F88" s="48">
        <f t="shared" ca="1" si="10"/>
        <v>63467.57248828053</v>
      </c>
      <c r="G88" s="41">
        <f ca="1">0.2406-0.1389*ATAN(5.952*(1.089-'Cash flows'!$B$2/'Refinance rates'!$H$12))</f>
        <v>8.843029237733252E-2</v>
      </c>
      <c r="H88" s="40">
        <f t="shared" si="1"/>
        <v>1</v>
      </c>
      <c r="I88" s="52">
        <v>0.96</v>
      </c>
      <c r="J88" s="41">
        <f t="shared" ca="1" si="2"/>
        <v>0.1332819022253891</v>
      </c>
      <c r="K88" s="40">
        <f t="shared" ca="1" si="3"/>
        <v>1.1314711279102276E-2</v>
      </c>
      <c r="L88" s="40">
        <f t="shared" ca="1" si="4"/>
        <v>9.4781800367527147E-4</v>
      </c>
      <c r="M88" s="50">
        <f t="shared" ca="1" si="5"/>
        <v>396.18499214377835</v>
      </c>
      <c r="N88" s="40">
        <f t="shared" ca="1" si="6"/>
        <v>59.780196585617816</v>
      </c>
      <c r="O88" s="40">
        <f>$F$5*('Cash flows'!$B$2/12)/(1-(1/(1+'Cash flows'!$B$2/12))^240)</f>
        <v>550.2525243590793</v>
      </c>
      <c r="P88" s="40">
        <f ca="1">F88*'Cash flows'!B$2/12</f>
        <v>154.06753221530099</v>
      </c>
      <c r="Q88" s="40">
        <f ca="1">F88*('Cash flows'!$B$3/12)</f>
        <v>48.288244734833434</v>
      </c>
      <c r="R88" s="51">
        <f ca="1">'Refinance rates'!$H$7</f>
        <v>1.0138684848911941</v>
      </c>
    </row>
    <row r="89" spans="1:18" ht="12.75">
      <c r="A89" s="47">
        <v>8</v>
      </c>
      <c r="B89" s="40">
        <f t="shared" si="7"/>
        <v>84</v>
      </c>
      <c r="C89" s="48">
        <f t="shared" ca="1" si="0"/>
        <v>560.89082866658214</v>
      </c>
      <c r="D89" s="41">
        <f t="shared" ca="1" si="8"/>
        <v>0.10294704934189736</v>
      </c>
      <c r="E89" s="41">
        <f t="shared" ca="1" si="9"/>
        <v>265.18980374436114</v>
      </c>
      <c r="F89" s="48">
        <f t="shared" ca="1" si="10"/>
        <v>63011.607299551135</v>
      </c>
      <c r="G89" s="41">
        <f ca="1">0.2406-0.1389*ATAN(5.952*(1.089-'Cash flows'!$B$2/'Refinance rates'!$I$12))</f>
        <v>8.6130082491187365E-2</v>
      </c>
      <c r="H89" s="40">
        <f t="shared" si="1"/>
        <v>1</v>
      </c>
      <c r="I89" s="52">
        <v>0.98</v>
      </c>
      <c r="J89" s="41">
        <f t="shared" ca="1" si="2"/>
        <v>0.13232437532905736</v>
      </c>
      <c r="K89" s="40">
        <f t="shared" ca="1" si="3"/>
        <v>1.1169167175432817E-2</v>
      </c>
      <c r="L89" s="40">
        <f t="shared" ca="1" si="4"/>
        <v>9.3556297956975953E-4</v>
      </c>
      <c r="M89" s="50">
        <f t="shared" ca="1" si="5"/>
        <v>397.29184763941896</v>
      </c>
      <c r="N89" s="40">
        <f t="shared" ca="1" si="6"/>
        <v>58.579635527911357</v>
      </c>
      <c r="O89" s="40">
        <f>$F$5*('Cash flows'!$B$2/12)/(1-(1/(1+'Cash flows'!$B$2/12))^240)</f>
        <v>550.2525243590793</v>
      </c>
      <c r="P89" s="40">
        <f ca="1">F89*'Cash flows'!B$2/12</f>
        <v>152.96067671966037</v>
      </c>
      <c r="Q89" s="40">
        <f ca="1">F89*('Cash flows'!$B$3/12)</f>
        <v>47.941331220408486</v>
      </c>
      <c r="R89" s="51">
        <f ca="1">'Refinance rates'!$I$7</f>
        <v>1.0230249564506773</v>
      </c>
    </row>
    <row r="90" spans="1:18" ht="12.75">
      <c r="A90" s="47">
        <v>8</v>
      </c>
      <c r="B90" s="40">
        <f t="shared" si="7"/>
        <v>85</v>
      </c>
      <c r="C90" s="48">
        <f t="shared" ca="1" si="0"/>
        <v>556.83581404775441</v>
      </c>
      <c r="D90" s="41">
        <f t="shared" ca="1" si="8"/>
        <v>0.10522251338204081</v>
      </c>
      <c r="E90" s="41">
        <f t="shared" ca="1" si="9"/>
        <v>257.18738895319348</v>
      </c>
      <c r="F90" s="48">
        <f t="shared" ca="1" si="10"/>
        <v>62555.735816383807</v>
      </c>
      <c r="G90" s="41">
        <f ca="1">0.2406-0.1389*ATAN(5.952*(1.089-'Cash flows'!$B$2/'Refinance rates'!$I$12))</f>
        <v>8.6130082491187365E-2</v>
      </c>
      <c r="H90" s="40">
        <f t="shared" si="1"/>
        <v>1</v>
      </c>
      <c r="I90" s="52">
        <v>0.92</v>
      </c>
      <c r="J90" s="41">
        <f t="shared" ca="1" si="2"/>
        <v>0.13136704521440598</v>
      </c>
      <c r="K90" s="40">
        <f t="shared" ca="1" si="3"/>
        <v>1.0409482085665101E-2</v>
      </c>
      <c r="L90" s="40">
        <f t="shared" ca="1" si="4"/>
        <v>8.7162322272582582E-4</v>
      </c>
      <c r="M90" s="50">
        <f t="shared" ca="1" si="5"/>
        <v>398.39847566480762</v>
      </c>
      <c r="N90" s="40">
        <f t="shared" ca="1" si="6"/>
        <v>54.17777868897381</v>
      </c>
      <c r="O90" s="40">
        <f>$F$5*('Cash flows'!$B$2/12)/(1-(1/(1+'Cash flows'!$B$2/12))^240)</f>
        <v>550.2525243590793</v>
      </c>
      <c r="P90" s="40">
        <f ca="1">F90*'Cash flows'!B$2/12</f>
        <v>151.85404869427168</v>
      </c>
      <c r="Q90" s="40">
        <f ca="1">F90*('Cash flows'!$B$3/12)</f>
        <v>47.59448900029868</v>
      </c>
      <c r="R90" s="51">
        <f ca="1">'Refinance rates'!$I$7</f>
        <v>1.0230249564506773</v>
      </c>
    </row>
    <row r="91" spans="1:18" ht="12.75">
      <c r="A91" s="47">
        <v>8</v>
      </c>
      <c r="B91" s="40">
        <f t="shared" si="7"/>
        <v>86</v>
      </c>
      <c r="C91" s="48">
        <f t="shared" ca="1" si="0"/>
        <v>559.89352694108038</v>
      </c>
      <c r="D91" s="41">
        <f t="shared" ca="1" si="8"/>
        <v>0.10744959154691203</v>
      </c>
      <c r="E91" s="41">
        <f t="shared" ca="1" si="9"/>
        <v>252.62240689883345</v>
      </c>
      <c r="F91" s="48">
        <f t="shared" ca="1" si="10"/>
        <v>62103.159562030029</v>
      </c>
      <c r="G91" s="41">
        <f ca="1">0.2406-0.1389*ATAN(5.952*(1.089-'Cash flows'!$B$2/'Refinance rates'!$I$12))</f>
        <v>8.6130082491187365E-2</v>
      </c>
      <c r="H91" s="40">
        <f t="shared" si="1"/>
        <v>1</v>
      </c>
      <c r="I91" s="52">
        <v>0.98</v>
      </c>
      <c r="J91" s="41">
        <f t="shared" ca="1" si="2"/>
        <v>0.13041663508026305</v>
      </c>
      <c r="K91" s="40">
        <f t="shared" ca="1" si="3"/>
        <v>1.1008139626932412E-2</v>
      </c>
      <c r="L91" s="40">
        <f t="shared" ca="1" si="4"/>
        <v>9.2200615354542936E-4</v>
      </c>
      <c r="M91" s="50">
        <f t="shared" ca="1" si="5"/>
        <v>399.49710452225145</v>
      </c>
      <c r="N91" s="40">
        <f t="shared" ca="1" si="6"/>
        <v>56.891156482112265</v>
      </c>
      <c r="O91" s="40">
        <f>$F$5*('Cash flows'!$B$2/12)/(1-(1/(1+'Cash flows'!$B$2/12))^240)</f>
        <v>550.2525243590793</v>
      </c>
      <c r="P91" s="40">
        <f ca="1">F91*'Cash flows'!B$2/12</f>
        <v>150.75541983682788</v>
      </c>
      <c r="Q91" s="40">
        <f ca="1">F91*('Cash flows'!$B$3/12)</f>
        <v>47.250153900111179</v>
      </c>
      <c r="R91" s="51">
        <f ca="1">'Refinance rates'!$I$7</f>
        <v>1.0230249564506773</v>
      </c>
    </row>
    <row r="92" spans="1:18" ht="12.75">
      <c r="A92" s="47">
        <v>8</v>
      </c>
      <c r="B92" s="40">
        <f t="shared" si="7"/>
        <v>87</v>
      </c>
      <c r="C92" s="48">
        <f t="shared" ca="1" si="0"/>
        <v>566.30437324461093</v>
      </c>
      <c r="D92" s="41">
        <f t="shared" ca="1" si="8"/>
        <v>0.10962980655709109</v>
      </c>
      <c r="E92" s="41">
        <f t="shared" ca="1" si="9"/>
        <v>249.60894288089457</v>
      </c>
      <c r="F92" s="48">
        <f t="shared" ca="1" si="10"/>
        <v>61646.77130102567</v>
      </c>
      <c r="G92" s="41">
        <f ca="1">0.2406-0.1389*ATAN(5.952*(1.089-'Cash flows'!$B$2/'Refinance rates'!$I$12))</f>
        <v>8.6130082491187365E-2</v>
      </c>
      <c r="H92" s="40">
        <f t="shared" si="1"/>
        <v>1</v>
      </c>
      <c r="I92" s="52">
        <v>1.1000000000000001</v>
      </c>
      <c r="J92" s="41">
        <f t="shared" ca="1" si="2"/>
        <v>0.12945821973215391</v>
      </c>
      <c r="K92" s="40">
        <f t="shared" ca="1" si="3"/>
        <v>1.2265271859161944E-2</v>
      </c>
      <c r="L92" s="40">
        <f t="shared" ca="1" si="4"/>
        <v>1.0278972737814973E-3</v>
      </c>
      <c r="M92" s="50">
        <f t="shared" ca="1" si="5"/>
        <v>400.60498702583948</v>
      </c>
      <c r="N92" s="40">
        <f t="shared" ca="1" si="6"/>
        <v>62.954767383728601</v>
      </c>
      <c r="O92" s="40">
        <f>$F$5*('Cash flows'!$B$2/12)/(1-(1/(1+'Cash flows'!$B$2/12))^240)</f>
        <v>550.2525243590793</v>
      </c>
      <c r="P92" s="40">
        <f ca="1">F92*'Cash flows'!B$2/12</f>
        <v>149.6475373332398</v>
      </c>
      <c r="Q92" s="40">
        <f ca="1">F92*('Cash flows'!$B$3/12)</f>
        <v>46.902918498197032</v>
      </c>
      <c r="R92" s="51">
        <f ca="1">'Refinance rates'!$I$7</f>
        <v>1.0230249564506773</v>
      </c>
    </row>
    <row r="93" spans="1:18" ht="12.75">
      <c r="A93" s="47">
        <v>8</v>
      </c>
      <c r="B93" s="40">
        <f t="shared" si="7"/>
        <v>88</v>
      </c>
      <c r="C93" s="48">
        <f t="shared" ca="1" si="0"/>
        <v>570.24367260233976</v>
      </c>
      <c r="D93" s="41">
        <f t="shared" ca="1" si="8"/>
        <v>0.1117646180975429</v>
      </c>
      <c r="E93" s="41">
        <f t="shared" ca="1" si="9"/>
        <v>245.53556026402276</v>
      </c>
      <c r="F93" s="48">
        <f t="shared" ca="1" si="10"/>
        <v>61183.211546616098</v>
      </c>
      <c r="G93" s="41">
        <f ca="1">0.2406-0.1389*ATAN(5.952*(1.089-'Cash flows'!$B$2/'Refinance rates'!$I$12))</f>
        <v>8.6130082491187365E-2</v>
      </c>
      <c r="H93" s="40">
        <f t="shared" si="1"/>
        <v>1</v>
      </c>
      <c r="I93" s="52">
        <v>1.18</v>
      </c>
      <c r="J93" s="41">
        <f t="shared" ca="1" si="2"/>
        <v>0.1284847442478938</v>
      </c>
      <c r="K93" s="40">
        <f t="shared" ca="1" si="3"/>
        <v>1.3058353912697641E-2</v>
      </c>
      <c r="L93" s="40">
        <f t="shared" ca="1" si="4"/>
        <v>1.0947639583609448E-3</v>
      </c>
      <c r="M93" s="50">
        <f t="shared" ca="1" si="5"/>
        <v>401.73027832966875</v>
      </c>
      <c r="N93" s="40">
        <f t="shared" ca="1" si="6"/>
        <v>66.541375028310867</v>
      </c>
      <c r="O93" s="40">
        <f>$F$5*('Cash flows'!$B$2/12)/(1-(1/(1+'Cash flows'!$B$2/12))^240)</f>
        <v>550.2525243590793</v>
      </c>
      <c r="P93" s="40">
        <f ca="1">F93*'Cash flows'!B$2/12</f>
        <v>148.52224602941058</v>
      </c>
      <c r="Q93" s="40">
        <f ca="1">F93*('Cash flows'!$B$3/12)</f>
        <v>46.550226785050413</v>
      </c>
      <c r="R93" s="51">
        <f ca="1">'Refinance rates'!$I$7</f>
        <v>1.0230249564506773</v>
      </c>
    </row>
    <row r="94" spans="1:18" ht="12.75">
      <c r="A94" s="47">
        <v>8</v>
      </c>
      <c r="B94" s="40">
        <f t="shared" si="7"/>
        <v>89</v>
      </c>
      <c r="C94" s="48">
        <f t="shared" ca="1" si="0"/>
        <v>571.81245158639217</v>
      </c>
      <c r="D94" s="41">
        <f t="shared" ca="1" si="8"/>
        <v>0.1138554260352449</v>
      </c>
      <c r="E94" s="41">
        <f t="shared" ca="1" si="9"/>
        <v>240.5199629830847</v>
      </c>
      <c r="F94" s="48">
        <f t="shared" ca="1" si="10"/>
        <v>60714.939893258117</v>
      </c>
      <c r="G94" s="41">
        <f ca="1">0.2406-0.1389*ATAN(5.952*(1.089-'Cash flows'!$B$2/'Refinance rates'!$I$12))</f>
        <v>8.6130082491187365E-2</v>
      </c>
      <c r="H94" s="40">
        <f t="shared" si="1"/>
        <v>1</v>
      </c>
      <c r="I94" s="52">
        <v>1.22</v>
      </c>
      <c r="J94" s="41">
        <f t="shared" ca="1" si="2"/>
        <v>0.12750137377584203</v>
      </c>
      <c r="K94" s="40">
        <f t="shared" ca="1" si="3"/>
        <v>1.3397678686084644E-2</v>
      </c>
      <c r="L94" s="40">
        <f t="shared" ca="1" si="4"/>
        <v>1.1233883049928117E-3</v>
      </c>
      <c r="M94" s="50">
        <f t="shared" ca="1" si="5"/>
        <v>402.86700776819521</v>
      </c>
      <c r="N94" s="40">
        <f t="shared" ca="1" si="6"/>
        <v>67.753877329433436</v>
      </c>
      <c r="O94" s="40">
        <f>$F$5*('Cash flows'!$B$2/12)/(1-(1/(1+'Cash flows'!$B$2/12))^240)</f>
        <v>550.2525243590793</v>
      </c>
      <c r="P94" s="40">
        <f ca="1">F94*'Cash flows'!B$2/12</f>
        <v>147.38551659088407</v>
      </c>
      <c r="Q94" s="40">
        <f ca="1">F94*('Cash flows'!$B$3/12)</f>
        <v>46.193950102120546</v>
      </c>
      <c r="R94" s="51">
        <f ca="1">'Refinance rates'!$I$7</f>
        <v>1.0230249564506773</v>
      </c>
    </row>
    <row r="95" spans="1:18" ht="12.75">
      <c r="A95" s="47">
        <v>8</v>
      </c>
      <c r="B95" s="40">
        <f t="shared" si="7"/>
        <v>90</v>
      </c>
      <c r="C95" s="48">
        <f t="shared" ca="1" si="0"/>
        <v>571.66637225983845</v>
      </c>
      <c r="D95" s="41">
        <f t="shared" ca="1" si="8"/>
        <v>0.11590357344242386</v>
      </c>
      <c r="E95" s="41">
        <f t="shared" ca="1" si="9"/>
        <v>234.90035040032424</v>
      </c>
      <c r="F95" s="48">
        <f t="shared" ca="1" si="10"/>
        <v>60244.319008160484</v>
      </c>
      <c r="G95" s="41">
        <f ca="1">0.2406-0.1389*ATAN(5.952*(1.089-'Cash flows'!$B$2/'Refinance rates'!$I$12))</f>
        <v>8.6130082491187365E-2</v>
      </c>
      <c r="H95" s="40">
        <f t="shared" si="1"/>
        <v>1</v>
      </c>
      <c r="I95" s="52">
        <v>1.23</v>
      </c>
      <c r="J95" s="41">
        <f t="shared" ca="1" si="2"/>
        <v>0.12651306991713701</v>
      </c>
      <c r="K95" s="40">
        <f t="shared" ca="1" si="3"/>
        <v>1.3402794812256929E-2</v>
      </c>
      <c r="L95" s="40">
        <f t="shared" ca="1" si="4"/>
        <v>1.1238199539976845E-3</v>
      </c>
      <c r="M95" s="50">
        <f t="shared" ca="1" si="5"/>
        <v>404.00943996676972</v>
      </c>
      <c r="N95" s="40">
        <f t="shared" ca="1" si="6"/>
        <v>67.249733946134654</v>
      </c>
      <c r="O95" s="40">
        <f>$F$5*('Cash flows'!$B$2/12)/(1-(1/(1+'Cash flows'!$B$2/12))^240)</f>
        <v>550.2525243590793</v>
      </c>
      <c r="P95" s="40">
        <f ca="1">F95*'Cash flows'!B$2/12</f>
        <v>146.24308439230956</v>
      </c>
      <c r="Q95" s="40">
        <f ca="1">F95*('Cash flows'!$B$3/12)</f>
        <v>45.835886045375432</v>
      </c>
      <c r="R95" s="51">
        <f ca="1">'Refinance rates'!$I$7</f>
        <v>1.0230249564506773</v>
      </c>
    </row>
    <row r="96" spans="1:18" ht="12.75">
      <c r="A96" s="47">
        <v>8</v>
      </c>
      <c r="B96" s="40">
        <f t="shared" si="7"/>
        <v>91</v>
      </c>
      <c r="C96" s="48">
        <f t="shared" ca="1" si="0"/>
        <v>557.44895740861273</v>
      </c>
      <c r="D96" s="41">
        <f t="shared" ca="1" si="8"/>
        <v>0.11791034943891687</v>
      </c>
      <c r="E96" s="41">
        <f t="shared" ca="1" si="9"/>
        <v>223.76364608035388</v>
      </c>
      <c r="F96" s="48">
        <f t="shared" ca="1" si="10"/>
        <v>59773.059834247579</v>
      </c>
      <c r="G96" s="41">
        <f ca="1">0.2406-0.1389*ATAN(5.952*(1.089-'Cash flows'!$B$2/'Refinance rates'!$I$12))</f>
        <v>8.6130082491187365E-2</v>
      </c>
      <c r="H96" s="40">
        <f t="shared" si="1"/>
        <v>1</v>
      </c>
      <c r="I96" s="52">
        <v>0.98</v>
      </c>
      <c r="J96" s="41">
        <f t="shared" ca="1" si="2"/>
        <v>0.1255234256519199</v>
      </c>
      <c r="K96" s="40">
        <f t="shared" ca="1" si="3"/>
        <v>1.0595116145856759E-2</v>
      </c>
      <c r="L96" s="40">
        <f t="shared" ca="1" si="4"/>
        <v>8.8724316873578513E-4</v>
      </c>
      <c r="M96" s="50">
        <f t="shared" ca="1" si="5"/>
        <v>405.15342161144326</v>
      </c>
      <c r="N96" s="40">
        <f t="shared" ca="1" si="6"/>
        <v>52.673769406756819</v>
      </c>
      <c r="O96" s="40">
        <f>$F$5*('Cash flows'!$B$2/12)/(1-(1/(1+'Cash flows'!$B$2/12))^240)</f>
        <v>550.2525243590793</v>
      </c>
      <c r="P96" s="40">
        <f ca="1">F96*'Cash flows'!B$2/12</f>
        <v>145.09910274763601</v>
      </c>
      <c r="Q96" s="40">
        <f ca="1">F96*('Cash flows'!$B$3/12)</f>
        <v>45.477336357223365</v>
      </c>
      <c r="R96" s="51">
        <f ca="1">'Refinance rates'!$I$7</f>
        <v>1.0230249564506773</v>
      </c>
    </row>
    <row r="97" spans="1:18" ht="12.75">
      <c r="A97" s="47">
        <v>8</v>
      </c>
      <c r="B97" s="40">
        <f t="shared" si="7"/>
        <v>92</v>
      </c>
      <c r="C97" s="48">
        <f t="shared" ca="1" si="0"/>
        <v>555.39265732520994</v>
      </c>
      <c r="D97" s="41">
        <f t="shared" ca="1" si="8"/>
        <v>0.1198769918661049</v>
      </c>
      <c r="E97" s="41">
        <f t="shared" ca="1" si="9"/>
        <v>217.78495201474558</v>
      </c>
      <c r="F97" s="48">
        <f t="shared" ca="1" si="10"/>
        <v>59315.232643229378</v>
      </c>
      <c r="G97" s="41">
        <f ca="1">0.2406-0.1389*ATAN(5.952*(1.089-'Cash flows'!$B$2/'Refinance rates'!$I$12))</f>
        <v>8.6130082491187365E-2</v>
      </c>
      <c r="H97" s="40">
        <f t="shared" si="1"/>
        <v>1</v>
      </c>
      <c r="I97" s="52">
        <v>0.95</v>
      </c>
      <c r="J97" s="41">
        <f t="shared" ca="1" si="2"/>
        <v>0.12456198855078168</v>
      </c>
      <c r="K97" s="40">
        <f t="shared" ca="1" si="3"/>
        <v>1.0192107631687904E-2</v>
      </c>
      <c r="L97" s="40">
        <f t="shared" ca="1" si="4"/>
        <v>8.5333593463798874E-4</v>
      </c>
      <c r="M97" s="50">
        <f t="shared" ca="1" si="5"/>
        <v>406.26479711764</v>
      </c>
      <c r="N97" s="40">
        <f t="shared" ca="1" si="6"/>
        <v>50.269139135520987</v>
      </c>
      <c r="O97" s="40">
        <f>$F$5*('Cash flows'!$B$2/12)/(1-(1/(1+'Cash flows'!$B$2/12))^240)</f>
        <v>550.2525243590793</v>
      </c>
      <c r="P97" s="40">
        <f ca="1">F97*'Cash flows'!B$2/12</f>
        <v>143.98772724143933</v>
      </c>
      <c r="Q97" s="40">
        <f ca="1">F97*('Cash flows'!$B$3/12)</f>
        <v>45.129006169390351</v>
      </c>
      <c r="R97" s="51">
        <f ca="1">'Refinance rates'!$I$7</f>
        <v>1.0230249564506773</v>
      </c>
    </row>
    <row r="98" spans="1:18" ht="12.75">
      <c r="A98" s="47">
        <v>8</v>
      </c>
      <c r="B98" s="40">
        <f t="shared" si="7"/>
        <v>93</v>
      </c>
      <c r="C98" s="48">
        <f t="shared" ca="1" si="0"/>
        <v>545.02823384052351</v>
      </c>
      <c r="D98" s="41">
        <f t="shared" ca="1" si="8"/>
        <v>0.12180468980390802</v>
      </c>
      <c r="E98" s="41">
        <f t="shared" ca="1" si="9"/>
        <v>208.78051251603694</v>
      </c>
      <c r="F98" s="48">
        <f t="shared" ca="1" si="10"/>
        <v>58858.698706976218</v>
      </c>
      <c r="G98" s="41">
        <f ca="1">0.2406-0.1389*ATAN(5.952*(1.089-'Cash flows'!$B$2/'Refinance rates'!$I$12))</f>
        <v>8.6130082491187365E-2</v>
      </c>
      <c r="H98" s="40">
        <f t="shared" si="1"/>
        <v>1</v>
      </c>
      <c r="I98" s="52">
        <v>0.76</v>
      </c>
      <c r="J98" s="41">
        <f t="shared" ca="1" si="2"/>
        <v>0.12360326728465006</v>
      </c>
      <c r="K98" s="40">
        <f t="shared" ca="1" si="3"/>
        <v>8.0909293016294646E-3</v>
      </c>
      <c r="L98" s="40">
        <f t="shared" ca="1" si="4"/>
        <v>6.7675743806294708E-4</v>
      </c>
      <c r="M98" s="50">
        <f t="shared" ca="1" si="5"/>
        <v>407.37303324789457</v>
      </c>
      <c r="N98" s="40">
        <f t="shared" ca="1" si="6"/>
        <v>39.557369414335341</v>
      </c>
      <c r="O98" s="40">
        <f>$F$5*('Cash flows'!$B$2/12)/(1-(1/(1+'Cash flows'!$B$2/12))^240)</f>
        <v>550.2525243590793</v>
      </c>
      <c r="P98" s="40">
        <f ca="1">F98*'Cash flows'!B$2/12</f>
        <v>142.87949111118476</v>
      </c>
      <c r="Q98" s="40">
        <f ca="1">F98*('Cash flows'!$B$3/12)</f>
        <v>44.781659932891074</v>
      </c>
      <c r="R98" s="51">
        <f ca="1">'Refinance rates'!$I$7</f>
        <v>1.0230249564506773</v>
      </c>
    </row>
    <row r="99" spans="1:18" ht="12.75">
      <c r="A99" s="47">
        <v>8</v>
      </c>
      <c r="B99" s="40">
        <f t="shared" si="7"/>
        <v>94</v>
      </c>
      <c r="C99" s="48">
        <f t="shared" ca="1" si="0"/>
        <v>543.73707485519003</v>
      </c>
      <c r="D99" s="41">
        <f t="shared" ca="1" si="8"/>
        <v>0.12369458594144267</v>
      </c>
      <c r="E99" s="41">
        <f t="shared" ca="1" si="9"/>
        <v>203.47124583006124</v>
      </c>
      <c r="F99" s="48">
        <f t="shared" ca="1" si="10"/>
        <v>58411.768304313984</v>
      </c>
      <c r="G99" s="41">
        <f ca="1">0.2406-0.1389*ATAN(5.952*(1.089-'Cash flows'!$B$2/'Refinance rates'!$I$12))</f>
        <v>8.6130082491187365E-2</v>
      </c>
      <c r="H99" s="40">
        <f t="shared" si="1"/>
        <v>1</v>
      </c>
      <c r="I99" s="52">
        <v>0.74</v>
      </c>
      <c r="J99" s="41">
        <f t="shared" ca="1" si="2"/>
        <v>0.12266471343905935</v>
      </c>
      <c r="K99" s="40">
        <f t="shared" ca="1" si="3"/>
        <v>7.8181901965753905E-3</v>
      </c>
      <c r="L99" s="40">
        <f t="shared" ca="1" si="4"/>
        <v>6.5386217879204178E-4</v>
      </c>
      <c r="M99" s="50">
        <f t="shared" ca="1" si="5"/>
        <v>408.45795680035712</v>
      </c>
      <c r="N99" s="40">
        <f t="shared" ca="1" si="6"/>
        <v>37.926170880976244</v>
      </c>
      <c r="O99" s="40">
        <f>$F$5*('Cash flows'!$B$2/12)/(1-(1/(1+'Cash flows'!$B$2/12))^240)</f>
        <v>550.2525243590793</v>
      </c>
      <c r="P99" s="40">
        <f ca="1">F99*'Cash flows'!B$2/12</f>
        <v>141.79456755872221</v>
      </c>
      <c r="Q99" s="40">
        <f ca="1">F99*('Cash flows'!$B$3/12)</f>
        <v>44.441620384865551</v>
      </c>
      <c r="R99" s="51">
        <f ca="1">'Refinance rates'!$I$7</f>
        <v>1.0230249564506773</v>
      </c>
    </row>
    <row r="100" spans="1:18" ht="12.75">
      <c r="A100" s="47">
        <v>8</v>
      </c>
      <c r="B100" s="40">
        <f t="shared" si="7"/>
        <v>95</v>
      </c>
      <c r="C100" s="48">
        <f t="shared" ca="1" si="0"/>
        <v>554.64966902963988</v>
      </c>
      <c r="D100" s="41">
        <f t="shared" ca="1" si="8"/>
        <v>0.12554777881114099</v>
      </c>
      <c r="E100" s="41">
        <f t="shared" ca="1" si="9"/>
        <v>202.75702587568176</v>
      </c>
      <c r="F100" s="48">
        <f t="shared" ca="1" si="10"/>
        <v>57965.384176632651</v>
      </c>
      <c r="G100" s="41">
        <f ca="1">0.2406-0.1389*ATAN(5.952*(1.089-'Cash flows'!$B$2/'Refinance rates'!$I$12))</f>
        <v>8.6130082491187365E-2</v>
      </c>
      <c r="H100" s="40">
        <f t="shared" si="1"/>
        <v>1</v>
      </c>
      <c r="I100" s="52">
        <v>0.96</v>
      </c>
      <c r="J100" s="41">
        <f t="shared" ca="1" si="2"/>
        <v>0.12172730677092856</v>
      </c>
      <c r="K100" s="40">
        <f t="shared" ca="1" si="3"/>
        <v>1.0065007654665741E-2</v>
      </c>
      <c r="L100" s="40">
        <f t="shared" ca="1" si="4"/>
        <v>8.4264496742458839E-4</v>
      </c>
      <c r="M100" s="50">
        <f t="shared" ca="1" si="5"/>
        <v>409.54155427030355</v>
      </c>
      <c r="N100" s="40">
        <f t="shared" ca="1" si="6"/>
        <v>48.499141131615254</v>
      </c>
      <c r="O100" s="40">
        <f>$F$5*('Cash flows'!$B$2/12)/(1-(1/(1+'Cash flows'!$B$2/12))^240)</f>
        <v>550.2525243590793</v>
      </c>
      <c r="P100" s="40">
        <f ca="1">F100*'Cash flows'!B$2/12</f>
        <v>140.71097008877575</v>
      </c>
      <c r="Q100" s="40">
        <f ca="1">F100*('Cash flows'!$B$3/12)</f>
        <v>44.101996461054675</v>
      </c>
      <c r="R100" s="51">
        <f ca="1">'Refinance rates'!$I$7</f>
        <v>1.0230249564506773</v>
      </c>
    </row>
    <row r="101" spans="1:18" ht="12.75">
      <c r="A101" s="47">
        <v>9</v>
      </c>
      <c r="B101" s="40">
        <f t="shared" si="7"/>
        <v>96</v>
      </c>
      <c r="C101" s="48">
        <f t="shared" ca="1" si="0"/>
        <v>556.56637326836812</v>
      </c>
      <c r="D101" s="41">
        <f t="shared" ca="1" si="8"/>
        <v>0.12736532489538321</v>
      </c>
      <c r="E101" s="41">
        <f t="shared" ca="1" si="9"/>
        <v>198.75455661390873</v>
      </c>
      <c r="F101" s="48">
        <f t="shared" ca="1" si="10"/>
        <v>57507.343481230731</v>
      </c>
      <c r="G101" s="41">
        <f ca="1">0.2406-0.1389*ATAN(5.952*(1.089-'Cash flows'!$B$2/'Refinance rates'!$J$12))</f>
        <v>8.8483601073405804E-2</v>
      </c>
      <c r="H101" s="40">
        <f t="shared" si="1"/>
        <v>1</v>
      </c>
      <c r="I101" s="52">
        <v>0.98</v>
      </c>
      <c r="J101" s="41">
        <f t="shared" ca="1" si="2"/>
        <v>0.12076542131058453</v>
      </c>
      <c r="K101" s="40">
        <f t="shared" ca="1" si="3"/>
        <v>1.0472044175453389E-2</v>
      </c>
      <c r="L101" s="40">
        <f t="shared" ca="1" si="4"/>
        <v>8.7688713149869368E-4</v>
      </c>
      <c r="M101" s="50">
        <f t="shared" ca="1" si="5"/>
        <v>410.65344805839175</v>
      </c>
      <c r="N101" s="40">
        <f t="shared" ca="1" si="6"/>
        <v>50.067352741258546</v>
      </c>
      <c r="O101" s="40">
        <f>$F$5*('Cash flows'!$B$2/12)/(1-(1/(1+'Cash flows'!$B$2/12))^240)</f>
        <v>550.2525243590793</v>
      </c>
      <c r="P101" s="40">
        <f ca="1">F101*'Cash flows'!B$2/12</f>
        <v>139.59907630068759</v>
      </c>
      <c r="Q101" s="40">
        <f ca="1">F101*('Cash flows'!$B$3/12)</f>
        <v>43.753503831969716</v>
      </c>
      <c r="R101" s="51">
        <f ca="1">'Refinance rates'!$J$7</f>
        <v>1.0178216108573301</v>
      </c>
    </row>
    <row r="102" spans="1:18" ht="12.75">
      <c r="A102" s="47">
        <v>9</v>
      </c>
      <c r="B102" s="40">
        <f t="shared" si="7"/>
        <v>97</v>
      </c>
      <c r="C102" s="48">
        <f t="shared" ca="1" si="0"/>
        <v>553.08247451149839</v>
      </c>
      <c r="D102" s="41">
        <f t="shared" ca="1" si="8"/>
        <v>0.12843616395388979</v>
      </c>
      <c r="E102" s="41">
        <f t="shared" ca="1" si="9"/>
        <v>193.92242841131136</v>
      </c>
      <c r="F102" s="48">
        <f t="shared" ca="1" si="10"/>
        <v>57046.622680431079</v>
      </c>
      <c r="G102" s="41">
        <f ca="1">0.2406-0.1389*ATAN(5.952*(1.089-'Cash flows'!$B$2/'Refinance rates'!$J$12))</f>
        <v>8.8483601073405804E-2</v>
      </c>
      <c r="H102" s="40">
        <f t="shared" si="1"/>
        <v>1</v>
      </c>
      <c r="I102" s="52">
        <v>0.92</v>
      </c>
      <c r="J102" s="41">
        <f t="shared" ca="1" si="2"/>
        <v>0.11979790762890527</v>
      </c>
      <c r="K102" s="40">
        <f t="shared" ca="1" si="3"/>
        <v>9.7521382466195898E-3</v>
      </c>
      <c r="L102" s="40">
        <f t="shared" ca="1" si="4"/>
        <v>8.1633343360276722E-4</v>
      </c>
      <c r="M102" s="50">
        <f t="shared" ca="1" si="5"/>
        <v>411.7718478023329</v>
      </c>
      <c r="N102" s="40">
        <f t="shared" ca="1" si="6"/>
        <v>46.232922241780365</v>
      </c>
      <c r="O102" s="40">
        <f>$F$5*('Cash flows'!$B$2/12)/(1-(1/(1+'Cash flows'!$B$2/12))^240)</f>
        <v>550.2525243590793</v>
      </c>
      <c r="P102" s="40">
        <f ca="1">F102*'Cash flows'!B$2/12</f>
        <v>138.48067655674643</v>
      </c>
      <c r="Q102" s="40">
        <f ca="1">F102*('Cash flows'!$B$3/12)</f>
        <v>43.402972089361313</v>
      </c>
      <c r="R102" s="51">
        <f ca="1">'Refinance rates'!$J$7</f>
        <v>1.0178216108573301</v>
      </c>
    </row>
    <row r="103" spans="1:18" ht="12.75">
      <c r="A103" s="47">
        <v>9</v>
      </c>
      <c r="B103" s="40">
        <f t="shared" si="7"/>
        <v>98</v>
      </c>
      <c r="C103" s="48">
        <f t="shared" ca="1" si="0"/>
        <v>555.66708325115178</v>
      </c>
      <c r="D103" s="41">
        <f t="shared" ca="1" si="8"/>
        <v>0.1294861353693797</v>
      </c>
      <c r="E103" s="41">
        <f t="shared" ca="1" si="9"/>
        <v>191.28935411799472</v>
      </c>
      <c r="F103" s="48">
        <f t="shared" ca="1" si="10"/>
        <v>56588.617910386965</v>
      </c>
      <c r="G103" s="41">
        <f ca="1">0.2406-0.1389*ATAN(5.952*(1.089-'Cash flows'!$B$2/'Refinance rates'!$J$12))</f>
        <v>8.8483601073405804E-2</v>
      </c>
      <c r="H103" s="40">
        <f t="shared" si="1"/>
        <v>1</v>
      </c>
      <c r="I103" s="52">
        <v>0.98</v>
      </c>
      <c r="J103" s="41">
        <f t="shared" ca="1" si="2"/>
        <v>0.11883609761181262</v>
      </c>
      <c r="K103" s="40">
        <f t="shared" ca="1" si="3"/>
        <v>1.030474493711986E-2</v>
      </c>
      <c r="L103" s="40">
        <f t="shared" ca="1" si="4"/>
        <v>8.62811431438959E-4</v>
      </c>
      <c r="M103" s="50">
        <f t="shared" ca="1" si="5"/>
        <v>412.88365438161497</v>
      </c>
      <c r="N103" s="40">
        <f t="shared" ca="1" si="6"/>
        <v>48.46906568555854</v>
      </c>
      <c r="O103" s="40">
        <f>$F$5*('Cash flows'!$B$2/12)/(1-(1/(1+'Cash flows'!$B$2/12))^240)</f>
        <v>550.2525243590793</v>
      </c>
      <c r="P103" s="40">
        <f ca="1">F103*'Cash flows'!B$2/12</f>
        <v>137.36886997746436</v>
      </c>
      <c r="Q103" s="40">
        <f ca="1">F103*('Cash flows'!$B$3/12)</f>
        <v>43.054506793486084</v>
      </c>
      <c r="R103" s="51">
        <f ca="1">'Refinance rates'!$J$7</f>
        <v>1.0178216108573301</v>
      </c>
    </row>
    <row r="104" spans="1:18" ht="12.75">
      <c r="A104" s="47">
        <v>9</v>
      </c>
      <c r="B104" s="40">
        <f t="shared" si="7"/>
        <v>99</v>
      </c>
      <c r="C104" s="48">
        <f t="shared" ca="1" si="0"/>
        <v>561.09420806052697</v>
      </c>
      <c r="D104" s="41">
        <f t="shared" ca="1" si="8"/>
        <v>0.13051584279225725</v>
      </c>
      <c r="E104" s="41">
        <f t="shared" ca="1" si="9"/>
        <v>189.64870256055295</v>
      </c>
      <c r="F104" s="48">
        <f t="shared" ca="1" si="10"/>
        <v>56127.265190319791</v>
      </c>
      <c r="G104" s="41">
        <f ca="1">0.2406-0.1389*ATAN(5.952*(1.089-'Cash flows'!$B$2/'Refinance rates'!$J$12))</f>
        <v>8.8483601073405804E-2</v>
      </c>
      <c r="H104" s="40">
        <f t="shared" si="1"/>
        <v>1</v>
      </c>
      <c r="I104" s="52">
        <v>1.1000000000000001</v>
      </c>
      <c r="J104" s="41">
        <f t="shared" ca="1" si="2"/>
        <v>0.11786725689967155</v>
      </c>
      <c r="K104" s="40">
        <f t="shared" ca="1" si="3"/>
        <v>1.1472251273039894E-2</v>
      </c>
      <c r="L104" s="40">
        <f t="shared" ca="1" si="4"/>
        <v>9.6108496302715896E-4</v>
      </c>
      <c r="M104" s="50">
        <f t="shared" ca="1" si="5"/>
        <v>414.003588109578</v>
      </c>
      <c r="N104" s="40">
        <f t="shared" ca="1" si="6"/>
        <v>53.545177967082637</v>
      </c>
      <c r="O104" s="40">
        <f>$F$5*('Cash flows'!$B$2/12)/(1-(1/(1+'Cash flows'!$B$2/12))^240)</f>
        <v>550.2525243590793</v>
      </c>
      <c r="P104" s="40">
        <f ca="1">F104*'Cash flows'!B$2/12</f>
        <v>136.2489362495013</v>
      </c>
      <c r="Q104" s="40">
        <f ca="1">F104*('Cash flows'!$B$3/12)</f>
        <v>42.703494265634973</v>
      </c>
      <c r="R104" s="51">
        <f ca="1">'Refinance rates'!$J$7</f>
        <v>1.0178216108573301</v>
      </c>
    </row>
    <row r="105" spans="1:18" ht="12.75">
      <c r="A105" s="47">
        <v>9</v>
      </c>
      <c r="B105" s="40">
        <f t="shared" si="7"/>
        <v>100</v>
      </c>
      <c r="C105" s="48">
        <f t="shared" ca="1" si="0"/>
        <v>564.40560551466467</v>
      </c>
      <c r="D105" s="41">
        <f t="shared" ca="1" si="8"/>
        <v>0.13152586682975076</v>
      </c>
      <c r="E105" s="41">
        <f t="shared" ca="1" si="9"/>
        <v>187.30240051264892</v>
      </c>
      <c r="F105" s="48">
        <f t="shared" ca="1" si="10"/>
        <v>55659.716424243132</v>
      </c>
      <c r="G105" s="41">
        <f ca="1">0.2406-0.1389*ATAN(5.952*(1.089-'Cash flows'!$B$2/'Refinance rates'!$J$12))</f>
        <v>8.8483601073405804E-2</v>
      </c>
      <c r="H105" s="40">
        <f t="shared" si="1"/>
        <v>1</v>
      </c>
      <c r="I105" s="52">
        <v>1.18</v>
      </c>
      <c r="J105" s="41">
        <f t="shared" ca="1" si="2"/>
        <v>0.11688540449091057</v>
      </c>
      <c r="K105" s="40">
        <f t="shared" ca="1" si="3"/>
        <v>1.2204080972687339E-2</v>
      </c>
      <c r="L105" s="40">
        <f t="shared" ca="1" si="4"/>
        <v>1.0227401660426461E-3</v>
      </c>
      <c r="M105" s="50">
        <f t="shared" ca="1" si="5"/>
        <v>415.13856273922909</v>
      </c>
      <c r="N105" s="40">
        <f t="shared" ca="1" si="6"/>
        <v>56.500848735030388</v>
      </c>
      <c r="O105" s="40">
        <f>$F$5*('Cash flows'!$B$2/12)/(1-(1/(1+'Cash flows'!$B$2/12))^240)</f>
        <v>550.2525243590793</v>
      </c>
      <c r="P105" s="40">
        <f ca="1">F105*'Cash flows'!B$2/12</f>
        <v>135.11396161985019</v>
      </c>
      <c r="Q105" s="40">
        <f ca="1">F105*('Cash flows'!$B$3/12)</f>
        <v>42.347767579444984</v>
      </c>
      <c r="R105" s="51">
        <f ca="1">'Refinance rates'!$J$7</f>
        <v>1.0178216108573301</v>
      </c>
    </row>
    <row r="106" spans="1:18" ht="12.75">
      <c r="A106" s="47">
        <v>9</v>
      </c>
      <c r="B106" s="40">
        <f t="shared" si="7"/>
        <v>101</v>
      </c>
      <c r="C106" s="48">
        <f t="shared" ca="1" si="0"/>
        <v>565.69719860336772</v>
      </c>
      <c r="D106" s="41">
        <f t="shared" ca="1" si="8"/>
        <v>0.13251676613421082</v>
      </c>
      <c r="E106" s="41">
        <f t="shared" ca="1" si="9"/>
        <v>184.32063730384479</v>
      </c>
      <c r="F106" s="48">
        <f t="shared" ca="1" si="10"/>
        <v>55188.077012768874</v>
      </c>
      <c r="G106" s="41">
        <f ca="1">0.2406-0.1389*ATAN(5.952*(1.089-'Cash flows'!$B$2/'Refinance rates'!$J$12))</f>
        <v>8.8483601073405804E-2</v>
      </c>
      <c r="H106" s="40">
        <f t="shared" si="1"/>
        <v>1</v>
      </c>
      <c r="I106" s="52">
        <v>1.22</v>
      </c>
      <c r="J106" s="41">
        <f t="shared" ca="1" si="2"/>
        <v>0.11589496172681464</v>
      </c>
      <c r="K106" s="40">
        <f t="shared" ca="1" si="3"/>
        <v>1.2510860343020782E-2</v>
      </c>
      <c r="L106" s="40">
        <f t="shared" ca="1" si="4"/>
        <v>1.048598176552451E-3</v>
      </c>
      <c r="M106" s="50">
        <f t="shared" ca="1" si="5"/>
        <v>416.28346741058283</v>
      </c>
      <c r="N106" s="40">
        <f t="shared" ca="1" si="6"/>
        <v>57.43360283817001</v>
      </c>
      <c r="O106" s="40">
        <f>$F$5*('Cash flows'!$B$2/12)/(1-(1/(1+'Cash flows'!$B$2/12))^240)</f>
        <v>550.2525243590793</v>
      </c>
      <c r="P106" s="40">
        <f ca="1">F106*'Cash flows'!B$2/12</f>
        <v>133.96905694849644</v>
      </c>
      <c r="Q106" s="40">
        <f ca="1">F106*('Cash flows'!$B$3/12)</f>
        <v>41.988928593881653</v>
      </c>
      <c r="R106" s="51">
        <f ca="1">'Refinance rates'!$J$7</f>
        <v>1.0178216108573301</v>
      </c>
    </row>
    <row r="107" spans="1:18" ht="12.75">
      <c r="A107" s="47">
        <v>9</v>
      </c>
      <c r="B107" s="40">
        <f t="shared" si="7"/>
        <v>102</v>
      </c>
      <c r="C107" s="48">
        <f t="shared" ca="1" si="0"/>
        <v>565.53348495081605</v>
      </c>
      <c r="D107" s="41">
        <f t="shared" ca="1" si="8"/>
        <v>0.13348907843035618</v>
      </c>
      <c r="E107" s="41">
        <f t="shared" ca="1" si="9"/>
        <v>180.91981962331303</v>
      </c>
      <c r="F107" s="48">
        <f t="shared" ca="1" si="10"/>
        <v>54714.359942520117</v>
      </c>
      <c r="G107" s="41">
        <f ca="1">0.2406-0.1389*ATAN(5.952*(1.089-'Cash flows'!$B$2/'Refinance rates'!$J$12))</f>
        <v>8.8483601073405804E-2</v>
      </c>
      <c r="H107" s="40">
        <f t="shared" si="1"/>
        <v>1</v>
      </c>
      <c r="I107" s="52">
        <v>1.23</v>
      </c>
      <c r="J107" s="41">
        <f t="shared" ca="1" si="2"/>
        <v>0.11490015587929224</v>
      </c>
      <c r="K107" s="40">
        <f t="shared" ca="1" si="3"/>
        <v>1.2505138853997387E-2</v>
      </c>
      <c r="L107" s="40">
        <f t="shared" ca="1" si="4"/>
        <v>1.0481158527414491E-3</v>
      </c>
      <c r="M107" s="50">
        <f t="shared" ca="1" si="5"/>
        <v>417.43341559861176</v>
      </c>
      <c r="N107" s="40">
        <f t="shared" ca="1" si="6"/>
        <v>56.909469448004138</v>
      </c>
      <c r="O107" s="40">
        <f>$F$5*('Cash flows'!$B$2/12)/(1-(1/(1+'Cash flows'!$B$2/12))^240)</f>
        <v>550.2525243590793</v>
      </c>
      <c r="P107" s="40">
        <f ca="1">F107*'Cash flows'!B$2/12</f>
        <v>132.81910876046757</v>
      </c>
      <c r="Q107" s="40">
        <f ca="1">F107*('Cash flows'!$B$3/12)</f>
        <v>41.628508856267388</v>
      </c>
      <c r="R107" s="51">
        <f ca="1">'Refinance rates'!$J$7</f>
        <v>1.0178216108573301</v>
      </c>
    </row>
    <row r="108" spans="1:18" ht="12.75">
      <c r="A108" s="47">
        <v>9</v>
      </c>
      <c r="B108" s="40">
        <f t="shared" si="7"/>
        <v>103</v>
      </c>
      <c r="C108" s="48">
        <f t="shared" ca="1" si="0"/>
        <v>553.48655284573556</v>
      </c>
      <c r="D108" s="41">
        <f t="shared" ca="1" si="8"/>
        <v>0.13444332148542304</v>
      </c>
      <c r="E108" s="41">
        <f t="shared" ca="1" si="9"/>
        <v>173.8492250117904</v>
      </c>
      <c r="F108" s="48">
        <f t="shared" ca="1" si="10"/>
        <v>54240.017057473502</v>
      </c>
      <c r="G108" s="41">
        <f ca="1">0.2406-0.1389*ATAN(5.952*(1.089-'Cash flows'!$B$2/'Refinance rates'!$J$12))</f>
        <v>8.8483601073405804E-2</v>
      </c>
      <c r="H108" s="40">
        <f t="shared" si="1"/>
        <v>1</v>
      </c>
      <c r="I108" s="52">
        <v>0.98</v>
      </c>
      <c r="J108" s="41">
        <f t="shared" ca="1" si="2"/>
        <v>0.11390403582069435</v>
      </c>
      <c r="K108" s="40">
        <f t="shared" ca="1" si="3"/>
        <v>9.8770664808850578E-3</v>
      </c>
      <c r="L108" s="40">
        <f t="shared" ca="1" si="4"/>
        <v>8.2683867126109867E-4</v>
      </c>
      <c r="M108" s="50">
        <f t="shared" ca="1" si="5"/>
        <v>418.58488295206234</v>
      </c>
      <c r="N108" s="40">
        <f t="shared" ca="1" si="6"/>
        <v>44.501641464550652</v>
      </c>
      <c r="O108" s="40">
        <f>$F$5*('Cash flows'!$B$2/12)/(1-(1/(1+'Cash flows'!$B$2/12))^240)</f>
        <v>550.2525243590793</v>
      </c>
      <c r="P108" s="40">
        <f ca="1">F108*'Cash flows'!B$2/12</f>
        <v>131.66764140701693</v>
      </c>
      <c r="Q108" s="40">
        <f ca="1">F108*('Cash flows'!$B$3/12)</f>
        <v>41.267612977894423</v>
      </c>
      <c r="R108" s="51">
        <f ca="1">'Refinance rates'!$J$7</f>
        <v>1.0178216108573301</v>
      </c>
    </row>
    <row r="109" spans="1:18" ht="12.75">
      <c r="A109" s="47">
        <v>9</v>
      </c>
      <c r="B109" s="40">
        <f t="shared" si="7"/>
        <v>104</v>
      </c>
      <c r="C109" s="48">
        <f t="shared" ca="1" si="0"/>
        <v>551.73185261487993</v>
      </c>
      <c r="D109" s="41">
        <f t="shared" ca="1" si="8"/>
        <v>0.13537999402588174</v>
      </c>
      <c r="E109" s="41">
        <f t="shared" ca="1" si="9"/>
        <v>170.14985498663907</v>
      </c>
      <c r="F109" s="48">
        <f t="shared" ca="1" si="10"/>
        <v>53776.93053305689</v>
      </c>
      <c r="G109" s="41">
        <f ca="1">0.2406-0.1389*ATAN(5.952*(1.089-'Cash flows'!$B$2/'Refinance rates'!$J$12))</f>
        <v>8.8483601073405804E-2</v>
      </c>
      <c r="H109" s="40">
        <f t="shared" si="1"/>
        <v>1</v>
      </c>
      <c r="I109" s="52">
        <v>0.95</v>
      </c>
      <c r="J109" s="41">
        <f t="shared" ca="1" si="2"/>
        <v>0.11293155411941946</v>
      </c>
      <c r="K109" s="40">
        <f t="shared" ca="1" si="3"/>
        <v>9.4929610541373277E-3</v>
      </c>
      <c r="L109" s="40">
        <f t="shared" ca="1" si="4"/>
        <v>7.9454305100368217E-4</v>
      </c>
      <c r="M109" s="50">
        <f t="shared" ca="1" si="5"/>
        <v>419.70902549008372</v>
      </c>
      <c r="N109" s="40">
        <f t="shared" ca="1" si="6"/>
        <v>42.394609569701423</v>
      </c>
      <c r="O109" s="40">
        <f>$F$5*('Cash flows'!$B$2/12)/(1-(1/(1+'Cash flows'!$B$2/12))^240)</f>
        <v>550.2525243590793</v>
      </c>
      <c r="P109" s="40">
        <f ca="1">F109*'Cash flows'!B$2/12</f>
        <v>130.54349886899561</v>
      </c>
      <c r="Q109" s="40">
        <f ca="1">F109*('Cash flows'!$B$3/12)</f>
        <v>40.915281313900785</v>
      </c>
      <c r="R109" s="51">
        <f ca="1">'Refinance rates'!$J$7</f>
        <v>1.0178216108573301</v>
      </c>
    </row>
    <row r="110" spans="1:18" ht="12.75">
      <c r="A110" s="47">
        <v>9</v>
      </c>
      <c r="B110" s="40">
        <f t="shared" si="7"/>
        <v>105</v>
      </c>
      <c r="C110" s="48">
        <f t="shared" ca="1" si="0"/>
        <v>542.9909665922155</v>
      </c>
      <c r="D110" s="41">
        <f t="shared" ca="1" si="8"/>
        <v>0.1362995766041224</v>
      </c>
      <c r="E110" s="41">
        <f t="shared" ca="1" si="9"/>
        <v>164.41216551380262</v>
      </c>
      <c r="F110" s="48">
        <f t="shared" ca="1" si="10"/>
        <v>53314.826897997104</v>
      </c>
      <c r="G110" s="41">
        <f ca="1">0.2406-0.1389*ATAN(5.952*(1.089-'Cash flows'!$B$2/'Refinance rates'!$J$12))</f>
        <v>8.8483601073405804E-2</v>
      </c>
      <c r="H110" s="40">
        <f t="shared" si="1"/>
        <v>1</v>
      </c>
      <c r="I110" s="52">
        <v>0.76</v>
      </c>
      <c r="J110" s="41">
        <f t="shared" ca="1" si="2"/>
        <v>0.11196113648579391</v>
      </c>
      <c r="K110" s="40">
        <f t="shared" ca="1" si="3"/>
        <v>7.5291106477659367E-3</v>
      </c>
      <c r="L110" s="40">
        <f t="shared" ca="1" si="4"/>
        <v>6.2960150760849043E-4</v>
      </c>
      <c r="M110" s="50">
        <f t="shared" ca="1" si="5"/>
        <v>420.83078206419134</v>
      </c>
      <c r="N110" s="40">
        <f t="shared" ca="1" si="6"/>
        <v>33.302139698028995</v>
      </c>
      <c r="O110" s="40">
        <f>$F$5*('Cash flows'!$B$2/12)/(1-(1/(1+'Cash flows'!$B$2/12))^240)</f>
        <v>550.2525243590793</v>
      </c>
      <c r="P110" s="40">
        <f ca="1">F110*'Cash flows'!B$2/12</f>
        <v>129.42174229488796</v>
      </c>
      <c r="Q110" s="40">
        <f ca="1">F110*('Cash flows'!$B$3/12)</f>
        <v>40.563697464892797</v>
      </c>
      <c r="R110" s="51">
        <f ca="1">'Refinance rates'!$J$7</f>
        <v>1.0178216108573301</v>
      </c>
    </row>
    <row r="111" spans="1:18" ht="12.75">
      <c r="A111" s="47">
        <v>9</v>
      </c>
      <c r="B111" s="40">
        <f t="shared" si="7"/>
        <v>106</v>
      </c>
      <c r="C111" s="48">
        <f t="shared" ca="1" si="0"/>
        <v>541.90338614791062</v>
      </c>
      <c r="D111" s="41">
        <f t="shared" ca="1" si="8"/>
        <v>0.13720253241826197</v>
      </c>
      <c r="E111" s="41">
        <f t="shared" ca="1" si="9"/>
        <v>161.10202810697226</v>
      </c>
      <c r="F111" s="48">
        <f t="shared" ca="1" si="10"/>
        <v>52860.693976234885</v>
      </c>
      <c r="G111" s="41">
        <f ca="1">0.2406-0.1389*ATAN(5.952*(1.089-'Cash flows'!$B$2/'Refinance rates'!$J$12))</f>
        <v>8.8483601073405804E-2</v>
      </c>
      <c r="H111" s="40">
        <f t="shared" si="1"/>
        <v>1</v>
      </c>
      <c r="I111" s="52">
        <v>0.74</v>
      </c>
      <c r="J111" s="41">
        <f t="shared" ca="1" si="2"/>
        <v>0.11100745735009325</v>
      </c>
      <c r="K111" s="40">
        <f t="shared" ca="1" si="3"/>
        <v>7.2685312835306833E-3</v>
      </c>
      <c r="L111" s="40">
        <f t="shared" ca="1" si="4"/>
        <v>6.0773823238946534E-4</v>
      </c>
      <c r="M111" s="50">
        <f t="shared" ca="1" si="5"/>
        <v>421.93318973176912</v>
      </c>
      <c r="N111" s="40">
        <f t="shared" ca="1" si="6"/>
        <v>31.869039789083413</v>
      </c>
      <c r="O111" s="40">
        <f>$F$5*('Cash flows'!$B$2/12)/(1-(1/(1+'Cash flows'!$B$2/12))^240)</f>
        <v>550.2525243590793</v>
      </c>
      <c r="P111" s="40">
        <f ca="1">F111*'Cash flows'!B$2/12</f>
        <v>128.31933462731018</v>
      </c>
      <c r="Q111" s="40">
        <f ca="1">F111*('Cash flows'!$B$3/12)</f>
        <v>40.218178000252038</v>
      </c>
      <c r="R111" s="51">
        <f ca="1">'Refinance rates'!$J$7</f>
        <v>1.0178216108573301</v>
      </c>
    </row>
    <row r="112" spans="1:18" ht="12.75">
      <c r="A112" s="47">
        <v>9</v>
      </c>
      <c r="B112" s="40">
        <f t="shared" si="7"/>
        <v>107</v>
      </c>
      <c r="C112" s="48">
        <f t="shared" ca="1" si="0"/>
        <v>551.05174944789712</v>
      </c>
      <c r="D112" s="41">
        <f t="shared" ca="1" si="8"/>
        <v>0.13808930808800257</v>
      </c>
      <c r="E112" s="41">
        <f t="shared" ca="1" si="9"/>
        <v>160.84564477002451</v>
      </c>
      <c r="F112" s="48">
        <f t="shared" ca="1" si="10"/>
        <v>52406.891746714035</v>
      </c>
      <c r="G112" s="41">
        <f ca="1">0.2406-0.1389*ATAN(5.952*(1.089-'Cash flows'!$B$2/'Refinance rates'!$J$12))</f>
        <v>8.8483601073405804E-2</v>
      </c>
      <c r="H112" s="40">
        <f t="shared" si="1"/>
        <v>1</v>
      </c>
      <c r="I112" s="52">
        <v>0.96</v>
      </c>
      <c r="J112" s="41">
        <f t="shared" ca="1" si="2"/>
        <v>0.11005447266809947</v>
      </c>
      <c r="K112" s="40">
        <f t="shared" ca="1" si="3"/>
        <v>9.3484954136718295E-3</v>
      </c>
      <c r="L112" s="40">
        <f t="shared" ca="1" si="4"/>
        <v>7.8239933723289745E-4</v>
      </c>
      <c r="M112" s="50">
        <f t="shared" ca="1" si="5"/>
        <v>423.03479464393098</v>
      </c>
      <c r="N112" s="40">
        <f t="shared" ca="1" si="6"/>
        <v>40.672135226109397</v>
      </c>
      <c r="O112" s="40">
        <f>$F$5*('Cash flows'!$B$2/12)/(1-(1/(1+'Cash flows'!$B$2/12))^240)</f>
        <v>550.2525243590793</v>
      </c>
      <c r="P112" s="40">
        <f ca="1">F112*'Cash flows'!B$2/12</f>
        <v>127.21772971514832</v>
      </c>
      <c r="Q112" s="40">
        <f ca="1">F112*('Cash flows'!$B$3/12)</f>
        <v>39.872910137291591</v>
      </c>
      <c r="R112" s="51">
        <f ca="1">'Refinance rates'!$J$7</f>
        <v>1.0178216108573301</v>
      </c>
    </row>
    <row r="113" spans="1:18" ht="12.75">
      <c r="A113" s="47">
        <v>10</v>
      </c>
      <c r="B113" s="40">
        <f t="shared" si="7"/>
        <v>108</v>
      </c>
      <c r="C113" s="48">
        <f t="shared" ca="1" si="0"/>
        <v>551.40827925427993</v>
      </c>
      <c r="D113" s="41">
        <f t="shared" ca="1" si="8"/>
        <v>0.13896033438926625</v>
      </c>
      <c r="E113" s="41">
        <f t="shared" ca="1" si="9"/>
        <v>158.02578654636014</v>
      </c>
      <c r="F113" s="48">
        <f t="shared" ca="1" si="10"/>
        <v>51943.184816843997</v>
      </c>
      <c r="G113" s="41">
        <f ca="1">0.2406-0.1389*ATAN(5.952*(1.089-'Cash flows'!$B$2/'Refinance rates'!$K$12))</f>
        <v>8.8245264664377543E-2</v>
      </c>
      <c r="H113" s="40">
        <f t="shared" si="1"/>
        <v>1</v>
      </c>
      <c r="I113" s="52">
        <v>0.98</v>
      </c>
      <c r="J113" s="41">
        <f t="shared" ca="1" si="2"/>
        <v>0.1090806881153724</v>
      </c>
      <c r="K113" s="40">
        <f t="shared" ca="1" si="3"/>
        <v>9.4333371086631895E-3</v>
      </c>
      <c r="L113" s="40">
        <f t="shared" ca="1" si="4"/>
        <v>7.8953089344935279E-4</v>
      </c>
      <c r="M113" s="50">
        <f t="shared" ca="1" si="5"/>
        <v>424.16044321619052</v>
      </c>
      <c r="N113" s="40">
        <f t="shared" ca="1" si="6"/>
        <v>40.675861343349347</v>
      </c>
      <c r="O113" s="40">
        <f>$F$5*('Cash flows'!$B$2/12)/(1-(1/(1+'Cash flows'!$B$2/12))^240)</f>
        <v>550.2525243590793</v>
      </c>
      <c r="P113" s="40">
        <f ca="1">F113*'Cash flows'!B$2/12</f>
        <v>126.0920811428888</v>
      </c>
      <c r="Q113" s="40">
        <f ca="1">F113*('Cash flows'!$B$3/12)</f>
        <v>39.520106448148809</v>
      </c>
      <c r="R113" s="51">
        <f ca="1">'Refinance rates'!$K$7</f>
        <v>1.0300372815231185</v>
      </c>
    </row>
    <row r="114" spans="1:18" ht="12.75">
      <c r="A114" s="47">
        <v>10</v>
      </c>
      <c r="B114" s="40">
        <f t="shared" si="7"/>
        <v>109</v>
      </c>
      <c r="C114" s="48">
        <f t="shared" ca="1" si="0"/>
        <v>548.57621252988042</v>
      </c>
      <c r="D114" s="41">
        <f t="shared" ca="1" si="8"/>
        <v>0.14131407995699763</v>
      </c>
      <c r="E114" s="41">
        <f t="shared" ca="1" si="9"/>
        <v>152.54330237537209</v>
      </c>
      <c r="F114" s="48">
        <f t="shared" ca="1" si="10"/>
        <v>51478.348512284458</v>
      </c>
      <c r="G114" s="41">
        <f ca="1">0.2406-0.1389*ATAN(5.952*(1.089-'Cash flows'!$B$2/'Refinance rates'!$K$12))</f>
        <v>8.8245264664377543E-2</v>
      </c>
      <c r="H114" s="40">
        <f t="shared" si="1"/>
        <v>1</v>
      </c>
      <c r="I114" s="52">
        <v>0.92</v>
      </c>
      <c r="J114" s="41">
        <f t="shared" ca="1" si="2"/>
        <v>0.10810453187579736</v>
      </c>
      <c r="K114" s="40">
        <f t="shared" ca="1" si="3"/>
        <v>8.7765359846545057E-3</v>
      </c>
      <c r="L114" s="40">
        <f t="shared" ca="1" si="4"/>
        <v>7.3433662741595462E-4</v>
      </c>
      <c r="M114" s="50">
        <f t="shared" ca="1" si="5"/>
        <v>425.28883334550881</v>
      </c>
      <c r="N114" s="40">
        <f t="shared" ca="1" si="6"/>
        <v>37.490131663897486</v>
      </c>
      <c r="O114" s="40">
        <f>$F$5*('Cash flows'!$B$2/12)/(1-(1/(1+'Cash flows'!$B$2/12))^240)</f>
        <v>550.2525243590793</v>
      </c>
      <c r="P114" s="40">
        <f ca="1">F114*'Cash flows'!B$2/12</f>
        <v>124.96369101357051</v>
      </c>
      <c r="Q114" s="40">
        <f ca="1">F114*('Cash flows'!$B$3/12)</f>
        <v>39.166443493096423</v>
      </c>
      <c r="R114" s="51">
        <f ca="1">'Refinance rates'!$K$7</f>
        <v>1.0300372815231185</v>
      </c>
    </row>
    <row r="115" spans="1:18" ht="12.75">
      <c r="A115" s="47">
        <v>10</v>
      </c>
      <c r="B115" s="40">
        <f t="shared" si="7"/>
        <v>110</v>
      </c>
      <c r="C115" s="48">
        <f t="shared" ca="1" si="0"/>
        <v>550.66353931671324</v>
      </c>
      <c r="D115" s="41">
        <f t="shared" ca="1" si="8"/>
        <v>0.14362976242471559</v>
      </c>
      <c r="E115" s="41">
        <f t="shared" ca="1" si="9"/>
        <v>148.57435257254525</v>
      </c>
      <c r="F115" s="48">
        <f t="shared" ca="1" si="10"/>
        <v>51015.569547275045</v>
      </c>
      <c r="G115" s="41">
        <f ca="1">0.2406-0.1389*ATAN(5.952*(1.089-'Cash flows'!$B$2/'Refinance rates'!$K$12))</f>
        <v>8.8245264664377543E-2</v>
      </c>
      <c r="H115" s="40">
        <f t="shared" si="1"/>
        <v>1</v>
      </c>
      <c r="I115" s="52">
        <v>0.98</v>
      </c>
      <c r="J115" s="41">
        <f t="shared" ca="1" si="2"/>
        <v>0.10713269604927758</v>
      </c>
      <c r="K115" s="40">
        <f t="shared" ca="1" si="3"/>
        <v>9.2648740547352781E-3</v>
      </c>
      <c r="L115" s="40">
        <f t="shared" ca="1" si="4"/>
        <v>7.7537090688473143E-4</v>
      </c>
      <c r="M115" s="50">
        <f t="shared" ca="1" si="5"/>
        <v>426.41222928306911</v>
      </c>
      <c r="N115" s="40">
        <f t="shared" ca="1" si="6"/>
        <v>39.225360788185782</v>
      </c>
      <c r="O115" s="40">
        <f>$F$5*('Cash flows'!$B$2/12)/(1-(1/(1+'Cash flows'!$B$2/12))^240)</f>
        <v>550.2525243590793</v>
      </c>
      <c r="P115" s="40">
        <f ca="1">F115*'Cash flows'!B$2/12</f>
        <v>123.84029507601018</v>
      </c>
      <c r="Q115" s="40">
        <f ca="1">F115*('Cash flows'!$B$3/12)</f>
        <v>38.814345830551758</v>
      </c>
      <c r="R115" s="51">
        <f ca="1">'Refinance rates'!$K$7</f>
        <v>1.0300372815231185</v>
      </c>
    </row>
    <row r="116" spans="1:18" ht="12.75">
      <c r="A116" s="47">
        <v>10</v>
      </c>
      <c r="B116" s="40">
        <f t="shared" si="7"/>
        <v>111</v>
      </c>
      <c r="C116" s="48">
        <f t="shared" ca="1" si="0"/>
        <v>555.03729285476254</v>
      </c>
      <c r="D116" s="41">
        <f t="shared" ca="1" si="8"/>
        <v>0.14590829303722819</v>
      </c>
      <c r="E116" s="41">
        <f t="shared" ca="1" si="9"/>
        <v>145.30511521742557</v>
      </c>
      <c r="F116" s="48">
        <f t="shared" ca="1" si="10"/>
        <v>50549.931957203786</v>
      </c>
      <c r="G116" s="41">
        <f ca="1">0.2406-0.1389*ATAN(5.952*(1.089-'Cash flows'!$B$2/'Refinance rates'!$K$12))</f>
        <v>8.8245264664377543E-2</v>
      </c>
      <c r="H116" s="40">
        <f t="shared" si="1"/>
        <v>1</v>
      </c>
      <c r="I116" s="52">
        <v>1.1000000000000001</v>
      </c>
      <c r="J116" s="41">
        <f t="shared" ca="1" si="2"/>
        <v>0.10615485711012795</v>
      </c>
      <c r="K116" s="40">
        <f t="shared" ca="1" si="3"/>
        <v>1.0304429807201665E-2</v>
      </c>
      <c r="L116" s="40">
        <f t="shared" ca="1" si="4"/>
        <v>8.6278492008162733E-4</v>
      </c>
      <c r="M116" s="50">
        <f t="shared" ca="1" si="5"/>
        <v>427.54256453296711</v>
      </c>
      <c r="N116" s="40">
        <f t="shared" ca="1" si="6"/>
        <v>43.244841726455697</v>
      </c>
      <c r="O116" s="40">
        <f>$F$5*('Cash flows'!$B$2/12)/(1-(1/(1+'Cash flows'!$B$2/12))^240)</f>
        <v>550.2525243590793</v>
      </c>
      <c r="P116" s="40">
        <f ca="1">F116*'Cash flows'!B$2/12</f>
        <v>122.7099598261122</v>
      </c>
      <c r="Q116" s="40">
        <f ca="1">F116*('Cash flows'!$B$3/12)</f>
        <v>38.460073230772544</v>
      </c>
      <c r="R116" s="51">
        <f ca="1">'Refinance rates'!$K$7</f>
        <v>1.0300372815231185</v>
      </c>
    </row>
    <row r="117" spans="1:18" ht="12.75">
      <c r="A117" s="47">
        <v>10</v>
      </c>
      <c r="B117" s="40">
        <f t="shared" si="7"/>
        <v>112</v>
      </c>
      <c r="C117" s="48">
        <f t="shared" ca="1" si="0"/>
        <v>557.68940962337376</v>
      </c>
      <c r="D117" s="41">
        <f t="shared" ca="1" si="8"/>
        <v>0.14815055434623159</v>
      </c>
      <c r="E117" s="41">
        <f t="shared" ca="1" si="9"/>
        <v>141.6616240962602</v>
      </c>
      <c r="F117" s="48">
        <f t="shared" ca="1" si="10"/>
        <v>50079.144550944366</v>
      </c>
      <c r="G117" s="41">
        <f ca="1">0.2406-0.1389*ATAN(5.952*(1.089-'Cash flows'!$B$2/'Refinance rates'!$K$12))</f>
        <v>8.8245264664377543E-2</v>
      </c>
      <c r="H117" s="40">
        <f t="shared" si="1"/>
        <v>1</v>
      </c>
      <c r="I117" s="52">
        <v>1.18</v>
      </c>
      <c r="J117" s="41">
        <f t="shared" ca="1" si="2"/>
        <v>0.10516620355698317</v>
      </c>
      <c r="K117" s="40">
        <f t="shared" ca="1" si="3"/>
        <v>1.0950894970627864E-2</v>
      </c>
      <c r="L117" s="40">
        <f t="shared" ca="1" si="4"/>
        <v>9.1718724304057364E-4</v>
      </c>
      <c r="M117" s="50">
        <f t="shared" ca="1" si="5"/>
        <v>428.68540096166186</v>
      </c>
      <c r="N117" s="40">
        <f t="shared" ca="1" si="6"/>
        <v>45.538767743471254</v>
      </c>
      <c r="O117" s="40">
        <f>$F$5*('Cash flows'!$B$2/12)/(1-(1/(1+'Cash flows'!$B$2/12))^240)</f>
        <v>550.2525243590793</v>
      </c>
      <c r="P117" s="40">
        <f ca="1">F117*'Cash flows'!B$2/12</f>
        <v>121.56712339741745</v>
      </c>
      <c r="Q117" s="40">
        <f ca="1">F117*('Cash flows'!$B$3/12)</f>
        <v>38.101882479176837</v>
      </c>
      <c r="R117" s="51">
        <f ca="1">'Refinance rates'!$K$7</f>
        <v>1.0300372815231185</v>
      </c>
    </row>
    <row r="118" spans="1:18" ht="12.75">
      <c r="A118" s="47">
        <v>10</v>
      </c>
      <c r="B118" s="40">
        <f t="shared" si="7"/>
        <v>113</v>
      </c>
      <c r="C118" s="48">
        <f t="shared" ca="1" si="0"/>
        <v>558.70717643417117</v>
      </c>
      <c r="D118" s="41">
        <f t="shared" ca="1" si="8"/>
        <v>0.15035740132363618</v>
      </c>
      <c r="E118" s="41">
        <f t="shared" ca="1" si="9"/>
        <v>137.70351267684407</v>
      </c>
      <c r="F118" s="48">
        <f t="shared" ca="1" si="10"/>
        <v>49604.92038223923</v>
      </c>
      <c r="G118" s="41">
        <f ca="1">0.2406-0.1389*ATAN(5.952*(1.089-'Cash flows'!$B$2/'Refinance rates'!$K$12))</f>
        <v>8.8245264664377543E-2</v>
      </c>
      <c r="H118" s="40">
        <f t="shared" si="1"/>
        <v>1</v>
      </c>
      <c r="I118" s="52">
        <v>1.22</v>
      </c>
      <c r="J118" s="41">
        <f t="shared" ca="1" si="2"/>
        <v>0.10417033280270238</v>
      </c>
      <c r="K118" s="40">
        <f t="shared" ca="1" si="3"/>
        <v>1.1214897077787929E-2</v>
      </c>
      <c r="L118" s="40">
        <f t="shared" ca="1" si="4"/>
        <v>9.3941332535696365E-4</v>
      </c>
      <c r="M118" s="50">
        <f t="shared" ca="1" si="5"/>
        <v>429.83658013119356</v>
      </c>
      <c r="N118" s="40">
        <f t="shared" ca="1" si="6"/>
        <v>46.195728999245667</v>
      </c>
      <c r="O118" s="40">
        <f>$F$5*('Cash flows'!$B$2/12)/(1-(1/(1+'Cash flows'!$B$2/12))^240)</f>
        <v>550.2525243590793</v>
      </c>
      <c r="P118" s="40">
        <f ca="1">F118*'Cash flows'!B$2/12</f>
        <v>120.41594422788573</v>
      </c>
      <c r="Q118" s="40">
        <f ca="1">F118*('Cash flows'!$B$3/12)</f>
        <v>37.741076924153681</v>
      </c>
      <c r="R118" s="51">
        <f ca="1">'Refinance rates'!$K$7</f>
        <v>1.0300372815231185</v>
      </c>
    </row>
    <row r="119" spans="1:18" ht="12.75">
      <c r="A119" s="47">
        <v>10</v>
      </c>
      <c r="B119" s="40">
        <f t="shared" si="7"/>
        <v>114</v>
      </c>
      <c r="C119" s="48">
        <f t="shared" ca="1" si="0"/>
        <v>558.55309710116603</v>
      </c>
      <c r="D119" s="41">
        <f t="shared" ca="1" si="8"/>
        <v>0.15252966242383303</v>
      </c>
      <c r="E119" s="41">
        <f t="shared" ca="1" si="9"/>
        <v>133.57526875154986</v>
      </c>
      <c r="F119" s="48">
        <f t="shared" ca="1" si="10"/>
        <v>49128.888073108792</v>
      </c>
      <c r="G119" s="41">
        <f ca="1">0.2406-0.1389*ATAN(5.952*(1.089-'Cash flows'!$B$2/'Refinance rates'!$K$12))</f>
        <v>8.8245264664377543E-2</v>
      </c>
      <c r="H119" s="40">
        <f t="shared" si="1"/>
        <v>1</v>
      </c>
      <c r="I119" s="52">
        <v>1.23</v>
      </c>
      <c r="J119" s="41">
        <f t="shared" ca="1" si="2"/>
        <v>0.10317066495352846</v>
      </c>
      <c r="K119" s="40">
        <f t="shared" ca="1" si="3"/>
        <v>1.1198316840341446E-2</v>
      </c>
      <c r="L119" s="40">
        <f t="shared" ca="1" si="4"/>
        <v>9.3801729110609688E-4</v>
      </c>
      <c r="M119" s="50">
        <f t="shared" ca="1" si="5"/>
        <v>430.99214856160773</v>
      </c>
      <c r="N119" s="40">
        <f t="shared" ca="1" si="6"/>
        <v>45.679468417710389</v>
      </c>
      <c r="O119" s="40">
        <f>$F$5*('Cash flows'!$B$2/12)/(1-(1/(1+'Cash flows'!$B$2/12))^240)</f>
        <v>550.2525243590793</v>
      </c>
      <c r="P119" s="40">
        <f ca="1">F119*'Cash flows'!B$2/12</f>
        <v>119.26037579747158</v>
      </c>
      <c r="Q119" s="40">
        <f ca="1">F119*('Cash flows'!$B$3/12)</f>
        <v>37.378895675623603</v>
      </c>
      <c r="R119" s="51">
        <f ca="1">'Refinance rates'!$K$7</f>
        <v>1.0300372815231185</v>
      </c>
    </row>
    <row r="120" spans="1:18" ht="12.75">
      <c r="A120" s="47">
        <v>10</v>
      </c>
      <c r="B120" s="40">
        <f t="shared" si="7"/>
        <v>115</v>
      </c>
      <c r="C120" s="48">
        <f t="shared" ca="1" si="0"/>
        <v>548.88560652129297</v>
      </c>
      <c r="D120" s="41">
        <f t="shared" ca="1" si="8"/>
        <v>0.15466814059758849</v>
      </c>
      <c r="E120" s="41">
        <f t="shared" ca="1" si="9"/>
        <v>127.36325071030573</v>
      </c>
      <c r="F120" s="48">
        <f t="shared" ca="1" si="10"/>
        <v>48652.216456129478</v>
      </c>
      <c r="G120" s="41">
        <f ca="1">0.2406-0.1389*ATAN(5.952*(1.089-'Cash flows'!$B$2/'Refinance rates'!$K$12))</f>
        <v>8.8245264664377543E-2</v>
      </c>
      <c r="H120" s="40">
        <f t="shared" si="1"/>
        <v>1</v>
      </c>
      <c r="I120" s="52">
        <v>0.98</v>
      </c>
      <c r="J120" s="41">
        <f t="shared" ca="1" si="2"/>
        <v>0.1021696545578719</v>
      </c>
      <c r="K120" s="40">
        <f t="shared" ca="1" si="3"/>
        <v>8.8356684429848845E-3</v>
      </c>
      <c r="L120" s="40">
        <f t="shared" ca="1" si="4"/>
        <v>7.393044485851652E-4</v>
      </c>
      <c r="M120" s="50">
        <f t="shared" ca="1" si="5"/>
        <v>432.149268911825</v>
      </c>
      <c r="N120" s="40">
        <f t="shared" ca="1" si="6"/>
        <v>35.649310182585566</v>
      </c>
      <c r="O120" s="40">
        <f>$F$5*('Cash flows'!$B$2/12)/(1-(1/(1+'Cash flows'!$B$2/12))^240)</f>
        <v>550.2525243590793</v>
      </c>
      <c r="P120" s="40">
        <f ca="1">F120*'Cash flows'!B$2/12</f>
        <v>118.1032554472543</v>
      </c>
      <c r="Q120" s="40">
        <f ca="1">F120*('Cash flows'!$B$3/12)</f>
        <v>37.016228020371841</v>
      </c>
      <c r="R120" s="51">
        <f ca="1">'Refinance rates'!$K$7</f>
        <v>1.0300372815231185</v>
      </c>
    </row>
    <row r="121" spans="1:18" ht="12.75">
      <c r="A121" s="47">
        <v>10</v>
      </c>
      <c r="B121" s="40">
        <f t="shared" si="7"/>
        <v>116</v>
      </c>
      <c r="C121" s="48">
        <f t="shared" ca="1" si="0"/>
        <v>547.47957661817702</v>
      </c>
      <c r="D121" s="41">
        <f t="shared" ca="1" si="8"/>
        <v>0.15677361426009528</v>
      </c>
      <c r="E121" s="41">
        <f t="shared" ca="1" si="9"/>
        <v>123.2624501324911</v>
      </c>
      <c r="F121" s="48">
        <f t="shared" ca="1" si="10"/>
        <v>48184.41787703507</v>
      </c>
      <c r="G121" s="41">
        <f ca="1">0.2406-0.1389*ATAN(5.952*(1.089-'Cash flows'!$B$2/'Refinance rates'!$K$12))</f>
        <v>8.8245264664377543E-2</v>
      </c>
      <c r="H121" s="40">
        <f t="shared" si="1"/>
        <v>1</v>
      </c>
      <c r="I121" s="52">
        <v>0.95</v>
      </c>
      <c r="J121" s="41">
        <f t="shared" ca="1" si="2"/>
        <v>0.10118727754177365</v>
      </c>
      <c r="K121" s="40">
        <f t="shared" ca="1" si="3"/>
        <v>8.4828331829745595E-3</v>
      </c>
      <c r="L121" s="40">
        <f t="shared" ca="1" si="4"/>
        <v>7.0966616662260229E-4</v>
      </c>
      <c r="M121" s="50">
        <f t="shared" ca="1" si="5"/>
        <v>433.28484996257669</v>
      </c>
      <c r="N121" s="40">
        <f t="shared" ca="1" si="6"/>
        <v>33.887363527208478</v>
      </c>
      <c r="O121" s="40">
        <f>$F$5*('Cash flows'!$B$2/12)/(1-(1/(1+'Cash flows'!$B$2/12))^240)</f>
        <v>550.2525243590793</v>
      </c>
      <c r="P121" s="40">
        <f ca="1">F121*'Cash flows'!B$2/12</f>
        <v>116.96767439650263</v>
      </c>
      <c r="Q121" s="40">
        <f ca="1">F121*('Cash flows'!$B$3/12)</f>
        <v>36.660311268110846</v>
      </c>
      <c r="R121" s="51">
        <f ca="1">'Refinance rates'!$K$7</f>
        <v>1.0300372815231185</v>
      </c>
    </row>
    <row r="122" spans="1:18" ht="12.75">
      <c r="A122" s="47">
        <v>10</v>
      </c>
      <c r="B122" s="40">
        <f t="shared" si="7"/>
        <v>117</v>
      </c>
      <c r="C122" s="48">
        <f t="shared" ca="1" si="0"/>
        <v>540.50980601795834</v>
      </c>
      <c r="D122" s="41">
        <f t="shared" ca="1" si="8"/>
        <v>0.15884683821556189</v>
      </c>
      <c r="E122" s="41">
        <f t="shared" ca="1" si="9"/>
        <v>118.0774362753946</v>
      </c>
      <c r="F122" s="48">
        <f t="shared" ca="1" si="10"/>
        <v>47717.245663545284</v>
      </c>
      <c r="G122" s="41">
        <f ca="1">0.2406-0.1389*ATAN(5.952*(1.089-'Cash flows'!$B$2/'Refinance rates'!$K$12))</f>
        <v>8.8245264664377543E-2</v>
      </c>
      <c r="H122" s="40">
        <f t="shared" si="1"/>
        <v>1</v>
      </c>
      <c r="I122" s="52">
        <v>0.76</v>
      </c>
      <c r="J122" s="41">
        <f t="shared" ca="1" si="2"/>
        <v>0.10020621589344508</v>
      </c>
      <c r="K122" s="40">
        <f t="shared" ca="1" si="3"/>
        <v>6.7204702723249405E-3</v>
      </c>
      <c r="L122" s="40">
        <f t="shared" ca="1" si="4"/>
        <v>5.6177167395887739E-4</v>
      </c>
      <c r="M122" s="50">
        <f t="shared" ca="1" si="5"/>
        <v>434.41891051082314</v>
      </c>
      <c r="N122" s="40">
        <f t="shared" ca="1" si="6"/>
        <v>26.56215273455976</v>
      </c>
      <c r="O122" s="40">
        <f>$F$5*('Cash flows'!$B$2/12)/(1-(1/(1+'Cash flows'!$B$2/12))^240)</f>
        <v>550.2525243590793</v>
      </c>
      <c r="P122" s="40">
        <f ca="1">F122*'Cash flows'!B$2/12</f>
        <v>115.83361384825618</v>
      </c>
      <c r="Q122" s="40">
        <f ca="1">F122*('Cash flows'!$B$3/12)</f>
        <v>36.304871075680701</v>
      </c>
      <c r="R122" s="51">
        <f ca="1">'Refinance rates'!$K$7</f>
        <v>1.0300372815231185</v>
      </c>
    </row>
    <row r="123" spans="1:18" ht="12.75">
      <c r="A123" s="47">
        <v>10</v>
      </c>
      <c r="B123" s="40">
        <f t="shared" si="7"/>
        <v>118</v>
      </c>
      <c r="C123" s="48">
        <f t="shared" ca="1" si="0"/>
        <v>539.65854893233416</v>
      </c>
      <c r="D123" s="41">
        <f t="shared" ca="1" si="8"/>
        <v>0.16088854454058232</v>
      </c>
      <c r="E123" s="41">
        <f t="shared" ca="1" si="9"/>
        <v>114.38860140366499</v>
      </c>
      <c r="F123" s="48">
        <f t="shared" ca="1" si="10"/>
        <v>47256.264600299903</v>
      </c>
      <c r="G123" s="41">
        <f ca="1">0.2406-0.1389*ATAN(5.952*(1.089-'Cash flows'!$B$2/'Refinance rates'!$K$12))</f>
        <v>8.8245264664377543E-2</v>
      </c>
      <c r="H123" s="40">
        <f t="shared" si="1"/>
        <v>1</v>
      </c>
      <c r="I123" s="52">
        <v>0.74</v>
      </c>
      <c r="J123" s="41">
        <f t="shared" ca="1" si="2"/>
        <v>9.9238155660629795E-2</v>
      </c>
      <c r="K123" s="40">
        <f t="shared" ca="1" si="3"/>
        <v>6.4804000101969603E-3</v>
      </c>
      <c r="L123" s="40">
        <f t="shared" ca="1" si="4"/>
        <v>5.4164400469658425E-4</v>
      </c>
      <c r="M123" s="50">
        <f t="shared" ca="1" si="5"/>
        <v>435.5379420418513</v>
      </c>
      <c r="N123" s="40">
        <f t="shared" ca="1" si="6"/>
        <v>25.360165889983008</v>
      </c>
      <c r="O123" s="40">
        <f>$F$5*('Cash flows'!$B$2/12)/(1-(1/(1+'Cash flows'!$B$2/12))^240)</f>
        <v>550.2525243590793</v>
      </c>
      <c r="P123" s="40">
        <f ca="1">F123*'Cash flows'!B$2/12</f>
        <v>114.71458231722801</v>
      </c>
      <c r="Q123" s="40">
        <f ca="1">F123*('Cash flows'!$B$3/12)</f>
        <v>35.954141316728176</v>
      </c>
      <c r="R123" s="51">
        <f ca="1">'Refinance rates'!$K$7</f>
        <v>1.0300372815231185</v>
      </c>
    </row>
    <row r="124" spans="1:18" ht="12.75">
      <c r="A124" s="47">
        <v>10</v>
      </c>
      <c r="B124" s="40">
        <f t="shared" si="7"/>
        <v>119</v>
      </c>
      <c r="C124" s="48">
        <f t="shared" ca="1" si="0"/>
        <v>546.93381783814414</v>
      </c>
      <c r="D124" s="41">
        <f t="shared" ca="1" si="8"/>
        <v>0.16289944342839613</v>
      </c>
      <c r="E124" s="41">
        <f t="shared" ca="1" si="9"/>
        <v>112.48606047631264</v>
      </c>
      <c r="F124" s="48">
        <f t="shared" ca="1" si="10"/>
        <v>46795.366492368063</v>
      </c>
      <c r="G124" s="41">
        <f ca="1">0.2406-0.1389*ATAN(5.952*(1.089-'Cash flows'!$B$2/'Refinance rates'!$K$12))</f>
        <v>8.8245264664377543E-2</v>
      </c>
      <c r="H124" s="40">
        <f t="shared" si="1"/>
        <v>1</v>
      </c>
      <c r="I124" s="52">
        <v>0.96</v>
      </c>
      <c r="J124" s="41">
        <f t="shared" ca="1" si="2"/>
        <v>9.8270269633972923E-2</v>
      </c>
      <c r="K124" s="40">
        <f t="shared" ca="1" si="3"/>
        <v>8.3250105143900972E-3</v>
      </c>
      <c r="L124" s="40">
        <f t="shared" ca="1" si="4"/>
        <v>6.9641213801863167E-4</v>
      </c>
      <c r="M124" s="50">
        <f t="shared" ca="1" si="5"/>
        <v>436.65677219885583</v>
      </c>
      <c r="N124" s="40">
        <f t="shared" ca="1" si="6"/>
        <v>32.284768152008162</v>
      </c>
      <c r="O124" s="40">
        <f>$F$5*('Cash flows'!$B$2/12)/(1-(1/(1+'Cash flows'!$B$2/12))^240)</f>
        <v>550.2525243590793</v>
      </c>
      <c r="P124" s="40">
        <f ca="1">F124*'Cash flows'!B$2/12</f>
        <v>113.59575216022347</v>
      </c>
      <c r="Q124" s="40">
        <f ca="1">F124*('Cash flows'!$B$3/12)</f>
        <v>35.603474672943364</v>
      </c>
      <c r="R124" s="51">
        <f ca="1">'Refinance rates'!$K$7</f>
        <v>1.0300372815231185</v>
      </c>
    </row>
    <row r="125" spans="1:18" ht="12.75">
      <c r="A125" s="47">
        <v>11</v>
      </c>
      <c r="B125" s="40">
        <f t="shared" si="7"/>
        <v>120</v>
      </c>
      <c r="C125" s="48">
        <f t="shared" ca="1" si="0"/>
        <v>551.01664720325073</v>
      </c>
      <c r="D125" s="41">
        <f t="shared" ca="1" si="8"/>
        <v>0.16488022399603164</v>
      </c>
      <c r="E125" s="41">
        <f t="shared" ca="1" si="9"/>
        <v>109.95849403709832</v>
      </c>
      <c r="F125" s="48">
        <f t="shared" ca="1" si="10"/>
        <v>46326.424952017202</v>
      </c>
      <c r="G125" s="41">
        <f ca="1">0.2406-0.1389*ATAN(5.952*(1.089-'Cash flows'!$B$2/'Refinance rates'!$L$12))</f>
        <v>9.8347043237145576E-2</v>
      </c>
      <c r="H125" s="40">
        <f t="shared" si="1"/>
        <v>1</v>
      </c>
      <c r="I125" s="52">
        <v>0.98</v>
      </c>
      <c r="J125" s="41">
        <f t="shared" ca="1" si="2"/>
        <v>9.7285492399236118E-2</v>
      </c>
      <c r="K125" s="40">
        <f t="shared" ca="1" si="3"/>
        <v>9.3763857167879772E-3</v>
      </c>
      <c r="L125" s="40">
        <f t="shared" ca="1" si="4"/>
        <v>7.8474365653902201E-4</v>
      </c>
      <c r="M125" s="50">
        <f t="shared" ca="1" si="5"/>
        <v>437.79512778805753</v>
      </c>
      <c r="N125" s="40">
        <f t="shared" ca="1" si="6"/>
        <v>36.010811161831199</v>
      </c>
      <c r="O125" s="40">
        <f>$F$5*('Cash flows'!$B$2/12)/(1-(1/(1+'Cash flows'!$B$2/12))^240)</f>
        <v>550.2525243590793</v>
      </c>
      <c r="P125" s="40">
        <f ca="1">F125*'Cash flows'!B$2/12</f>
        <v>112.45739657102176</v>
      </c>
      <c r="Q125" s="40">
        <f ca="1">F125*('Cash flows'!$B$3/12)</f>
        <v>35.246688317659753</v>
      </c>
      <c r="R125" s="51">
        <f ca="1">'Refinance rates'!$L$7</f>
        <v>1.0136093273951403</v>
      </c>
    </row>
    <row r="126" spans="1:18" ht="12.75">
      <c r="A126" s="47">
        <v>11</v>
      </c>
      <c r="B126" s="40">
        <f t="shared" si="7"/>
        <v>121</v>
      </c>
      <c r="C126" s="48">
        <f t="shared" ca="1" si="0"/>
        <v>548.47016421162903</v>
      </c>
      <c r="D126" s="41">
        <f t="shared" ca="1" si="8"/>
        <v>0.16497257432585832</v>
      </c>
      <c r="E126" s="41">
        <f t="shared" ca="1" si="9"/>
        <v>107.90462688302495</v>
      </c>
      <c r="F126" s="48">
        <f t="shared" ca="1" si="10"/>
        <v>45852.619013067313</v>
      </c>
      <c r="G126" s="41">
        <f ca="1">0.2406-0.1389*ATAN(5.952*(1.089-'Cash flows'!$B$2/'Refinance rates'!$L$12))</f>
        <v>9.8347043237145576E-2</v>
      </c>
      <c r="H126" s="40">
        <f t="shared" si="1"/>
        <v>1</v>
      </c>
      <c r="I126" s="52">
        <v>0.92</v>
      </c>
      <c r="J126" s="41">
        <f t="shared" ca="1" si="2"/>
        <v>9.6290499927441361E-2</v>
      </c>
      <c r="K126" s="40">
        <f t="shared" ca="1" si="3"/>
        <v>8.7122950829152043E-3</v>
      </c>
      <c r="L126" s="40">
        <f t="shared" ca="1" si="4"/>
        <v>7.289399448596745E-4</v>
      </c>
      <c r="M126" s="50">
        <f t="shared" ca="1" si="5"/>
        <v>438.94529170485839</v>
      </c>
      <c r="N126" s="40">
        <f t="shared" ca="1" si="6"/>
        <v>33.103840818325196</v>
      </c>
      <c r="O126" s="40">
        <f>$F$5*('Cash flows'!$B$2/12)/(1-(1/(1+'Cash flows'!$B$2/12))^240)</f>
        <v>550.2525243590793</v>
      </c>
      <c r="P126" s="40">
        <f ca="1">F126*'Cash flows'!B$2/12</f>
        <v>111.3072326542209</v>
      </c>
      <c r="Q126" s="40">
        <f ca="1">F126*('Cash flows'!$B$3/12)</f>
        <v>34.88620096577538</v>
      </c>
      <c r="R126" s="51">
        <f ca="1">'Refinance rates'!$L$7</f>
        <v>1.0136093273951403</v>
      </c>
    </row>
    <row r="127" spans="1:18" ht="12.75">
      <c r="A127" s="47">
        <v>11</v>
      </c>
      <c r="B127" s="40">
        <f t="shared" si="7"/>
        <v>122</v>
      </c>
      <c r="C127" s="48">
        <f t="shared" ca="1" si="0"/>
        <v>550.26912755511592</v>
      </c>
      <c r="D127" s="41">
        <f t="shared" ca="1" si="8"/>
        <v>0.16506341785822243</v>
      </c>
      <c r="E127" s="41">
        <f t="shared" ca="1" si="9"/>
        <v>106.72967904221751</v>
      </c>
      <c r="F127" s="48">
        <f t="shared" ca="1" si="10"/>
        <v>45380.569880544135</v>
      </c>
      <c r="G127" s="41">
        <f ca="1">0.2406-0.1389*ATAN(5.952*(1.089-'Cash flows'!$B$2/'Refinance rates'!$L$12))</f>
        <v>9.8347043237145576E-2</v>
      </c>
      <c r="H127" s="40">
        <f t="shared" si="1"/>
        <v>1</v>
      </c>
      <c r="I127" s="52">
        <v>0.98</v>
      </c>
      <c r="J127" s="41">
        <f t="shared" ca="1" si="2"/>
        <v>9.5299196749142681E-2</v>
      </c>
      <c r="K127" s="40">
        <f t="shared" ca="1" si="3"/>
        <v>9.1849463386901135E-3</v>
      </c>
      <c r="L127" s="40">
        <f t="shared" ca="1" si="4"/>
        <v>7.6865343792686947E-4</v>
      </c>
      <c r="M127" s="50">
        <f t="shared" ca="1" si="5"/>
        <v>440.09119097405841</v>
      </c>
      <c r="N127" s="40">
        <f t="shared" ca="1" si="6"/>
        <v>34.543653446817252</v>
      </c>
      <c r="O127" s="40">
        <f>$F$5*('Cash flows'!$B$2/12)/(1-(1/(1+'Cash flows'!$B$2/12))^240)</f>
        <v>550.2525243590793</v>
      </c>
      <c r="P127" s="40">
        <f ca="1">F127*'Cash flows'!B$2/12</f>
        <v>110.1613333850209</v>
      </c>
      <c r="Q127" s="40">
        <f ca="1">F127*('Cash flows'!$B$3/12)</f>
        <v>34.527050250780661</v>
      </c>
      <c r="R127" s="51">
        <f ca="1">'Refinance rates'!$L$7</f>
        <v>1.0136093273951403</v>
      </c>
    </row>
    <row r="128" spans="1:18" ht="12.75">
      <c r="A128" s="47">
        <v>11</v>
      </c>
      <c r="B128" s="40">
        <f t="shared" si="7"/>
        <v>123</v>
      </c>
      <c r="C128" s="48">
        <f t="shared" ca="1" si="0"/>
        <v>554.06618422343979</v>
      </c>
      <c r="D128" s="41">
        <f t="shared" ca="1" si="8"/>
        <v>0.16515279117203319</v>
      </c>
      <c r="E128" s="41">
        <f t="shared" ca="1" si="9"/>
        <v>105.94847174964598</v>
      </c>
      <c r="F128" s="48">
        <f t="shared" ca="1" si="10"/>
        <v>44905.935036123257</v>
      </c>
      <c r="G128" s="41">
        <f ca="1">0.2406-0.1389*ATAN(5.952*(1.089-'Cash flows'!$B$2/'Refinance rates'!$L$12))</f>
        <v>9.8347043237145576E-2</v>
      </c>
      <c r="H128" s="40">
        <f t="shared" si="1"/>
        <v>1</v>
      </c>
      <c r="I128" s="52">
        <v>1.1000000000000001</v>
      </c>
      <c r="J128" s="41">
        <f t="shared" ca="1" si="2"/>
        <v>9.4302463575858836E-2</v>
      </c>
      <c r="K128" s="40">
        <f t="shared" ca="1" si="3"/>
        <v>1.0201805308930769E-2</v>
      </c>
      <c r="L128" s="40">
        <f t="shared" ca="1" si="4"/>
        <v>8.5415170281655239E-4</v>
      </c>
      <c r="M128" s="50">
        <f t="shared" ca="1" si="5"/>
        <v>441.2433670588901</v>
      </c>
      <c r="N128" s="40">
        <f t="shared" ca="1" si="6"/>
        <v>37.979592104344306</v>
      </c>
      <c r="O128" s="40">
        <f>$F$5*('Cash flows'!$B$2/12)/(1-(1/(1+'Cash flows'!$B$2/12))^240)</f>
        <v>550.2525243590793</v>
      </c>
      <c r="P128" s="40">
        <f ca="1">F128*'Cash flows'!B$2/12</f>
        <v>109.0091573001892</v>
      </c>
      <c r="Q128" s="40">
        <f ca="1">F128*('Cash flows'!$B$3/12)</f>
        <v>34.165932239983775</v>
      </c>
      <c r="R128" s="51">
        <f ca="1">'Refinance rates'!$L$7</f>
        <v>1.0136093273951403</v>
      </c>
    </row>
    <row r="129" spans="1:18" ht="12.75">
      <c r="A129" s="47">
        <v>11</v>
      </c>
      <c r="B129" s="40">
        <f t="shared" si="7"/>
        <v>124</v>
      </c>
      <c r="C129" s="48">
        <f t="shared" ca="1" si="0"/>
        <v>556.33421962911177</v>
      </c>
      <c r="D129" s="41">
        <f t="shared" ca="1" si="8"/>
        <v>0.16524072967172865</v>
      </c>
      <c r="E129" s="41">
        <f t="shared" ca="1" si="9"/>
        <v>104.87979286720349</v>
      </c>
      <c r="F129" s="48">
        <f t="shared" ca="1" si="10"/>
        <v>44426.712076960022</v>
      </c>
      <c r="G129" s="41">
        <f ca="1">0.2406-0.1389*ATAN(5.952*(1.089-'Cash flows'!$B$2/'Refinance rates'!$L$12))</f>
        <v>9.8347043237145576E-2</v>
      </c>
      <c r="H129" s="40">
        <f t="shared" si="1"/>
        <v>1</v>
      </c>
      <c r="I129" s="52">
        <v>1.18</v>
      </c>
      <c r="J129" s="41">
        <f t="shared" ca="1" si="2"/>
        <v>9.3296095361616052E-2</v>
      </c>
      <c r="K129" s="40">
        <f t="shared" ca="1" si="3"/>
        <v>1.0826966246775137E-2</v>
      </c>
      <c r="L129" s="40">
        <f t="shared" ca="1" si="4"/>
        <v>9.0675567908504728E-4</v>
      </c>
      <c r="M129" s="50">
        <f t="shared" ca="1" si="5"/>
        <v>442.40668079225884</v>
      </c>
      <c r="N129" s="40">
        <f t="shared" ca="1" si="6"/>
        <v>39.883018708586214</v>
      </c>
      <c r="O129" s="40">
        <f>$F$5*('Cash flows'!$B$2/12)/(1-(1/(1+'Cash flows'!$B$2/12))^240)</f>
        <v>550.2525243590793</v>
      </c>
      <c r="P129" s="40">
        <f ca="1">F129*'Cash flows'!B$2/12</f>
        <v>107.84584356682045</v>
      </c>
      <c r="Q129" s="40">
        <f ca="1">F129*('Cash flows'!$B$3/12)</f>
        <v>33.801323438553752</v>
      </c>
      <c r="R129" s="51">
        <f ca="1">'Refinance rates'!$L$7</f>
        <v>1.0136093273951403</v>
      </c>
    </row>
    <row r="130" spans="1:18" ht="12.75">
      <c r="A130" s="47">
        <v>11</v>
      </c>
      <c r="B130" s="40">
        <f t="shared" si="7"/>
        <v>125</v>
      </c>
      <c r="C130" s="48">
        <f t="shared" ca="1" si="0"/>
        <v>557.1617473783059</v>
      </c>
      <c r="D130" s="41">
        <f t="shared" ca="1" si="8"/>
        <v>0.16532726763403871</v>
      </c>
      <c r="E130" s="41">
        <f t="shared" ca="1" si="9"/>
        <v>103.55243944868842</v>
      </c>
      <c r="F130" s="48">
        <f t="shared" ca="1" si="10"/>
        <v>43944.422377459181</v>
      </c>
      <c r="G130" s="41">
        <f ca="1">0.2406-0.1389*ATAN(5.952*(1.089-'Cash flows'!$B$2/'Refinance rates'!$L$12))</f>
        <v>9.8347043237145576E-2</v>
      </c>
      <c r="H130" s="40">
        <f t="shared" si="1"/>
        <v>1</v>
      </c>
      <c r="I130" s="52">
        <v>1.22</v>
      </c>
      <c r="J130" s="41">
        <f t="shared" ca="1" si="2"/>
        <v>9.2283286992664276E-2</v>
      </c>
      <c r="K130" s="40">
        <f t="shared" ca="1" si="3"/>
        <v>1.107246186743883E-2</v>
      </c>
      <c r="L130" s="40">
        <f t="shared" ca="1" si="4"/>
        <v>9.2742116699540134E-4</v>
      </c>
      <c r="M130" s="50">
        <f t="shared" ca="1" si="5"/>
        <v>443.57743903779715</v>
      </c>
      <c r="N130" s="40">
        <f t="shared" ca="1" si="6"/>
        <v>40.343604378076755</v>
      </c>
      <c r="O130" s="40">
        <f>$F$5*('Cash flows'!$B$2/12)/(1-(1/(1+'Cash flows'!$B$2/12))^240)</f>
        <v>550.2525243590793</v>
      </c>
      <c r="P130" s="40">
        <f ca="1">F130*'Cash flows'!B$2/12</f>
        <v>106.67508532128215</v>
      </c>
      <c r="Q130" s="40">
        <f ca="1">F130*('Cash flows'!$B$3/12)</f>
        <v>33.434381358850189</v>
      </c>
      <c r="R130" s="51">
        <f ca="1">'Refinance rates'!$L$7</f>
        <v>1.0136093273951403</v>
      </c>
    </row>
    <row r="131" spans="1:18" ht="12.75">
      <c r="A131" s="47">
        <v>11</v>
      </c>
      <c r="B131" s="40">
        <f t="shared" si="7"/>
        <v>126</v>
      </c>
      <c r="C131" s="48">
        <f t="shared" ca="1" si="0"/>
        <v>556.9635331781991</v>
      </c>
      <c r="D131" s="41">
        <f t="shared" ca="1" si="8"/>
        <v>0.16541243825252927</v>
      </c>
      <c r="E131" s="41">
        <f t="shared" ca="1" si="9"/>
        <v>102.0537102973</v>
      </c>
      <c r="F131" s="48">
        <f t="shared" ca="1" si="10"/>
        <v>43460.501334043307</v>
      </c>
      <c r="G131" s="41">
        <f ca="1">0.2406-0.1389*ATAN(5.952*(1.089-'Cash flows'!$B$2/'Refinance rates'!$L$12))</f>
        <v>9.8347043237145576E-2</v>
      </c>
      <c r="H131" s="40">
        <f t="shared" si="1"/>
        <v>1</v>
      </c>
      <c r="I131" s="52">
        <v>1.23</v>
      </c>
      <c r="J131" s="41">
        <f t="shared" ca="1" si="2"/>
        <v>9.1267052801490944E-2</v>
      </c>
      <c r="K131" s="40">
        <f t="shared" ca="1" si="3"/>
        <v>1.1040289089233947E-2</v>
      </c>
      <c r="L131" s="40">
        <f t="shared" ca="1" si="4"/>
        <v>9.247126384819282E-4</v>
      </c>
      <c r="M131" s="50">
        <f t="shared" ca="1" si="5"/>
        <v>444.75215737068919</v>
      </c>
      <c r="N131" s="40">
        <f t="shared" ca="1" si="6"/>
        <v>39.777206917437766</v>
      </c>
      <c r="O131" s="40">
        <f>$F$5*('Cash flows'!$B$2/12)/(1-(1/(1+'Cash flows'!$B$2/12))^240)</f>
        <v>550.2525243590793</v>
      </c>
      <c r="P131" s="40">
        <f ca="1">F131*'Cash flows'!B$2/12</f>
        <v>105.50036698839013</v>
      </c>
      <c r="Q131" s="40">
        <f ca="1">F131*('Cash flows'!$B$3/12)</f>
        <v>33.066198098317948</v>
      </c>
      <c r="R131" s="51">
        <f ca="1">'Refinance rates'!$L$7</f>
        <v>1.0136093273951403</v>
      </c>
    </row>
    <row r="132" spans="1:18" ht="12.75">
      <c r="A132" s="47">
        <v>11</v>
      </c>
      <c r="B132" s="40">
        <f t="shared" si="7"/>
        <v>127</v>
      </c>
      <c r="C132" s="48">
        <f t="shared" ca="1" si="0"/>
        <v>548.50667704802765</v>
      </c>
      <c r="D132" s="41">
        <f t="shared" ca="1" si="8"/>
        <v>0.16549627368005249</v>
      </c>
      <c r="E132" s="41">
        <f t="shared" ca="1" si="9"/>
        <v>99.084780444215923</v>
      </c>
      <c r="F132" s="48">
        <f t="shared" ca="1" si="10"/>
        <v>42975.971969755177</v>
      </c>
      <c r="G132" s="41">
        <f ca="1">0.2406-0.1389*ATAN(5.952*(1.089-'Cash flows'!$B$2/'Refinance rates'!$L$12))</f>
        <v>9.8347043237145576E-2</v>
      </c>
      <c r="H132" s="40">
        <f t="shared" si="1"/>
        <v>1</v>
      </c>
      <c r="I132" s="52">
        <v>0.98</v>
      </c>
      <c r="J132" s="41">
        <f t="shared" ca="1" si="2"/>
        <v>9.0249541136485867E-2</v>
      </c>
      <c r="K132" s="40">
        <f t="shared" ca="1" si="3"/>
        <v>8.6982600137968727E-3</v>
      </c>
      <c r="L132" s="40">
        <f t="shared" ca="1" si="4"/>
        <v>7.2776094410842429E-4</v>
      </c>
      <c r="M132" s="50">
        <f t="shared" ca="1" si="5"/>
        <v>445.9283524024986</v>
      </c>
      <c r="N132" s="40">
        <f t="shared" ca="1" si="6"/>
        <v>30.95170469593705</v>
      </c>
      <c r="O132" s="40">
        <f>$F$5*('Cash flows'!$B$2/12)/(1-(1/(1+'Cash flows'!$B$2/12))^240)</f>
        <v>550.2525243590793</v>
      </c>
      <c r="P132" s="40">
        <f ca="1">F132*'Cash flows'!B$2/12</f>
        <v>104.3241719565807</v>
      </c>
      <c r="Q132" s="40">
        <f ca="1">F132*('Cash flows'!$B$3/12)</f>
        <v>32.69755200698873</v>
      </c>
      <c r="R132" s="51">
        <f ca="1">'Refinance rates'!$L$7</f>
        <v>1.0136093273951403</v>
      </c>
    </row>
    <row r="133" spans="1:18" ht="12.75">
      <c r="A133" s="47">
        <v>11</v>
      </c>
      <c r="B133" s="40">
        <f t="shared" si="7"/>
        <v>128</v>
      </c>
      <c r="C133" s="48">
        <f t="shared" ca="1" si="0"/>
        <v>547.25068526443351</v>
      </c>
      <c r="D133" s="41">
        <f t="shared" ca="1" si="8"/>
        <v>0.16557880506921574</v>
      </c>
      <c r="E133" s="41">
        <f t="shared" ca="1" si="9"/>
        <v>97.461780603677497</v>
      </c>
      <c r="F133" s="48">
        <f t="shared" ca="1" si="10"/>
        <v>42499.091912656739</v>
      </c>
      <c r="G133" s="41">
        <f ca="1">0.2406-0.1389*ATAN(5.952*(1.089-'Cash flows'!$B$2/'Refinance rates'!$L$12))</f>
        <v>9.8347043237145576E-2</v>
      </c>
      <c r="H133" s="40">
        <f t="shared" si="1"/>
        <v>1</v>
      </c>
      <c r="I133" s="52">
        <v>0.95</v>
      </c>
      <c r="J133" s="41">
        <f t="shared" ca="1" si="2"/>
        <v>8.9248093016579155E-2</v>
      </c>
      <c r="K133" s="40">
        <f t="shared" ca="1" si="3"/>
        <v>8.3384217595975849E-3</v>
      </c>
      <c r="L133" s="40">
        <f t="shared" ca="1" si="4"/>
        <v>6.975383460897655E-4</v>
      </c>
      <c r="M133" s="50">
        <f t="shared" ca="1" si="5"/>
        <v>447.08597874110507</v>
      </c>
      <c r="N133" s="40">
        <f t="shared" ca="1" si="6"/>
        <v>29.332886668900517</v>
      </c>
      <c r="O133" s="40">
        <f>$F$5*('Cash flows'!$B$2/12)/(1-(1/(1+'Cash flows'!$B$2/12))^240)</f>
        <v>550.2525243590793</v>
      </c>
      <c r="P133" s="40">
        <f ca="1">F133*'Cash flows'!B$2/12</f>
        <v>103.16654561797424</v>
      </c>
      <c r="Q133" s="40">
        <f ca="1">F133*('Cash flows'!$B$3/12)</f>
        <v>32.334725763546331</v>
      </c>
      <c r="R133" s="51">
        <f ca="1">'Refinance rates'!$L$7</f>
        <v>1.0136093273951403</v>
      </c>
    </row>
    <row r="134" spans="1:18" ht="12.75">
      <c r="A134" s="47">
        <v>11</v>
      </c>
      <c r="B134" s="40">
        <f t="shared" si="7"/>
        <v>129</v>
      </c>
      <c r="C134" s="48">
        <f t="shared" ca="1" si="0"/>
        <v>541.20158372829076</v>
      </c>
      <c r="D134" s="41">
        <f t="shared" ca="1" si="8"/>
        <v>0.16566006261097743</v>
      </c>
      <c r="E134" s="41">
        <f t="shared" ca="1" si="9"/>
        <v>95.023293930665119</v>
      </c>
      <c r="F134" s="48">
        <f t="shared" ca="1" si="10"/>
        <v>42022.673047246739</v>
      </c>
      <c r="G134" s="41">
        <f ca="1">0.2406-0.1389*ATAN(5.952*(1.089-'Cash flows'!$B$2/'Refinance rates'!$L$12))</f>
        <v>9.8347043237145576E-2</v>
      </c>
      <c r="H134" s="40">
        <f t="shared" si="1"/>
        <v>1</v>
      </c>
      <c r="I134" s="52">
        <v>0.76</v>
      </c>
      <c r="J134" s="41">
        <f t="shared" ca="1" si="2"/>
        <v>8.8247613399218147E-2</v>
      </c>
      <c r="K134" s="40">
        <f t="shared" ca="1" si="3"/>
        <v>6.5959578064163386E-3</v>
      </c>
      <c r="L134" s="40">
        <f t="shared" ca="1" si="4"/>
        <v>5.513318996709371E-4</v>
      </c>
      <c r="M134" s="50">
        <f t="shared" ca="1" si="5"/>
        <v>448.24248553688784</v>
      </c>
      <c r="N134" s="40">
        <f t="shared" ca="1" si="6"/>
        <v>22.921309779324957</v>
      </c>
      <c r="O134" s="40">
        <f>$F$5*('Cash flows'!$B$2/12)/(1-(1/(1+'Cash flows'!$B$2/12))^240)</f>
        <v>550.2525243590793</v>
      </c>
      <c r="P134" s="40">
        <f ca="1">F134*'Cash flows'!B$2/12</f>
        <v>102.01003882219146</v>
      </c>
      <c r="Q134" s="40">
        <f ca="1">F134*('Cash flows'!$B$3/12)</f>
        <v>31.97225041011356</v>
      </c>
      <c r="R134" s="51">
        <f ca="1">'Refinance rates'!$L$7</f>
        <v>1.0136093273951403</v>
      </c>
    </row>
    <row r="135" spans="1:18" ht="12.75">
      <c r="A135" s="47">
        <v>11</v>
      </c>
      <c r="B135" s="40">
        <f t="shared" si="7"/>
        <v>130</v>
      </c>
      <c r="C135" s="48">
        <f t="shared" ca="1" si="0"/>
        <v>540.45346323003525</v>
      </c>
      <c r="D135" s="41">
        <f t="shared" ca="1" si="8"/>
        <v>0.16574007557146864</v>
      </c>
      <c r="E135" s="41">
        <f t="shared" ca="1" si="9"/>
        <v>93.551837188384553</v>
      </c>
      <c r="F135" s="48">
        <f t="shared" ca="1" si="10"/>
        <v>41551.509251930525</v>
      </c>
      <c r="G135" s="41">
        <f ca="1">0.2406-0.1389*ATAN(5.952*(1.089-'Cash flows'!$B$2/'Refinance rates'!$L$12))</f>
        <v>9.8347043237145576E-2</v>
      </c>
      <c r="H135" s="40">
        <f t="shared" si="1"/>
        <v>1</v>
      </c>
      <c r="I135" s="52">
        <v>0.74</v>
      </c>
      <c r="J135" s="41">
        <f t="shared" ca="1" si="2"/>
        <v>8.7258169429054094E-2</v>
      </c>
      <c r="K135" s="40">
        <f t="shared" ca="1" si="3"/>
        <v>6.3503713916086852E-3</v>
      </c>
      <c r="L135" s="40">
        <f t="shared" ca="1" si="4"/>
        <v>5.3074416986909068E-4</v>
      </c>
      <c r="M135" s="50">
        <f t="shared" ca="1" si="5"/>
        <v>449.38623565001797</v>
      </c>
      <c r="N135" s="40">
        <f t="shared" ca="1" si="6"/>
        <v>21.814712160133045</v>
      </c>
      <c r="O135" s="40">
        <f>$F$5*('Cash flows'!$B$2/12)/(1-(1/(1+'Cash flows'!$B$2/12))^240)</f>
        <v>550.2525243590793</v>
      </c>
      <c r="P135" s="40">
        <f ca="1">F135*'Cash flows'!B$2/12</f>
        <v>100.86628870906135</v>
      </c>
      <c r="Q135" s="40">
        <f ca="1">F135*('Cash flows'!$B$3/12)</f>
        <v>31.613773289177139</v>
      </c>
      <c r="R135" s="51">
        <f ca="1">'Refinance rates'!$L$7</f>
        <v>1.0136093273951403</v>
      </c>
    </row>
    <row r="136" spans="1:18" ht="12.75">
      <c r="A136" s="47">
        <v>11</v>
      </c>
      <c r="B136" s="40">
        <f t="shared" si="7"/>
        <v>131</v>
      </c>
      <c r="C136" s="48">
        <f t="shared" ca="1" si="0"/>
        <v>546.6778518227203</v>
      </c>
      <c r="D136" s="41">
        <f t="shared" ca="1" si="8"/>
        <v>0.16581887232713655</v>
      </c>
      <c r="E136" s="41">
        <f t="shared" ca="1" si="9"/>
        <v>93.29287779996497</v>
      </c>
      <c r="F136" s="48">
        <f t="shared" ca="1" si="10"/>
        <v>41080.308304120372</v>
      </c>
      <c r="G136" s="41">
        <f ca="1">0.2406-0.1389*ATAN(5.952*(1.089-'Cash flows'!$B$2/'Refinance rates'!$L$12))</f>
        <v>9.8347043237145576E-2</v>
      </c>
      <c r="H136" s="40">
        <f t="shared" si="1"/>
        <v>1</v>
      </c>
      <c r="I136" s="52">
        <v>0.96</v>
      </c>
      <c r="J136" s="41">
        <f t="shared" ca="1" si="2"/>
        <v>8.6268647438652785E-2</v>
      </c>
      <c r="K136" s="40">
        <f t="shared" ca="1" si="3"/>
        <v>8.1448957436728829E-3</v>
      </c>
      <c r="L136" s="40">
        <f t="shared" ca="1" si="4"/>
        <v>6.8128836956915517E-4</v>
      </c>
      <c r="M136" s="50">
        <f t="shared" ca="1" si="5"/>
        <v>450.5300759508271</v>
      </c>
      <c r="N136" s="40">
        <f t="shared" ca="1" si="6"/>
        <v>27.68059536502599</v>
      </c>
      <c r="O136" s="40">
        <f>$F$5*('Cash flows'!$B$2/12)/(1-(1/(1+'Cash flows'!$B$2/12))^240)</f>
        <v>550.2525243590793</v>
      </c>
      <c r="P136" s="40">
        <f ca="1">F136*'Cash flows'!B$2/12</f>
        <v>99.722448408252205</v>
      </c>
      <c r="Q136" s="40">
        <f ca="1">F136*('Cash flows'!$B$3/12)</f>
        <v>31.255267901384915</v>
      </c>
      <c r="R136" s="51">
        <f ca="1">'Refinance rates'!$L$7</f>
        <v>1.0136093273951403</v>
      </c>
    </row>
    <row r="137" spans="1:18" ht="12.75">
      <c r="A137" s="47">
        <v>12</v>
      </c>
      <c r="B137" s="40">
        <f t="shared" si="7"/>
        <v>132</v>
      </c>
      <c r="C137" s="48">
        <f t="shared" ca="1" si="0"/>
        <v>546.26398433466625</v>
      </c>
      <c r="D137" s="41">
        <f t="shared" ca="1" si="8"/>
        <v>0.16589648039829652</v>
      </c>
      <c r="E137" s="41">
        <f t="shared" ca="1" si="9"/>
        <v>91.905726587529344</v>
      </c>
      <c r="F137" s="48">
        <f t="shared" ca="1" si="10"/>
        <v>40602.097632804522</v>
      </c>
      <c r="G137" s="41">
        <f ca="1">0.2406-0.1389*ATAN(5.952*(1.089-'Cash flows'!$B$2/'Refinance rates'!$M$12))</f>
        <v>9.5873041352888572E-2</v>
      </c>
      <c r="H137" s="40">
        <f t="shared" si="1"/>
        <v>1</v>
      </c>
      <c r="I137" s="52">
        <v>0.98</v>
      </c>
      <c r="J137" s="41">
        <f t="shared" ca="1" si="2"/>
        <v>8.5264405028889489E-2</v>
      </c>
      <c r="K137" s="40">
        <f t="shared" ca="1" si="3"/>
        <v>8.0110666726788786E-3</v>
      </c>
      <c r="L137" s="40">
        <f t="shared" ca="1" si="4"/>
        <v>6.7005272097475643E-4</v>
      </c>
      <c r="M137" s="50">
        <f t="shared" ca="1" si="5"/>
        <v>451.69093235544631</v>
      </c>
      <c r="N137" s="40">
        <f t="shared" ca="1" si="6"/>
        <v>26.902889257878996</v>
      </c>
      <c r="O137" s="40">
        <f>$F$5*('Cash flows'!$B$2/12)/(1-(1/(1+'Cash flows'!$B$2/12))^240)</f>
        <v>550.2525243590793</v>
      </c>
      <c r="P137" s="40">
        <f ca="1">F137*'Cash flows'!B$2/12</f>
        <v>98.561592003632981</v>
      </c>
      <c r="Q137" s="40">
        <f ca="1">F137*('Cash flows'!$B$3/12)</f>
        <v>30.891429282292105</v>
      </c>
      <c r="R137" s="51">
        <f ca="1">'Refinance rates'!$M$7</f>
        <v>1.0183844730825931</v>
      </c>
    </row>
    <row r="138" spans="1:18" ht="12.75">
      <c r="A138" s="47">
        <v>12</v>
      </c>
      <c r="B138" s="40">
        <f t="shared" si="7"/>
        <v>133</v>
      </c>
      <c r="C138" s="48">
        <f t="shared" ca="1" si="0"/>
        <v>544.37848915544851</v>
      </c>
      <c r="D138" s="41">
        <f t="shared" ca="1" si="8"/>
        <v>0.16646747078083091</v>
      </c>
      <c r="E138" s="41">
        <f t="shared" ca="1" si="9"/>
        <v>89.875255377740615</v>
      </c>
      <c r="F138" s="48">
        <f t="shared" ca="1" si="10"/>
        <v>40123.5038111912</v>
      </c>
      <c r="G138" s="41">
        <f ca="1">0.2406-0.1389*ATAN(5.952*(1.089-'Cash flows'!$B$2/'Refinance rates'!$M$12))</f>
        <v>9.5873041352888572E-2</v>
      </c>
      <c r="H138" s="40">
        <f t="shared" si="1"/>
        <v>1</v>
      </c>
      <c r="I138" s="52">
        <v>0.92</v>
      </c>
      <c r="J138" s="41">
        <f t="shared" ca="1" si="2"/>
        <v>8.4259358003501525E-2</v>
      </c>
      <c r="K138" s="40">
        <f t="shared" ca="1" si="3"/>
        <v>7.4319448410985417E-3</v>
      </c>
      <c r="L138" s="40">
        <f t="shared" ca="1" si="4"/>
        <v>6.2144843271338956E-4</v>
      </c>
      <c r="M138" s="50">
        <f t="shared" ca="1" si="5"/>
        <v>452.85271885741264</v>
      </c>
      <c r="N138" s="40">
        <f t="shared" ca="1" si="6"/>
        <v>24.653263946050547</v>
      </c>
      <c r="O138" s="40">
        <f>$F$5*('Cash flows'!$B$2/12)/(1-(1/(1+'Cash flows'!$B$2/12))^240)</f>
        <v>550.2525243590793</v>
      </c>
      <c r="P138" s="40">
        <f ca="1">F138*'Cash flows'!B$2/12</f>
        <v>97.399805501666648</v>
      </c>
      <c r="Q138" s="40">
        <f ca="1">F138*('Cash flows'!$B$3/12)</f>
        <v>30.527299149681305</v>
      </c>
      <c r="R138" s="51">
        <f ca="1">'Refinance rates'!$M$7</f>
        <v>1.0183844730825931</v>
      </c>
    </row>
    <row r="139" spans="1:18" ht="12.75">
      <c r="A139" s="47">
        <v>12</v>
      </c>
      <c r="B139" s="40">
        <f t="shared" si="7"/>
        <v>134</v>
      </c>
      <c r="C139" s="48">
        <f t="shared" ca="1" si="0"/>
        <v>545.72860510363478</v>
      </c>
      <c r="D139" s="41">
        <f t="shared" ca="1" si="8"/>
        <v>0.1670302123276648</v>
      </c>
      <c r="E139" s="41">
        <f t="shared" ca="1" si="9"/>
        <v>88.412784197144177</v>
      </c>
      <c r="F139" s="48">
        <f t="shared" ca="1" si="10"/>
        <v>39645.997828387735</v>
      </c>
      <c r="G139" s="41">
        <f ca="1">0.2406-0.1389*ATAN(5.952*(1.089-'Cash flows'!$B$2/'Refinance rates'!$M$12))</f>
        <v>9.5873041352888572E-2</v>
      </c>
      <c r="H139" s="40">
        <f t="shared" si="1"/>
        <v>1</v>
      </c>
      <c r="I139" s="52">
        <v>0.98</v>
      </c>
      <c r="J139" s="41">
        <f t="shared" ca="1" si="2"/>
        <v>8.3256595439614237E-2</v>
      </c>
      <c r="K139" s="40">
        <f t="shared" ca="1" si="3"/>
        <v>7.8224217571331925E-3</v>
      </c>
      <c r="L139" s="40">
        <f t="shared" ca="1" si="4"/>
        <v>6.5421735579729301E-4</v>
      </c>
      <c r="M139" s="50">
        <f t="shared" ca="1" si="5"/>
        <v>454.01186463066807</v>
      </c>
      <c r="N139" s="40">
        <f t="shared" ca="1" si="6"/>
        <v>25.640077425653772</v>
      </c>
      <c r="O139" s="40">
        <f>$F$5*('Cash flows'!$B$2/12)/(1-(1/(1+'Cash flows'!$B$2/12))^240)</f>
        <v>550.2525243590793</v>
      </c>
      <c r="P139" s="40">
        <f ca="1">F139*'Cash flows'!B$2/12</f>
        <v>96.240659728411231</v>
      </c>
      <c r="Q139" s="40">
        <f ca="1">F139*('Cash flows'!$B$3/12)</f>
        <v>30.163996681098332</v>
      </c>
      <c r="R139" s="51">
        <f ca="1">'Refinance rates'!$M$7</f>
        <v>1.0183844730825931</v>
      </c>
    </row>
    <row r="140" spans="1:18" ht="12.75">
      <c r="A140" s="47">
        <v>12</v>
      </c>
      <c r="B140" s="40">
        <f t="shared" si="7"/>
        <v>135</v>
      </c>
      <c r="C140" s="48">
        <f t="shared" ca="1" si="0"/>
        <v>548.5471885457456</v>
      </c>
      <c r="D140" s="41">
        <f t="shared" ca="1" si="8"/>
        <v>0.16758488244354153</v>
      </c>
      <c r="E140" s="41">
        <f t="shared" ca="1" si="9"/>
        <v>87.207030769267845</v>
      </c>
      <c r="F140" s="48">
        <f t="shared" ca="1" si="10"/>
        <v>39166.345886331415</v>
      </c>
      <c r="G140" s="41">
        <f ca="1">0.2406-0.1389*ATAN(5.952*(1.089-'Cash flows'!$B$2/'Refinance rates'!$M$12))</f>
        <v>9.5873041352888572E-2</v>
      </c>
      <c r="H140" s="40">
        <f t="shared" si="1"/>
        <v>1</v>
      </c>
      <c r="I140" s="52">
        <v>1.1000000000000001</v>
      </c>
      <c r="J140" s="41">
        <f t="shared" ca="1" si="2"/>
        <v>8.2249326361295977E-2</v>
      </c>
      <c r="K140" s="40">
        <f t="shared" ca="1" si="3"/>
        <v>8.6740423742321347E-3</v>
      </c>
      <c r="L140" s="40">
        <f t="shared" ca="1" si="4"/>
        <v>7.2572660355652019E-4</v>
      </c>
      <c r="M140" s="50">
        <f t="shared" ca="1" si="5"/>
        <v>455.17621972000978</v>
      </c>
      <c r="N140" s="40">
        <f t="shared" ca="1" si="6"/>
        <v>28.093725681850088</v>
      </c>
      <c r="O140" s="40">
        <f>$F$5*('Cash flows'!$B$2/12)/(1-(1/(1+'Cash flows'!$B$2/12))^240)</f>
        <v>550.2525243590793</v>
      </c>
      <c r="P140" s="40">
        <f ca="1">F140*'Cash flows'!B$2/12</f>
        <v>95.076304639069505</v>
      </c>
      <c r="Q140" s="40">
        <f ca="1">F140*('Cash flows'!$B$3/12)</f>
        <v>29.799061495183818</v>
      </c>
      <c r="R140" s="51">
        <f ca="1">'Refinance rates'!$M$7</f>
        <v>1.0183844730825931</v>
      </c>
    </row>
    <row r="141" spans="1:18" ht="12.75">
      <c r="A141" s="47">
        <v>12</v>
      </c>
      <c r="B141" s="40">
        <f t="shared" si="7"/>
        <v>136</v>
      </c>
      <c r="C141" s="48">
        <f t="shared" ca="1" si="0"/>
        <v>550.22071512664729</v>
      </c>
      <c r="D141" s="41">
        <f t="shared" ca="1" si="8"/>
        <v>0.16813165348409864</v>
      </c>
      <c r="E141" s="41">
        <f t="shared" ca="1" si="9"/>
        <v>85.836814466162949</v>
      </c>
      <c r="F141" s="48">
        <f t="shared" ca="1" si="10"/>
        <v>38683.075940929557</v>
      </c>
      <c r="G141" s="41">
        <f ca="1">0.2406-0.1389*ATAN(5.952*(1.089-'Cash flows'!$B$2/'Refinance rates'!$M$12))</f>
        <v>9.5873041352888572E-2</v>
      </c>
      <c r="H141" s="40">
        <f t="shared" si="1"/>
        <v>1</v>
      </c>
      <c r="I141" s="52">
        <v>1.18</v>
      </c>
      <c r="J141" s="41">
        <f t="shared" ca="1" si="2"/>
        <v>8.1234459475952064E-2</v>
      </c>
      <c r="K141" s="40">
        <f t="shared" ca="1" si="3"/>
        <v>9.1900697372886541E-3</v>
      </c>
      <c r="L141" s="40">
        <f t="shared" ca="1" si="4"/>
        <v>7.6908401547637339E-4</v>
      </c>
      <c r="M141" s="50">
        <f t="shared" ca="1" si="5"/>
        <v>456.34935751247281</v>
      </c>
      <c r="N141" s="40">
        <f t="shared" ca="1" si="6"/>
        <v>29.399564379291839</v>
      </c>
      <c r="O141" s="40">
        <f>$F$5*('Cash flows'!$B$2/12)/(1-(1/(1+'Cash flows'!$B$2/12))^240)</f>
        <v>550.2525243590793</v>
      </c>
      <c r="P141" s="40">
        <f ca="1">F141*'Cash flows'!B$2/12</f>
        <v>93.903166846606496</v>
      </c>
      <c r="Q141" s="40">
        <f ca="1">F141*('Cash flows'!$B$3/12)</f>
        <v>29.431373611723902</v>
      </c>
      <c r="R141" s="51">
        <f ca="1">'Refinance rates'!$M$7</f>
        <v>1.0183844730825931</v>
      </c>
    </row>
    <row r="142" spans="1:18" ht="12.75">
      <c r="A142" s="47">
        <v>12</v>
      </c>
      <c r="B142" s="40">
        <f t="shared" si="7"/>
        <v>137</v>
      </c>
      <c r="C142" s="48">
        <f t="shared" ca="1" si="0"/>
        <v>550.82550505009738</v>
      </c>
      <c r="D142" s="41">
        <f t="shared" ca="1" si="8"/>
        <v>0.16867069293415993</v>
      </c>
      <c r="E142" s="41">
        <f t="shared" ca="1" si="9"/>
        <v>84.323735221761481</v>
      </c>
      <c r="F142" s="48">
        <f t="shared" ca="1" si="10"/>
        <v>38197.327019037788</v>
      </c>
      <c r="G142" s="41">
        <f ca="1">0.2406-0.1389*ATAN(5.952*(1.089-'Cash flows'!$B$2/'Refinance rates'!$M$12))</f>
        <v>9.5873041352888572E-2</v>
      </c>
      <c r="H142" s="40">
        <f t="shared" si="1"/>
        <v>1</v>
      </c>
      <c r="I142" s="52">
        <v>1.22</v>
      </c>
      <c r="J142" s="41">
        <f t="shared" ca="1" si="2"/>
        <v>8.021438673997934E-2</v>
      </c>
      <c r="K142" s="40">
        <f t="shared" ca="1" si="3"/>
        <v>9.3822846047627358E-3</v>
      </c>
      <c r="L142" s="40">
        <f t="shared" ca="1" si="4"/>
        <v>7.8523949529329951E-4</v>
      </c>
      <c r="M142" s="50">
        <f t="shared" ca="1" si="5"/>
        <v>457.5285130203651</v>
      </c>
      <c r="N142" s="40">
        <f t="shared" ca="1" si="6"/>
        <v>29.634780331335943</v>
      </c>
      <c r="O142" s="40">
        <f>$F$5*('Cash flows'!$B$2/12)/(1-(1/(1+'Cash flows'!$B$2/12))^240)</f>
        <v>550.2525243590793</v>
      </c>
      <c r="P142" s="40">
        <f ca="1">F142*'Cash flows'!B$2/12</f>
        <v>92.72401133871422</v>
      </c>
      <c r="Q142" s="40">
        <f ca="1">F142*('Cash flows'!$B$3/12)</f>
        <v>29.061799640317915</v>
      </c>
      <c r="R142" s="51">
        <f ca="1">'Refinance rates'!$M$7</f>
        <v>1.0183844730825931</v>
      </c>
    </row>
    <row r="143" spans="1:18" ht="12.75">
      <c r="A143" s="47">
        <v>12</v>
      </c>
      <c r="B143" s="40">
        <f t="shared" si="7"/>
        <v>138</v>
      </c>
      <c r="C143" s="48">
        <f t="shared" ca="1" si="0"/>
        <v>550.67573833565973</v>
      </c>
      <c r="D143" s="41">
        <f t="shared" ca="1" si="8"/>
        <v>0.16920216357852857</v>
      </c>
      <c r="E143" s="41">
        <f t="shared" ca="1" si="9"/>
        <v>82.723874718270622</v>
      </c>
      <c r="F143" s="48">
        <f t="shared" ca="1" si="10"/>
        <v>37710.163725686092</v>
      </c>
      <c r="G143" s="41">
        <f ca="1">0.2406-0.1389*ATAN(5.952*(1.089-'Cash flows'!$B$2/'Refinance rates'!$M$12))</f>
        <v>9.5873041352888572E-2</v>
      </c>
      <c r="H143" s="40">
        <f t="shared" si="1"/>
        <v>1</v>
      </c>
      <c r="I143" s="52">
        <v>1.23</v>
      </c>
      <c r="J143" s="41">
        <f t="shared" ca="1" si="2"/>
        <v>7.9191343823940788E-2</v>
      </c>
      <c r="K143" s="40">
        <f t="shared" ca="1" si="3"/>
        <v>9.338547426904896E-3</v>
      </c>
      <c r="L143" s="40">
        <f t="shared" ca="1" si="4"/>
        <v>7.8156317388711205E-4</v>
      </c>
      <c r="M143" s="50">
        <f t="shared" ca="1" si="5"/>
        <v>458.71110191497633</v>
      </c>
      <c r="N143" s="40">
        <f t="shared" ca="1" si="6"/>
        <v>29.114363544539941</v>
      </c>
      <c r="O143" s="40">
        <f>$F$5*('Cash flows'!$B$2/12)/(1-(1/(1+'Cash flows'!$B$2/12))^240)</f>
        <v>550.2525243590793</v>
      </c>
      <c r="P143" s="40">
        <f ca="1">F143*'Cash flows'!B$2/12</f>
        <v>91.541422444102992</v>
      </c>
      <c r="Q143" s="40">
        <f ca="1">F143*('Cash flows'!$B$3/12)</f>
        <v>28.691149567959499</v>
      </c>
      <c r="R143" s="51">
        <f ca="1">'Refinance rates'!$M$7</f>
        <v>1.0183844730825931</v>
      </c>
    </row>
    <row r="144" spans="1:18" ht="12.75">
      <c r="A144" s="47">
        <v>12</v>
      </c>
      <c r="B144" s="40">
        <f t="shared" si="7"/>
        <v>139</v>
      </c>
      <c r="C144" s="48">
        <f t="shared" ca="1" si="0"/>
        <v>544.50790198801576</v>
      </c>
      <c r="D144" s="41">
        <f t="shared" ca="1" si="8"/>
        <v>0.16972622366564605</v>
      </c>
      <c r="E144" s="41">
        <f t="shared" ca="1" si="9"/>
        <v>80.267222355071922</v>
      </c>
      <c r="F144" s="48">
        <f t="shared" ca="1" si="10"/>
        <v>37222.338260226577</v>
      </c>
      <c r="G144" s="41">
        <f ca="1">0.2406-0.1389*ATAN(5.952*(1.089-'Cash flows'!$B$2/'Refinance rates'!$M$12))</f>
        <v>9.5873041352888572E-2</v>
      </c>
      <c r="H144" s="40">
        <f t="shared" si="1"/>
        <v>1</v>
      </c>
      <c r="I144" s="52">
        <v>0.98</v>
      </c>
      <c r="J144" s="41">
        <f t="shared" ca="1" si="2"/>
        <v>7.8166910346475812E-2</v>
      </c>
      <c r="K144" s="40">
        <f t="shared" ca="1" si="3"/>
        <v>7.3442174395137042E-3</v>
      </c>
      <c r="L144" s="40">
        <f t="shared" ca="1" si="4"/>
        <v>6.1408795235029512E-4</v>
      </c>
      <c r="M144" s="50">
        <f t="shared" ca="1" si="5"/>
        <v>459.89529823237928</v>
      </c>
      <c r="N144" s="40">
        <f t="shared" ca="1" si="6"/>
        <v>22.575373321925532</v>
      </c>
      <c r="O144" s="40">
        <f>$F$5*('Cash flows'!$B$2/12)/(1-(1/(1+'Cash flows'!$B$2/12))^240)</f>
        <v>550.2525243590793</v>
      </c>
      <c r="P144" s="40">
        <f ca="1">F144*'Cash flows'!B$2/12</f>
        <v>90.357226126700013</v>
      </c>
      <c r="Q144" s="40">
        <f ca="1">F144*('Cash flows'!$B$3/12)</f>
        <v>28.319995692989053</v>
      </c>
      <c r="R144" s="51">
        <f ca="1">'Refinance rates'!$M$7</f>
        <v>1.0183844730825931</v>
      </c>
    </row>
    <row r="145" spans="1:18" ht="12.75">
      <c r="A145" s="47">
        <v>12</v>
      </c>
      <c r="B145" s="40">
        <f t="shared" si="7"/>
        <v>140</v>
      </c>
      <c r="C145" s="48">
        <f t="shared" ca="1" si="0"/>
        <v>543.61294654082155</v>
      </c>
      <c r="D145" s="41">
        <f t="shared" ca="1" si="8"/>
        <v>0.17024302706446215</v>
      </c>
      <c r="E145" s="41">
        <f t="shared" ca="1" si="9"/>
        <v>78.636278659121771</v>
      </c>
      <c r="F145" s="48">
        <f t="shared" ca="1" si="10"/>
        <v>36739.86758867227</v>
      </c>
      <c r="G145" s="41">
        <f ca="1">0.2406-0.1389*ATAN(5.952*(1.089-'Cash flows'!$B$2/'Refinance rates'!$M$12))</f>
        <v>9.5873041352888572E-2</v>
      </c>
      <c r="H145" s="40">
        <f t="shared" si="1"/>
        <v>1</v>
      </c>
      <c r="I145" s="52">
        <v>0.95</v>
      </c>
      <c r="J145" s="41">
        <f t="shared" ca="1" si="2"/>
        <v>7.7153721936211769E-2</v>
      </c>
      <c r="K145" s="40">
        <f t="shared" ca="1" si="3"/>
        <v>7.0271138750337119E-3</v>
      </c>
      <c r="L145" s="40">
        <f t="shared" ca="1" si="4"/>
        <v>5.8748738832048453E-4</v>
      </c>
      <c r="M145" s="50">
        <f t="shared" ca="1" si="5"/>
        <v>461.06649578757737</v>
      </c>
      <c r="N145" s="40">
        <f t="shared" ca="1" si="6"/>
        <v>21.313338105457166</v>
      </c>
      <c r="O145" s="40">
        <f>$F$5*('Cash flows'!$B$2/12)/(1-(1/(1+'Cash flows'!$B$2/12))^240)</f>
        <v>550.2525243590793</v>
      </c>
      <c r="P145" s="40">
        <f ca="1">F145*'Cash flows'!B$2/12</f>
        <v>89.186028571501936</v>
      </c>
      <c r="Q145" s="40">
        <f ca="1">F145*('Cash flows'!$B$3/12)</f>
        <v>27.952915923714819</v>
      </c>
      <c r="R145" s="51">
        <f ca="1">'Refinance rates'!$M$7</f>
        <v>1.0183844730825931</v>
      </c>
    </row>
    <row r="146" spans="1:18" ht="12.75">
      <c r="A146" s="47">
        <v>12</v>
      </c>
      <c r="B146" s="40">
        <f t="shared" si="7"/>
        <v>141</v>
      </c>
      <c r="C146" s="48">
        <f t="shared" ca="1" si="0"/>
        <v>539.25783026685986</v>
      </c>
      <c r="D146" s="41">
        <f t="shared" ca="1" si="8"/>
        <v>0.17075272341484293</v>
      </c>
      <c r="E146" s="41">
        <f t="shared" ca="1" si="9"/>
        <v>76.547097443510651</v>
      </c>
      <c r="F146" s="48">
        <f t="shared" ca="1" si="10"/>
        <v>36257.487754779235</v>
      </c>
      <c r="G146" s="41">
        <f ca="1">0.2406-0.1389*ATAN(5.952*(1.089-'Cash flows'!$B$2/'Refinance rates'!$M$12))</f>
        <v>9.5873041352888572E-2</v>
      </c>
      <c r="H146" s="40">
        <f t="shared" si="1"/>
        <v>1</v>
      </c>
      <c r="I146" s="52">
        <v>0.76</v>
      </c>
      <c r="J146" s="41">
        <f t="shared" ca="1" si="2"/>
        <v>7.614072428503639E-2</v>
      </c>
      <c r="K146" s="40">
        <f t="shared" ca="1" si="3"/>
        <v>5.5478805340938176E-3</v>
      </c>
      <c r="L146" s="40">
        <f t="shared" ca="1" si="4"/>
        <v>4.6350314759247002E-4</v>
      </c>
      <c r="M146" s="50">
        <f t="shared" ca="1" si="5"/>
        <v>462.23747283435273</v>
      </c>
      <c r="N146" s="40">
        <f t="shared" ca="1" si="6"/>
        <v>16.591211174541705</v>
      </c>
      <c r="O146" s="40">
        <f>$F$5*('Cash flows'!$B$2/12)/(1-(1/(1+'Cash flows'!$B$2/12))^240)</f>
        <v>550.2525243590793</v>
      </c>
      <c r="P146" s="40">
        <f ca="1">F146*'Cash flows'!B$2/12</f>
        <v>88.015051524726587</v>
      </c>
      <c r="Q146" s="40">
        <f ca="1">F146*('Cash flows'!$B$3/12)</f>
        <v>27.585905266761198</v>
      </c>
      <c r="R146" s="51">
        <f ca="1">'Refinance rates'!$M$7</f>
        <v>1.0183844730825931</v>
      </c>
    </row>
    <row r="147" spans="1:18" ht="12.75">
      <c r="A147" s="47">
        <v>12</v>
      </c>
      <c r="B147" s="40">
        <f t="shared" si="7"/>
        <v>142</v>
      </c>
      <c r="C147" s="48">
        <f t="shared" ca="1" si="0"/>
        <v>538.75684964897857</v>
      </c>
      <c r="D147" s="41">
        <f t="shared" ca="1" si="8"/>
        <v>0.17125545827182487</v>
      </c>
      <c r="E147" s="41">
        <f t="shared" ca="1" si="9"/>
        <v>75.045416118018522</v>
      </c>
      <c r="F147" s="48">
        <f t="shared" ca="1" si="10"/>
        <v>35778.659070770344</v>
      </c>
      <c r="G147" s="41">
        <f ca="1">0.2406-0.1389*ATAN(5.952*(1.089-'Cash flows'!$B$2/'Refinance rates'!$M$12))</f>
        <v>9.5873041352888572E-2</v>
      </c>
      <c r="H147" s="40">
        <f t="shared" si="1"/>
        <v>1</v>
      </c>
      <c r="I147" s="52">
        <v>0.74</v>
      </c>
      <c r="J147" s="41">
        <f t="shared" ca="1" si="2"/>
        <v>7.5135184048617715E-2</v>
      </c>
      <c r="K147" s="40">
        <f t="shared" ca="1" si="3"/>
        <v>5.3305445694390146E-3</v>
      </c>
      <c r="L147" s="40">
        <f t="shared" ca="1" si="4"/>
        <v>4.4530104183737595E-4</v>
      </c>
      <c r="M147" s="50">
        <f t="shared" ca="1" si="5"/>
        <v>463.39982946478432</v>
      </c>
      <c r="N147" s="40">
        <f t="shared" ca="1" si="6"/>
        <v>15.725921732910386</v>
      </c>
      <c r="O147" s="40">
        <f>$F$5*('Cash flows'!$B$2/12)/(1-(1/(1+'Cash flows'!$B$2/12))^240)</f>
        <v>550.2525243590793</v>
      </c>
      <c r="P147" s="40">
        <f ca="1">F147*'Cash flows'!B$2/12</f>
        <v>86.852694894294999</v>
      </c>
      <c r="Q147" s="40">
        <f ca="1">F147*('Cash flows'!$B$3/12)</f>
        <v>27.221596443011101</v>
      </c>
      <c r="R147" s="51">
        <f ca="1">'Refinance rates'!$M$7</f>
        <v>1.0183844730825931</v>
      </c>
    </row>
    <row r="148" spans="1:18" ht="12.75">
      <c r="A148" s="47">
        <v>12</v>
      </c>
      <c r="B148" s="40">
        <f t="shared" si="7"/>
        <v>143</v>
      </c>
      <c r="C148" s="48">
        <f t="shared" ca="1" si="0"/>
        <v>543.26336784658474</v>
      </c>
      <c r="D148" s="41">
        <f t="shared" ca="1" si="8"/>
        <v>0.17175137324400502</v>
      </c>
      <c r="E148" s="41">
        <f t="shared" ca="1" si="9"/>
        <v>74.25759454859984</v>
      </c>
      <c r="F148" s="48">
        <f t="shared" ca="1" si="10"/>
        <v>35299.533319572649</v>
      </c>
      <c r="G148" s="41">
        <f ca="1">0.2406-0.1389*ATAN(5.952*(1.089-'Cash flows'!$B$2/'Refinance rates'!$M$12))</f>
        <v>9.5873041352888572E-2</v>
      </c>
      <c r="H148" s="40">
        <f t="shared" si="1"/>
        <v>1</v>
      </c>
      <c r="I148" s="52">
        <v>0.96</v>
      </c>
      <c r="J148" s="41">
        <f t="shared" ca="1" si="2"/>
        <v>7.4129019971102564E-2</v>
      </c>
      <c r="K148" s="40">
        <f t="shared" ca="1" si="3"/>
        <v>6.8226956132530743E-3</v>
      </c>
      <c r="L148" s="40">
        <f t="shared" ca="1" si="4"/>
        <v>5.7034367628183702E-4</v>
      </c>
      <c r="M148" s="50">
        <f t="shared" ca="1" si="5"/>
        <v>464.56290722581667</v>
      </c>
      <c r="N148" s="40">
        <f t="shared" ca="1" si="6"/>
        <v>19.867905088146912</v>
      </c>
      <c r="O148" s="40">
        <f>$F$5*('Cash flows'!$B$2/12)/(1-(1/(1+'Cash flows'!$B$2/12))^240)</f>
        <v>550.2525243590793</v>
      </c>
      <c r="P148" s="40">
        <f ca="1">F148*'Cash flows'!B$2/12</f>
        <v>85.689617133262615</v>
      </c>
      <c r="Q148" s="40">
        <f ca="1">F148*('Cash flows'!$B$3/12)</f>
        <v>26.857061600641522</v>
      </c>
      <c r="R148" s="51">
        <f ca="1">'Refinance rates'!$M$7</f>
        <v>1.0183844730825931</v>
      </c>
    </row>
    <row r="149" spans="1:18" ht="12.75">
      <c r="A149" s="47">
        <v>13</v>
      </c>
      <c r="B149" s="40">
        <f t="shared" si="7"/>
        <v>144</v>
      </c>
      <c r="C149" s="48">
        <f t="shared" ca="1" si="0"/>
        <v>544.01345809952545</v>
      </c>
      <c r="D149" s="41">
        <f t="shared" ca="1" si="8"/>
        <v>0.1722406061263464</v>
      </c>
      <c r="E149" s="41">
        <f t="shared" ca="1" si="9"/>
        <v>72.969132166481856</v>
      </c>
      <c r="F149" s="48">
        <f t="shared" ca="1" si="10"/>
        <v>34815.102507258685</v>
      </c>
      <c r="G149" s="41">
        <f ca="1">0.2406-0.1389*ATAN(5.952*(1.089-'Cash flows'!$B$2/'Refinance rates'!$N$12))</f>
        <v>9.8413469098347833E-2</v>
      </c>
      <c r="H149" s="40">
        <f t="shared" si="1"/>
        <v>1</v>
      </c>
      <c r="I149" s="52">
        <v>0.98</v>
      </c>
      <c r="J149" s="41">
        <f t="shared" ca="1" si="2"/>
        <v>7.3111715265243238E-2</v>
      </c>
      <c r="K149" s="40">
        <f t="shared" ca="1" si="3"/>
        <v>7.0512739803635571E-3</v>
      </c>
      <c r="L149" s="40">
        <f t="shared" ca="1" si="4"/>
        <v>5.895138099533126E-4</v>
      </c>
      <c r="M149" s="50">
        <f t="shared" ca="1" si="5"/>
        <v>465.73886302270887</v>
      </c>
      <c r="N149" s="40">
        <f t="shared" ca="1" si="6"/>
        <v>20.249424231385355</v>
      </c>
      <c r="O149" s="40">
        <f>$F$5*('Cash flows'!$B$2/12)/(1-(1/(1+'Cash flows'!$B$2/12))^240)</f>
        <v>550.2525243590793</v>
      </c>
      <c r="P149" s="40">
        <f ca="1">F149*'Cash flows'!B$2/12</f>
        <v>84.513661336370461</v>
      </c>
      <c r="Q149" s="40">
        <f ca="1">F149*('Cash flows'!$B$3/12)</f>
        <v>26.488490490939316</v>
      </c>
      <c r="R149" s="51">
        <f ca="1">'Refinance rates'!$N$7</f>
        <v>1.0268239342963281</v>
      </c>
    </row>
    <row r="150" spans="1:18" ht="12.75">
      <c r="A150" s="47">
        <v>13</v>
      </c>
      <c r="B150" s="40">
        <f t="shared" si="7"/>
        <v>145</v>
      </c>
      <c r="C150" s="48">
        <f t="shared" ca="1" si="0"/>
        <v>542.60778654253829</v>
      </c>
      <c r="D150" s="41">
        <f t="shared" ca="1" si="8"/>
        <v>0.17352453860257744</v>
      </c>
      <c r="E150" s="41">
        <f t="shared" ca="1" si="9"/>
        <v>70.837090409821116</v>
      </c>
      <c r="F150" s="48">
        <f t="shared" ca="1" si="10"/>
        <v>34329.114220004594</v>
      </c>
      <c r="G150" s="41">
        <f ca="1">0.2406-0.1389*ATAN(5.952*(1.089-'Cash flows'!$B$2/'Refinance rates'!$N$12))</f>
        <v>9.8413469098347833E-2</v>
      </c>
      <c r="H150" s="40">
        <f t="shared" si="1"/>
        <v>1</v>
      </c>
      <c r="I150" s="52">
        <v>0.92</v>
      </c>
      <c r="J150" s="41">
        <f t="shared" ca="1" si="2"/>
        <v>7.2091139862009643E-2</v>
      </c>
      <c r="K150" s="40">
        <f t="shared" ca="1" si="3"/>
        <v>6.5271600318685934E-3</v>
      </c>
      <c r="L150" s="40">
        <f t="shared" ca="1" si="4"/>
        <v>5.4556405003780561E-4</v>
      </c>
      <c r="M150" s="50">
        <f t="shared" ca="1" si="5"/>
        <v>466.91859959001818</v>
      </c>
      <c r="N150" s="40">
        <f t="shared" ca="1" si="6"/>
        <v>18.473996585845821</v>
      </c>
      <c r="O150" s="40">
        <f>$F$5*('Cash flows'!$B$2/12)/(1-(1/(1+'Cash flows'!$B$2/12))^240)</f>
        <v>550.2525243590793</v>
      </c>
      <c r="P150" s="40">
        <f ca="1">F150*'Cash flows'!B$2/12</f>
        <v>83.333924769061156</v>
      </c>
      <c r="Q150" s="40">
        <f ca="1">F150*('Cash flows'!$B$3/12)</f>
        <v>26.118734402386828</v>
      </c>
      <c r="R150" s="51">
        <f ca="1">'Refinance rates'!$N$7</f>
        <v>1.0268239342963281</v>
      </c>
    </row>
    <row r="151" spans="1:18" ht="12.75">
      <c r="A151" s="47">
        <v>13</v>
      </c>
      <c r="B151" s="40">
        <f t="shared" si="7"/>
        <v>146</v>
      </c>
      <c r="C151" s="48">
        <f t="shared" ca="1" si="0"/>
        <v>543.62778428157446</v>
      </c>
      <c r="D151" s="41">
        <f t="shared" ca="1" si="8"/>
        <v>0.17479226045829011</v>
      </c>
      <c r="E151" s="41">
        <f t="shared" ca="1" si="9"/>
        <v>69.075087089373639</v>
      </c>
      <c r="F151" s="48">
        <f t="shared" ca="1" si="10"/>
        <v>33843.721623828729</v>
      </c>
      <c r="G151" s="41">
        <f ca="1">0.2406-0.1389*ATAN(5.952*(1.089-'Cash flows'!$B$2/'Refinance rates'!$N$12))</f>
        <v>9.8413469098347833E-2</v>
      </c>
      <c r="H151" s="40">
        <f t="shared" si="1"/>
        <v>1</v>
      </c>
      <c r="I151" s="52">
        <v>0.98</v>
      </c>
      <c r="J151" s="41">
        <f t="shared" ca="1" si="2"/>
        <v>7.1071815410040332E-2</v>
      </c>
      <c r="K151" s="40">
        <f t="shared" ca="1" si="3"/>
        <v>6.8545354314270964E-3</v>
      </c>
      <c r="L151" s="40">
        <f t="shared" ca="1" si="4"/>
        <v>5.7301373713736226E-4</v>
      </c>
      <c r="M151" s="50">
        <f t="shared" ca="1" si="5"/>
        <v>468.09689011723503</v>
      </c>
      <c r="N151" s="40">
        <f t="shared" ca="1" si="6"/>
        <v>19.124691457958203</v>
      </c>
      <c r="O151" s="40">
        <f>$F$5*('Cash flows'!$B$2/12)/(1-(1/(1+'Cash flows'!$B$2/12))^240)</f>
        <v>550.2525243590793</v>
      </c>
      <c r="P151" s="40">
        <f ca="1">F151*'Cash flows'!B$2/12</f>
        <v>82.15563424184424</v>
      </c>
      <c r="Q151" s="40">
        <f ca="1">F151*('Cash flows'!$B$3/12)</f>
        <v>25.749431535463025</v>
      </c>
      <c r="R151" s="51">
        <f ca="1">'Refinance rates'!$N$7</f>
        <v>1.0268239342963281</v>
      </c>
    </row>
    <row r="152" spans="1:18" ht="12.75">
      <c r="A152" s="47">
        <v>13</v>
      </c>
      <c r="B152" s="40">
        <f t="shared" si="7"/>
        <v>147</v>
      </c>
      <c r="C152" s="48">
        <f t="shared" ca="1" si="0"/>
        <v>545.72863673219695</v>
      </c>
      <c r="D152" s="41">
        <f t="shared" ca="1" si="8"/>
        <v>0.17604407604947259</v>
      </c>
      <c r="E152" s="41">
        <f t="shared" ca="1" si="9"/>
        <v>67.490336318673343</v>
      </c>
      <c r="F152" s="48">
        <f t="shared" ca="1" si="10"/>
        <v>33356.50004225353</v>
      </c>
      <c r="G152" s="41">
        <f ca="1">0.2406-0.1389*ATAN(5.952*(1.089-'Cash flows'!$B$2/'Refinance rates'!$N$12))</f>
        <v>9.8413469098347833E-2</v>
      </c>
      <c r="H152" s="40">
        <f t="shared" si="1"/>
        <v>1</v>
      </c>
      <c r="I152" s="52">
        <v>1.1000000000000001</v>
      </c>
      <c r="J152" s="41">
        <f t="shared" ca="1" si="2"/>
        <v>7.00486500887324E-2</v>
      </c>
      <c r="K152" s="40">
        <f t="shared" ca="1" si="3"/>
        <v>7.5831037269772916E-3</v>
      </c>
      <c r="L152" s="40">
        <f t="shared" ca="1" si="4"/>
        <v>6.3413232316855694E-4</v>
      </c>
      <c r="M152" s="50">
        <f t="shared" ca="1" si="5"/>
        <v>469.27962050650888</v>
      </c>
      <c r="N152" s="40">
        <f t="shared" ca="1" si="6"/>
        <v>20.854849488598848</v>
      </c>
      <c r="O152" s="40">
        <f>$F$5*('Cash flows'!$B$2/12)/(1-(1/(1+'Cash flows'!$B$2/12))^240)</f>
        <v>550.2525243590793</v>
      </c>
      <c r="P152" s="40">
        <f ca="1">F152*'Cash flows'!B$2/12</f>
        <v>80.97290385257044</v>
      </c>
      <c r="Q152" s="40">
        <f ca="1">F152*('Cash flows'!$B$3/12)</f>
        <v>25.378737115481226</v>
      </c>
      <c r="R152" s="51">
        <f ca="1">'Refinance rates'!$N$7</f>
        <v>1.0268239342963281</v>
      </c>
    </row>
    <row r="153" spans="1:18" ht="12.75">
      <c r="A153" s="47">
        <v>13</v>
      </c>
      <c r="B153" s="40">
        <f t="shared" si="7"/>
        <v>148</v>
      </c>
      <c r="C153" s="48">
        <f t="shared" ca="1" si="0"/>
        <v>546.96455415672665</v>
      </c>
      <c r="D153" s="41">
        <f t="shared" ca="1" si="8"/>
        <v>0.17728028217981295</v>
      </c>
      <c r="E153" s="41">
        <f t="shared" ca="1" si="9"/>
        <v>65.836848586072293</v>
      </c>
      <c r="F153" s="48">
        <f t="shared" ca="1" si="10"/>
        <v>32866.365572258423</v>
      </c>
      <c r="G153" s="41">
        <f ca="1">0.2406-0.1389*ATAN(5.952*(1.089-'Cash flows'!$B$2/'Refinance rates'!$N$12))</f>
        <v>9.8413469098347833E-2</v>
      </c>
      <c r="H153" s="40">
        <f t="shared" si="1"/>
        <v>1</v>
      </c>
      <c r="I153" s="52">
        <v>1.18</v>
      </c>
      <c r="J153" s="41">
        <f t="shared" ca="1" si="2"/>
        <v>6.9019367701742676E-2</v>
      </c>
      <c r="K153" s="40">
        <f t="shared" ca="1" si="3"/>
        <v>8.0150737843934922E-3</v>
      </c>
      <c r="L153" s="40">
        <f t="shared" ca="1" si="4"/>
        <v>6.7038911872552287E-4</v>
      </c>
      <c r="M153" s="50">
        <f t="shared" ca="1" si="5"/>
        <v>470.46942193242199</v>
      </c>
      <c r="N153" s="40">
        <f t="shared" ca="1" si="6"/>
        <v>21.717856270540604</v>
      </c>
      <c r="O153" s="40">
        <f>$F$5*('Cash flows'!$B$2/12)/(1-(1/(1+'Cash flows'!$B$2/12))^240)</f>
        <v>550.2525243590793</v>
      </c>
      <c r="P153" s="40">
        <f ca="1">F153*'Cash flows'!B$2/12</f>
        <v>79.783102426657322</v>
      </c>
      <c r="Q153" s="40">
        <f ca="1">F153*('Cash flows'!$B$3/12)</f>
        <v>25.005826472893283</v>
      </c>
      <c r="R153" s="51">
        <f ca="1">'Refinance rates'!$N$7</f>
        <v>1.0268239342963281</v>
      </c>
    </row>
    <row r="154" spans="1:18" ht="12.75">
      <c r="A154" s="47">
        <v>13</v>
      </c>
      <c r="B154" s="40">
        <f t="shared" si="7"/>
        <v>149</v>
      </c>
      <c r="C154" s="48">
        <f t="shared" ca="1" si="0"/>
        <v>547.40360090686249</v>
      </c>
      <c r="D154" s="41">
        <f t="shared" ca="1" si="8"/>
        <v>0.17850116833286389</v>
      </c>
      <c r="E154" s="41">
        <f t="shared" ca="1" si="9"/>
        <v>64.130179473310406</v>
      </c>
      <c r="F154" s="48">
        <f t="shared" ca="1" si="10"/>
        <v>32374.178294055459</v>
      </c>
      <c r="G154" s="41">
        <f ca="1">0.2406-0.1389*ATAN(5.952*(1.089-'Cash flows'!$B$2/'Refinance rates'!$N$12))</f>
        <v>9.8413469098347833E-2</v>
      </c>
      <c r="H154" s="40">
        <f t="shared" si="1"/>
        <v>1</v>
      </c>
      <c r="I154" s="52">
        <v>1.22</v>
      </c>
      <c r="J154" s="41">
        <f t="shared" ca="1" si="2"/>
        <v>6.7985774417516465E-2</v>
      </c>
      <c r="K154" s="40">
        <f t="shared" ca="1" si="3"/>
        <v>8.1626734099139141E-3</v>
      </c>
      <c r="L154" s="40">
        <f t="shared" ca="1" si="4"/>
        <v>6.8278100194330005E-4</v>
      </c>
      <c r="M154" s="50">
        <f t="shared" ca="1" si="5"/>
        <v>471.66420655025968</v>
      </c>
      <c r="N154" s="40">
        <f t="shared" ca="1" si="6"/>
        <v>21.782430533177045</v>
      </c>
      <c r="O154" s="40">
        <f>$F$5*('Cash flows'!$B$2/12)/(1-(1/(1+'Cash flows'!$B$2/12))^240)</f>
        <v>550.2525243590793</v>
      </c>
      <c r="P154" s="40">
        <f ca="1">F154*'Cash flows'!B$2/12</f>
        <v>78.588317808819625</v>
      </c>
      <c r="Q154" s="40">
        <f ca="1">F154*('Cash flows'!$B$3/12)</f>
        <v>24.631353985393861</v>
      </c>
      <c r="R154" s="51">
        <f ca="1">'Refinance rates'!$N$7</f>
        <v>1.0268239342963281</v>
      </c>
    </row>
    <row r="155" spans="1:18" ht="12.75">
      <c r="A155" s="47">
        <v>13</v>
      </c>
      <c r="B155" s="40">
        <f t="shared" si="7"/>
        <v>150</v>
      </c>
      <c r="C155" s="48">
        <f t="shared" ca="1" si="0"/>
        <v>547.28696008882071</v>
      </c>
      <c r="D155" s="41">
        <f t="shared" ca="1" si="8"/>
        <v>0.17970701689571911</v>
      </c>
      <c r="E155" s="41">
        <f t="shared" ca="1" si="9"/>
        <v>62.404342572516065</v>
      </c>
      <c r="F155" s="48">
        <f t="shared" ca="1" si="10"/>
        <v>31880.731656972021</v>
      </c>
      <c r="G155" s="41">
        <f ca="1">0.2406-0.1389*ATAN(5.952*(1.089-'Cash flows'!$B$2/'Refinance rates'!$N$12))</f>
        <v>9.8413469098347833E-2</v>
      </c>
      <c r="H155" s="40">
        <f t="shared" si="1"/>
        <v>1</v>
      </c>
      <c r="I155" s="52">
        <v>1.23</v>
      </c>
      <c r="J155" s="41">
        <f t="shared" ca="1" si="2"/>
        <v>6.6949536479641247E-2</v>
      </c>
      <c r="K155" s="40">
        <f t="shared" ca="1" si="3"/>
        <v>8.1041454515700974E-3</v>
      </c>
      <c r="L155" s="40">
        <f t="shared" ca="1" si="4"/>
        <v>6.7786702284056144E-4</v>
      </c>
      <c r="M155" s="50">
        <f t="shared" ca="1" si="5"/>
        <v>472.86204826177971</v>
      </c>
      <c r="N155" s="40">
        <f t="shared" ca="1" si="6"/>
        <v>21.290359065420958</v>
      </c>
      <c r="O155" s="40">
        <f>$F$5*('Cash flows'!$B$2/12)/(1-(1/(1+'Cash flows'!$B$2/12))^240)</f>
        <v>550.2525243590793</v>
      </c>
      <c r="P155" s="40">
        <f ca="1">F155*'Cash flows'!B$2/12</f>
        <v>77.390476097299583</v>
      </c>
      <c r="Q155" s="40">
        <f ca="1">F155*('Cash flows'!$B$3/12)</f>
        <v>24.255923335679544</v>
      </c>
      <c r="R155" s="51">
        <f ca="1">'Refinance rates'!$N$7</f>
        <v>1.0268239342963281</v>
      </c>
    </row>
    <row r="156" spans="1:18" ht="12.75">
      <c r="A156" s="47">
        <v>13</v>
      </c>
      <c r="B156" s="40">
        <f t="shared" si="7"/>
        <v>151</v>
      </c>
      <c r="C156" s="48">
        <f t="shared" ca="1" si="0"/>
        <v>542.79606745987667</v>
      </c>
      <c r="D156" s="41">
        <f t="shared" ca="1" si="8"/>
        <v>0.18089810337456469</v>
      </c>
      <c r="E156" s="41">
        <f t="shared" ca="1" si="9"/>
        <v>60.239486879443717</v>
      </c>
      <c r="F156" s="48">
        <f t="shared" ca="1" si="10"/>
        <v>31386.579249644819</v>
      </c>
      <c r="G156" s="41">
        <f ca="1">0.2406-0.1389*ATAN(5.952*(1.089-'Cash flows'!$B$2/'Refinance rates'!$N$12))</f>
        <v>9.8413469098347833E-2</v>
      </c>
      <c r="H156" s="40">
        <f t="shared" si="1"/>
        <v>1</v>
      </c>
      <c r="I156" s="52">
        <v>0.98</v>
      </c>
      <c r="J156" s="41">
        <f t="shared" ca="1" si="2"/>
        <v>6.5911816424254116E-2</v>
      </c>
      <c r="K156" s="40">
        <f t="shared" ca="1" si="3"/>
        <v>6.3568782987066218E-3</v>
      </c>
      <c r="L156" s="40">
        <f t="shared" ca="1" si="4"/>
        <v>5.3128958957959771E-4</v>
      </c>
      <c r="M156" s="50">
        <f t="shared" ca="1" si="5"/>
        <v>474.0616032305665</v>
      </c>
      <c r="N156" s="40">
        <f t="shared" ca="1" si="6"/>
        <v>16.423498813235501</v>
      </c>
      <c r="O156" s="40">
        <f>$F$5*('Cash flows'!$B$2/12)/(1-(1/(1+'Cash flows'!$B$2/12))^240)</f>
        <v>550.2525243590793</v>
      </c>
      <c r="P156" s="40">
        <f ca="1">F156*'Cash flows'!B$2/12</f>
        <v>76.190921128512798</v>
      </c>
      <c r="Q156" s="40">
        <f ca="1">F156*('Cash flows'!$B$3/12)</f>
        <v>23.8799557124381</v>
      </c>
      <c r="R156" s="51">
        <f ca="1">'Refinance rates'!$N$7</f>
        <v>1.0268239342963281</v>
      </c>
    </row>
    <row r="157" spans="1:18" ht="12.75">
      <c r="A157" s="47">
        <v>13</v>
      </c>
      <c r="B157" s="40">
        <f t="shared" si="7"/>
        <v>152</v>
      </c>
      <c r="C157" s="48">
        <f t="shared" ca="1" si="0"/>
        <v>542.16635269965934</v>
      </c>
      <c r="D157" s="41">
        <f t="shared" ca="1" si="8"/>
        <v>0.18207469660244113</v>
      </c>
      <c r="E157" s="41">
        <f t="shared" ca="1" si="9"/>
        <v>58.562815322612991</v>
      </c>
      <c r="F157" s="48">
        <f t="shared" ca="1" si="10"/>
        <v>30896.094147601019</v>
      </c>
      <c r="G157" s="41">
        <f ca="1">0.2406-0.1389*ATAN(5.952*(1.089-'Cash flows'!$B$2/'Refinance rates'!$N$12))</f>
        <v>9.8413469098347833E-2</v>
      </c>
      <c r="H157" s="40">
        <f t="shared" si="1"/>
        <v>1</v>
      </c>
      <c r="I157" s="52">
        <v>0.95</v>
      </c>
      <c r="J157" s="41">
        <f t="shared" ca="1" si="2"/>
        <v>6.488179770996215E-2</v>
      </c>
      <c r="K157" s="40">
        <f t="shared" ca="1" si="3"/>
        <v>6.0659806542758838E-3</v>
      </c>
      <c r="L157" s="40">
        <f t="shared" ca="1" si="4"/>
        <v>5.0690926611218767E-4</v>
      </c>
      <c r="M157" s="50">
        <f t="shared" ca="1" si="5"/>
        <v>475.25225581577786</v>
      </c>
      <c r="N157" s="40">
        <f t="shared" ca="1" si="6"/>
        <v>15.420606637879752</v>
      </c>
      <c r="O157" s="40">
        <f>$F$5*('Cash flows'!$B$2/12)/(1-(1/(1+'Cash flows'!$B$2/12))^240)</f>
        <v>550.2525243590793</v>
      </c>
      <c r="P157" s="40">
        <f ca="1">F157*'Cash flows'!B$2/12</f>
        <v>75.000268543301473</v>
      </c>
      <c r="Q157" s="40">
        <f ca="1">F157*('Cash flows'!$B$3/12)</f>
        <v>23.506778297299775</v>
      </c>
      <c r="R157" s="51">
        <f ca="1">'Refinance rates'!$N$7</f>
        <v>1.0268239342963281</v>
      </c>
    </row>
    <row r="158" spans="1:18" ht="12.75">
      <c r="A158" s="47">
        <v>13</v>
      </c>
      <c r="B158" s="40">
        <f t="shared" si="7"/>
        <v>153</v>
      </c>
      <c r="C158" s="48">
        <f t="shared" ca="1" si="0"/>
        <v>539.05624165469987</v>
      </c>
      <c r="D158" s="41">
        <f t="shared" ca="1" si="8"/>
        <v>0.18323705893954667</v>
      </c>
      <c r="E158" s="41">
        <f t="shared" ca="1" si="9"/>
        <v>56.671960052287687</v>
      </c>
      <c r="F158" s="48">
        <f t="shared" ca="1" si="10"/>
        <v>30405.421285147364</v>
      </c>
      <c r="G158" s="41">
        <f ca="1">0.2406-0.1389*ATAN(5.952*(1.089-'Cash flows'!$B$2/'Refinance rates'!$N$12))</f>
        <v>9.8413469098347833E-2</v>
      </c>
      <c r="H158" s="40">
        <f t="shared" si="1"/>
        <v>1</v>
      </c>
      <c r="I158" s="52">
        <v>0.76</v>
      </c>
      <c r="J158" s="41">
        <f t="shared" ca="1" si="2"/>
        <v>6.3851384698809466E-2</v>
      </c>
      <c r="K158" s="40">
        <f t="shared" ca="1" si="3"/>
        <v>4.7757155689566845E-3</v>
      </c>
      <c r="L158" s="40">
        <f t="shared" ca="1" si="4"/>
        <v>3.9885008285045487E-4</v>
      </c>
      <c r="M158" s="50">
        <f t="shared" ca="1" si="5"/>
        <v>476.44336418938406</v>
      </c>
      <c r="N158" s="40">
        <f t="shared" ca="1" si="6"/>
        <v>11.937175323403524</v>
      </c>
      <c r="O158" s="40">
        <f>$F$5*('Cash flows'!$B$2/12)/(1-(1/(1+'Cash flows'!$B$2/12))^240)</f>
        <v>550.2525243590793</v>
      </c>
      <c r="P158" s="40">
        <f ca="1">F158*'Cash flows'!B$2/12</f>
        <v>73.809160169695232</v>
      </c>
      <c r="Q158" s="40">
        <f ca="1">F158*('Cash flows'!$B$3/12)</f>
        <v>23.13345802778295</v>
      </c>
      <c r="R158" s="51">
        <f ca="1">'Refinance rates'!$N$7</f>
        <v>1.0268239342963281</v>
      </c>
    </row>
    <row r="159" spans="1:18" ht="12.75">
      <c r="A159" s="47">
        <v>13</v>
      </c>
      <c r="B159" s="40">
        <f t="shared" si="7"/>
        <v>154</v>
      </c>
      <c r="C159" s="48">
        <f t="shared" ca="1" si="0"/>
        <v>538.73888096812163</v>
      </c>
      <c r="D159" s="41">
        <f t="shared" ca="1" si="8"/>
        <v>0.18438544646638655</v>
      </c>
      <c r="E159" s="41">
        <f t="shared" ca="1" si="9"/>
        <v>55.126091222551224</v>
      </c>
      <c r="F159" s="48">
        <f t="shared" ca="1" si="10"/>
        <v>29917.040745634575</v>
      </c>
      <c r="G159" s="41">
        <f ca="1">0.2406-0.1389*ATAN(5.952*(1.089-'Cash flows'!$B$2/'Refinance rates'!$N$12))</f>
        <v>9.8413469098347833E-2</v>
      </c>
      <c r="H159" s="40">
        <f t="shared" si="1"/>
        <v>1</v>
      </c>
      <c r="I159" s="52">
        <v>0.74</v>
      </c>
      <c r="J159" s="41">
        <f t="shared" ca="1" si="2"/>
        <v>6.2825785565832612E-2</v>
      </c>
      <c r="K159" s="40">
        <f t="shared" ca="1" si="3"/>
        <v>4.5753485947082461E-3</v>
      </c>
      <c r="L159" s="40">
        <f t="shared" ca="1" si="4"/>
        <v>3.8208095002134623E-4</v>
      </c>
      <c r="M159" s="50">
        <f t="shared" ca="1" si="5"/>
        <v>477.62890794905138</v>
      </c>
      <c r="N159" s="40">
        <f t="shared" ca="1" si="6"/>
        <v>11.24823844301255</v>
      </c>
      <c r="O159" s="40">
        <f>$F$5*('Cash flows'!$B$2/12)/(1-(1/(1+'Cash flows'!$B$2/12))^240)</f>
        <v>550.2525243590793</v>
      </c>
      <c r="P159" s="40">
        <f ca="1">F159*'Cash flows'!B$2/12</f>
        <v>72.623616410027935</v>
      </c>
      <c r="Q159" s="40">
        <f ca="1">F159*('Cash flows'!$B$3/12)</f>
        <v>22.761881833970303</v>
      </c>
      <c r="R159" s="51">
        <f ca="1">'Refinance rates'!$N$7</f>
        <v>1.0268239342963281</v>
      </c>
    </row>
    <row r="160" spans="1:18" ht="12.75">
      <c r="A160" s="47">
        <v>13</v>
      </c>
      <c r="B160" s="40">
        <f t="shared" si="7"/>
        <v>155</v>
      </c>
      <c r="C160" s="48">
        <f t="shared" ca="1" si="0"/>
        <v>541.98571957248407</v>
      </c>
      <c r="D160" s="41">
        <f t="shared" ca="1" si="8"/>
        <v>0.18552010917006978</v>
      </c>
      <c r="E160" s="41">
        <f t="shared" ca="1" si="9"/>
        <v>53.977330906154513</v>
      </c>
      <c r="F160" s="48">
        <f t="shared" ca="1" si="10"/>
        <v>29428.163599242511</v>
      </c>
      <c r="G160" s="41">
        <f ca="1">0.2406-0.1389*ATAN(5.952*(1.089-'Cash flows'!$B$2/'Refinance rates'!$N$12))</f>
        <v>9.8413469098347833E-2</v>
      </c>
      <c r="H160" s="40">
        <f t="shared" si="1"/>
        <v>1</v>
      </c>
      <c r="I160" s="52">
        <v>0.96</v>
      </c>
      <c r="J160" s="41">
        <f t="shared" ca="1" si="2"/>
        <v>6.1799143558409278E-2</v>
      </c>
      <c r="K160" s="40">
        <f t="shared" ca="1" si="3"/>
        <v>5.8385933806942777E-3</v>
      </c>
      <c r="L160" s="40">
        <f t="shared" ca="1" si="4"/>
        <v>4.8785634297465741E-4</v>
      </c>
      <c r="M160" s="50">
        <f t="shared" ca="1" si="5"/>
        <v>478.81565722191812</v>
      </c>
      <c r="N160" s="40">
        <f t="shared" ca="1" si="6"/>
        <v>14.12312301849509</v>
      </c>
      <c r="O160" s="40">
        <f>$F$5*('Cash flows'!$B$2/12)/(1-(1/(1+'Cash flows'!$B$2/12))^240)</f>
        <v>550.2525243590793</v>
      </c>
      <c r="P160" s="40">
        <f ca="1">F160*'Cash flows'!B$2/12</f>
        <v>71.436867137161201</v>
      </c>
      <c r="Q160" s="40">
        <f ca="1">F160*('Cash flows'!$B$3/12)</f>
        <v>22.389927805090341</v>
      </c>
      <c r="R160" s="51">
        <f ca="1">'Refinance rates'!$N$7</f>
        <v>1.0268239342963281</v>
      </c>
    </row>
    <row r="161" spans="1:18" ht="12.75">
      <c r="A161" s="47">
        <v>14</v>
      </c>
      <c r="B161" s="40">
        <f t="shared" si="7"/>
        <v>156</v>
      </c>
      <c r="C161" s="48">
        <f t="shared" ca="1" si="0"/>
        <v>545.34258802839031</v>
      </c>
      <c r="D161" s="41">
        <f t="shared" ca="1" si="8"/>
        <v>0.18664129112402672</v>
      </c>
      <c r="E161" s="41">
        <f t="shared" ca="1" si="9"/>
        <v>52.861272907771813</v>
      </c>
      <c r="F161" s="48">
        <f t="shared" ca="1" si="10"/>
        <v>28935.224819002095</v>
      </c>
      <c r="G161" s="41">
        <f ca="1">0.2406-0.1389*ATAN(5.952*(1.089-'Cash flows'!$B$2/'Refinance rates'!$O$12))</f>
        <v>0.12073510940524988</v>
      </c>
      <c r="H161" s="40">
        <f t="shared" si="1"/>
        <v>1</v>
      </c>
      <c r="I161" s="52">
        <v>0.98</v>
      </c>
      <c r="J161" s="41">
        <f t="shared" ca="1" si="2"/>
        <v>6.0763972119904391E-2</v>
      </c>
      <c r="K161" s="40">
        <f t="shared" ca="1" si="3"/>
        <v>7.1896179253583261E-3</v>
      </c>
      <c r="L161" s="40">
        <f t="shared" ca="1" si="4"/>
        <v>6.0111823755693017E-4</v>
      </c>
      <c r="M161" s="50">
        <f t="shared" ca="1" si="5"/>
        <v>480.01226611095171</v>
      </c>
      <c r="N161" s="40">
        <f t="shared" ca="1" si="6"/>
        <v>17.10494721910176</v>
      </c>
      <c r="O161" s="40">
        <f>$F$5*('Cash flows'!$B$2/12)/(1-(1/(1+'Cash flows'!$B$2/12))^240)</f>
        <v>550.2525243590793</v>
      </c>
      <c r="P161" s="40">
        <f ca="1">F161*'Cash flows'!B$2/12</f>
        <v>70.240258248127574</v>
      </c>
      <c r="Q161" s="40">
        <f ca="1">F161*('Cash flows'!$B$3/12)</f>
        <v>22.01488354979076</v>
      </c>
      <c r="R161" s="51">
        <f ca="1">'Refinance rates'!$O$7</f>
        <v>1.0192272736667867</v>
      </c>
    </row>
    <row r="162" spans="1:18" ht="12.75">
      <c r="A162" s="47">
        <v>14</v>
      </c>
      <c r="B162" s="40">
        <f t="shared" si="7"/>
        <v>157</v>
      </c>
      <c r="C162" s="48">
        <f t="shared" ca="1" si="0"/>
        <v>544.11733803405195</v>
      </c>
      <c r="D162" s="41">
        <f t="shared" ca="1" si="8"/>
        <v>0.18707529051399296</v>
      </c>
      <c r="E162" s="41">
        <f t="shared" ca="1" si="9"/>
        <v>51.713434203144594</v>
      </c>
      <c r="F162" s="48">
        <f t="shared" ca="1" si="10"/>
        <v>28438.107605672041</v>
      </c>
      <c r="G162" s="41">
        <f ca="1">0.2406-0.1389*ATAN(5.952*(1.089-'Cash flows'!$B$2/'Refinance rates'!$O$12))</f>
        <v>0.12073510940524988</v>
      </c>
      <c r="H162" s="40">
        <f t="shared" si="1"/>
        <v>1</v>
      </c>
      <c r="I162" s="52">
        <v>0.92</v>
      </c>
      <c r="J162" s="41">
        <f t="shared" ca="1" si="2"/>
        <v>5.9720025971911284E-2</v>
      </c>
      <c r="K162" s="40">
        <f t="shared" ca="1" si="3"/>
        <v>6.6334795598508274E-3</v>
      </c>
      <c r="L162" s="40">
        <f t="shared" ca="1" si="4"/>
        <v>5.5447779282580267E-4</v>
      </c>
      <c r="M162" s="50">
        <f t="shared" ca="1" si="5"/>
        <v>481.21901814631042</v>
      </c>
      <c r="N162" s="40">
        <f t="shared" ca="1" si="6"/>
        <v>15.501473878288138</v>
      </c>
      <c r="O162" s="40">
        <f>$F$5*('Cash flows'!$B$2/12)/(1-(1/(1+'Cash flows'!$B$2/12))^240)</f>
        <v>550.2525243590793</v>
      </c>
      <c r="P162" s="40">
        <f ca="1">F162*'Cash flows'!B$2/12</f>
        <v>69.03350621276887</v>
      </c>
      <c r="Q162" s="40">
        <f ca="1">F162*('Cash flows'!$B$3/12)</f>
        <v>21.636660203315476</v>
      </c>
      <c r="R162" s="51">
        <f ca="1">'Refinance rates'!$O$7</f>
        <v>1.0192272736667867</v>
      </c>
    </row>
    <row r="163" spans="1:18" ht="12.75">
      <c r="A163" s="47">
        <v>14</v>
      </c>
      <c r="B163" s="40">
        <f t="shared" si="7"/>
        <v>158</v>
      </c>
      <c r="C163" s="48">
        <f t="shared" ca="1" si="0"/>
        <v>544.93112009263336</v>
      </c>
      <c r="D163" s="41">
        <f t="shared" ca="1" si="8"/>
        <v>0.1875039519693269</v>
      </c>
      <c r="E163" s="41">
        <f t="shared" ca="1" si="9"/>
        <v>50.78027305765108</v>
      </c>
      <c r="F163" s="48">
        <f t="shared" ca="1" si="10"/>
        <v>27941.387113647441</v>
      </c>
      <c r="G163" s="41">
        <f ca="1">0.2406-0.1389*ATAN(5.952*(1.089-'Cash flows'!$B$2/'Refinance rates'!$O$12))</f>
        <v>0.12073510940524988</v>
      </c>
      <c r="H163" s="40">
        <f t="shared" si="1"/>
        <v>1</v>
      </c>
      <c r="I163" s="52">
        <v>0.98</v>
      </c>
      <c r="J163" s="41">
        <f t="shared" ca="1" si="2"/>
        <v>5.8676912938659627E-2</v>
      </c>
      <c r="K163" s="40">
        <f t="shared" ca="1" si="3"/>
        <v>6.9426762331471648E-3</v>
      </c>
      <c r="L163" s="40">
        <f t="shared" ca="1" si="4"/>
        <v>5.8040556126226495E-4</v>
      </c>
      <c r="M163" s="50">
        <f t="shared" ca="1" si="5"/>
        <v>482.42480714070012</v>
      </c>
      <c r="N163" s="40">
        <f t="shared" ca="1" si="6"/>
        <v>15.937334429187421</v>
      </c>
      <c r="O163" s="40">
        <f>$F$5*('Cash flows'!$B$2/12)/(1-(1/(1+'Cash flows'!$B$2/12))^240)</f>
        <v>550.2525243590793</v>
      </c>
      <c r="P163" s="40">
        <f ca="1">F163*'Cash flows'!B$2/12</f>
        <v>67.827717218379163</v>
      </c>
      <c r="Q163" s="40">
        <f ca="1">F163*('Cash flows'!$B$3/12)</f>
        <v>21.258738695633426</v>
      </c>
      <c r="R163" s="51">
        <f ca="1">'Refinance rates'!$O$7</f>
        <v>1.0192272736667867</v>
      </c>
    </row>
    <row r="164" spans="1:18" ht="12.75">
      <c r="A164" s="47">
        <v>14</v>
      </c>
      <c r="B164" s="40">
        <f t="shared" si="7"/>
        <v>159</v>
      </c>
      <c r="C164" s="48">
        <f t="shared" ca="1" si="0"/>
        <v>546.62873895357257</v>
      </c>
      <c r="D164" s="41">
        <f t="shared" ca="1" si="8"/>
        <v>0.18792737334081244</v>
      </c>
      <c r="E164" s="41">
        <f t="shared" ca="1" si="9"/>
        <v>49.94459351602719</v>
      </c>
      <c r="F164" s="48">
        <f t="shared" ca="1" si="10"/>
        <v>27443.02497207755</v>
      </c>
      <c r="G164" s="41">
        <f ca="1">0.2406-0.1389*ATAN(5.952*(1.089-'Cash flows'!$B$2/'Refinance rates'!$O$12))</f>
        <v>0.12073510940524988</v>
      </c>
      <c r="H164" s="40">
        <f t="shared" si="1"/>
        <v>1</v>
      </c>
      <c r="I164" s="52">
        <v>1.1000000000000001</v>
      </c>
      <c r="J164" s="41">
        <f t="shared" ca="1" si="2"/>
        <v>5.7630352441362852E-2</v>
      </c>
      <c r="K164" s="40">
        <f t="shared" ca="1" si="3"/>
        <v>7.6538075977781589E-3</v>
      </c>
      <c r="L164" s="40">
        <f t="shared" ca="1" si="4"/>
        <v>6.4006576226638412E-4</v>
      </c>
      <c r="M164" s="50">
        <f t="shared" ca="1" si="5"/>
        <v>483.63458123936107</v>
      </c>
      <c r="N164" s="40">
        <f t="shared" ca="1" si="6"/>
        <v>17.255782760748879</v>
      </c>
      <c r="O164" s="40">
        <f>$F$5*('Cash flows'!$B$2/12)/(1-(1/(1+'Cash flows'!$B$2/12))^240)</f>
        <v>550.2525243590793</v>
      </c>
      <c r="P164" s="40">
        <f ca="1">F164*'Cash flows'!B$2/12</f>
        <v>66.617943119718248</v>
      </c>
      <c r="Q164" s="40">
        <f ca="1">F164*('Cash flows'!$B$3/12)</f>
        <v>20.87956816625567</v>
      </c>
      <c r="R164" s="51">
        <f ca="1">'Refinance rates'!$O$7</f>
        <v>1.0192272736667867</v>
      </c>
    </row>
    <row r="165" spans="1:18" ht="12.75">
      <c r="A165" s="47">
        <v>14</v>
      </c>
      <c r="B165" s="40">
        <f t="shared" si="7"/>
        <v>160</v>
      </c>
      <c r="C165" s="48">
        <f t="shared" ca="1" si="0"/>
        <v>547.59182590934063</v>
      </c>
      <c r="D165" s="41">
        <f t="shared" ca="1" si="8"/>
        <v>0.18834565010280646</v>
      </c>
      <c r="E165" s="41">
        <f t="shared" ca="1" si="9"/>
        <v>49.056388564341624</v>
      </c>
      <c r="F165" s="48">
        <f t="shared" ca="1" si="10"/>
        <v>26942.134608077442</v>
      </c>
      <c r="G165" s="41">
        <f ca="1">0.2406-0.1389*ATAN(5.952*(1.089-'Cash flows'!$B$2/'Refinance rates'!$O$12))</f>
        <v>0.12073510940524988</v>
      </c>
      <c r="H165" s="40">
        <f t="shared" si="1"/>
        <v>1</v>
      </c>
      <c r="I165" s="52">
        <v>1.18</v>
      </c>
      <c r="J165" s="41">
        <f t="shared" ca="1" si="2"/>
        <v>5.6578482676962617E-2</v>
      </c>
      <c r="K165" s="40">
        <f t="shared" ca="1" si="3"/>
        <v>8.0605909692636167E-3</v>
      </c>
      <c r="L165" s="40">
        <f t="shared" ca="1" si="4"/>
        <v>6.7421038204007466E-4</v>
      </c>
      <c r="M165" s="50">
        <f t="shared" ca="1" si="5"/>
        <v>484.85049259797131</v>
      </c>
      <c r="N165" s="40">
        <f t="shared" ca="1" si="6"/>
        <v>17.837775631240213</v>
      </c>
      <c r="O165" s="40">
        <f>$F$5*('Cash flows'!$B$2/12)/(1-(1/(1+'Cash flows'!$B$2/12))^240)</f>
        <v>550.2525243590793</v>
      </c>
      <c r="P165" s="40">
        <f ca="1">F165*'Cash flows'!B$2/12</f>
        <v>65.402031761107992</v>
      </c>
      <c r="Q165" s="40">
        <f ca="1">F165*('Cash flows'!$B$3/12)</f>
        <v>20.498474080978919</v>
      </c>
      <c r="R165" s="51">
        <f ca="1">'Refinance rates'!$O$7</f>
        <v>1.0192272736667867</v>
      </c>
    </row>
    <row r="166" spans="1:18" ht="12.75">
      <c r="A166" s="47">
        <v>14</v>
      </c>
      <c r="B166" s="40">
        <f t="shared" si="7"/>
        <v>161</v>
      </c>
      <c r="C166" s="48">
        <f t="shared" ca="1" si="0"/>
        <v>547.89111913780869</v>
      </c>
      <c r="D166" s="41">
        <f t="shared" ca="1" si="8"/>
        <v>0.18875887542492409</v>
      </c>
      <c r="E166" s="41">
        <f t="shared" ca="1" si="9"/>
        <v>48.125523432702174</v>
      </c>
      <c r="F166" s="48">
        <f t="shared" ca="1" si="10"/>
        <v>26439.446339848229</v>
      </c>
      <c r="G166" s="41">
        <f ca="1">0.2406-0.1389*ATAN(5.952*(1.089-'Cash flows'!$B$2/'Refinance rates'!$O$12))</f>
        <v>0.12073510940524988</v>
      </c>
      <c r="H166" s="40">
        <f t="shared" si="1"/>
        <v>1</v>
      </c>
      <c r="I166" s="52">
        <v>1.22</v>
      </c>
      <c r="J166" s="41">
        <f t="shared" ca="1" si="2"/>
        <v>5.5522837313681274E-2</v>
      </c>
      <c r="K166" s="40">
        <f t="shared" ca="1" si="3"/>
        <v>8.1783381218197837E-3</v>
      </c>
      <c r="L166" s="40">
        <f t="shared" ca="1" si="4"/>
        <v>6.8409624867737939E-4</v>
      </c>
      <c r="M166" s="50">
        <f t="shared" ca="1" si="5"/>
        <v>486.07076836909772</v>
      </c>
      <c r="N166" s="40">
        <f t="shared" ca="1" si="6"/>
        <v>17.754606868964011</v>
      </c>
      <c r="O166" s="40">
        <f>$F$5*('Cash flows'!$B$2/12)/(1-(1/(1+'Cash flows'!$B$2/12))^240)</f>
        <v>550.2525243590793</v>
      </c>
      <c r="P166" s="40">
        <f ca="1">F166*'Cash flows'!B$2/12</f>
        <v>64.181755989981568</v>
      </c>
      <c r="Q166" s="40">
        <f ca="1">F166*('Cash flows'!$B$3/12)</f>
        <v>20.116012090234527</v>
      </c>
      <c r="R166" s="51">
        <f ca="1">'Refinance rates'!$O$7</f>
        <v>1.0192272736667867</v>
      </c>
    </row>
    <row r="167" spans="1:18" ht="12.75">
      <c r="A167" s="47">
        <v>14</v>
      </c>
      <c r="B167" s="40">
        <f t="shared" si="7"/>
        <v>162</v>
      </c>
      <c r="C167" s="48">
        <f t="shared" ca="1" si="0"/>
        <v>547.73646245581108</v>
      </c>
      <c r="D167" s="41">
        <f t="shared" ca="1" si="8"/>
        <v>0.18916714024114811</v>
      </c>
      <c r="E167" s="41">
        <f t="shared" ca="1" si="9"/>
        <v>47.173211189819057</v>
      </c>
      <c r="F167" s="48">
        <f t="shared" ca="1" si="10"/>
        <v>25935.620964610171</v>
      </c>
      <c r="G167" s="41">
        <f ca="1">0.2406-0.1389*ATAN(5.952*(1.089-'Cash flows'!$B$2/'Refinance rates'!$O$12))</f>
        <v>0.12073510940524988</v>
      </c>
      <c r="H167" s="40">
        <f t="shared" si="1"/>
        <v>1</v>
      </c>
      <c r="I167" s="52">
        <v>1.23</v>
      </c>
      <c r="J167" s="41">
        <f t="shared" ca="1" si="2"/>
        <v>5.4464804025681358E-2</v>
      </c>
      <c r="K167" s="40">
        <f t="shared" ca="1" si="3"/>
        <v>8.0882513095146425E-3</v>
      </c>
      <c r="L167" s="40">
        <f t="shared" ca="1" si="4"/>
        <v>6.7653260424405115E-4</v>
      </c>
      <c r="M167" s="50">
        <f t="shared" ca="1" si="5"/>
        <v>487.29380446748814</v>
      </c>
      <c r="N167" s="40">
        <f t="shared" ca="1" si="6"/>
        <v>17.216623047305948</v>
      </c>
      <c r="O167" s="40">
        <f>$F$5*('Cash flows'!$B$2/12)/(1-(1/(1+'Cash flows'!$B$2/12))^240)</f>
        <v>550.2525243590793</v>
      </c>
      <c r="P167" s="40">
        <f ca="1">F167*'Cash flows'!B$2/12</f>
        <v>62.958719891591187</v>
      </c>
      <c r="Q167" s="40">
        <f ca="1">F167*('Cash flows'!$B$3/12)</f>
        <v>19.732684950574239</v>
      </c>
      <c r="R167" s="51">
        <f ca="1">'Refinance rates'!$O$7</f>
        <v>1.0192272736667867</v>
      </c>
    </row>
    <row r="168" spans="1:18" ht="12.75">
      <c r="A168" s="47">
        <v>14</v>
      </c>
      <c r="B168" s="40">
        <f t="shared" si="7"/>
        <v>163</v>
      </c>
      <c r="C168" s="48">
        <f t="shared" ca="1" si="0"/>
        <v>544.07611102890576</v>
      </c>
      <c r="D168" s="41">
        <f t="shared" ca="1" si="8"/>
        <v>0.18957053331646612</v>
      </c>
      <c r="E168" s="41">
        <f t="shared" ca="1" si="9"/>
        <v>45.943705871226854</v>
      </c>
      <c r="F168" s="48">
        <f t="shared" ca="1" si="10"/>
        <v>25431.110537095377</v>
      </c>
      <c r="G168" s="41">
        <f ca="1">0.2406-0.1389*ATAN(5.952*(1.089-'Cash flows'!$B$2/'Refinance rates'!$O$12))</f>
        <v>0.12073510940524988</v>
      </c>
      <c r="H168" s="40">
        <f t="shared" si="1"/>
        <v>1</v>
      </c>
      <c r="I168" s="52">
        <v>0.98</v>
      </c>
      <c r="J168" s="41">
        <f t="shared" ca="1" si="2"/>
        <v>5.3405332127900287E-2</v>
      </c>
      <c r="K168" s="40">
        <f t="shared" ca="1" si="3"/>
        <v>6.3189406449400331E-3</v>
      </c>
      <c r="L168" s="40">
        <f t="shared" ca="1" si="4"/>
        <v>5.2810963882210515E-4</v>
      </c>
      <c r="M168" s="50">
        <f t="shared" ca="1" si="5"/>
        <v>488.51850353028027</v>
      </c>
      <c r="N168" s="40">
        <f t="shared" ca="1" si="6"/>
        <v>13.17242327013318</v>
      </c>
      <c r="O168" s="40">
        <f>$F$5*('Cash flows'!$B$2/12)/(1-(1/(1+'Cash flows'!$B$2/12))^240)</f>
        <v>550.2525243590793</v>
      </c>
      <c r="P168" s="40">
        <f ca="1">F168*'Cash flows'!B$2/12</f>
        <v>61.734020828799032</v>
      </c>
      <c r="Q168" s="40">
        <f ca="1">F168*('Cash flows'!$B$3/12)</f>
        <v>19.348836600306733</v>
      </c>
      <c r="R168" s="51">
        <f ca="1">'Refinance rates'!$O$7</f>
        <v>1.0192272736667867</v>
      </c>
    </row>
    <row r="169" spans="1:18" ht="12.75">
      <c r="A169" s="47">
        <v>14</v>
      </c>
      <c r="B169" s="40">
        <f t="shared" si="7"/>
        <v>164</v>
      </c>
      <c r="C169" s="48">
        <f t="shared" ca="1" si="0"/>
        <v>543.54851618233408</v>
      </c>
      <c r="D169" s="41">
        <f t="shared" ca="1" si="8"/>
        <v>0.18996914131113773</v>
      </c>
      <c r="E169" s="41">
        <f t="shared" ca="1" si="9"/>
        <v>45.003599552597755</v>
      </c>
      <c r="F169" s="48">
        <f t="shared" ca="1" si="10"/>
        <v>24929.419610294961</v>
      </c>
      <c r="G169" s="41">
        <f ca="1">0.2406-0.1389*ATAN(5.952*(1.089-'Cash flows'!$B$2/'Refinance rates'!$O$12))</f>
        <v>0.12073510940524988</v>
      </c>
      <c r="H169" s="40">
        <f t="shared" si="1"/>
        <v>1</v>
      </c>
      <c r="I169" s="52">
        <v>0.95</v>
      </c>
      <c r="J169" s="41">
        <f t="shared" ca="1" si="2"/>
        <v>5.2351781181619421E-2</v>
      </c>
      <c r="K169" s="40">
        <f t="shared" ca="1" si="3"/>
        <v>6.0046631270963963E-3</v>
      </c>
      <c r="L169" s="40">
        <f t="shared" ca="1" si="4"/>
        <v>5.017710383949936E-4</v>
      </c>
      <c r="M169" s="50">
        <f t="shared" ca="1" si="5"/>
        <v>489.73635825508831</v>
      </c>
      <c r="N169" s="40">
        <f t="shared" ca="1" si="6"/>
        <v>12.263125243420781</v>
      </c>
      <c r="O169" s="40">
        <f>$F$5*('Cash flows'!$B$2/12)/(1-(1/(1+'Cash flows'!$B$2/12))^240)</f>
        <v>550.2525243590793</v>
      </c>
      <c r="P169" s="40">
        <f ca="1">F169*'Cash flows'!B$2/12</f>
        <v>60.516166103991019</v>
      </c>
      <c r="Q169" s="40">
        <f ca="1">F169*('Cash flows'!$B$3/12)</f>
        <v>18.967133420166082</v>
      </c>
      <c r="R169" s="51">
        <f ca="1">'Refinance rates'!$O$7</f>
        <v>1.0192272736667867</v>
      </c>
    </row>
    <row r="170" spans="1:18" ht="12.75">
      <c r="A170" s="47">
        <v>14</v>
      </c>
      <c r="B170" s="40">
        <f t="shared" si="7"/>
        <v>165</v>
      </c>
      <c r="C170" s="48">
        <f t="shared" ca="1" si="0"/>
        <v>541.0767214174557</v>
      </c>
      <c r="D170" s="41">
        <f t="shared" ca="1" si="8"/>
        <v>0.19036304884269395</v>
      </c>
      <c r="E170" s="41">
        <f t="shared" ca="1" si="9"/>
        <v>43.924856689391945</v>
      </c>
      <c r="F170" s="48">
        <f t="shared" ca="1" si="10"/>
        <v>24427.420126796449</v>
      </c>
      <c r="G170" s="41">
        <f ca="1">0.2406-0.1389*ATAN(5.952*(1.089-'Cash flows'!$B$2/'Refinance rates'!$O$12))</f>
        <v>0.12073510940524988</v>
      </c>
      <c r="H170" s="40">
        <f t="shared" si="1"/>
        <v>1</v>
      </c>
      <c r="I170" s="52">
        <v>0.76</v>
      </c>
      <c r="J170" s="41">
        <f t="shared" ca="1" si="2"/>
        <v>5.129758226627254E-2</v>
      </c>
      <c r="K170" s="40">
        <f t="shared" ca="1" si="3"/>
        <v>4.7069985974288481E-3</v>
      </c>
      <c r="L170" s="40">
        <f t="shared" ca="1" si="4"/>
        <v>3.9309866654912984E-4</v>
      </c>
      <c r="M170" s="50">
        <f t="shared" ca="1" si="5"/>
        <v>490.95496200128093</v>
      </c>
      <c r="N170" s="40">
        <f t="shared" ca="1" si="6"/>
        <v>9.4093925381806773</v>
      </c>
      <c r="O170" s="40">
        <f>$F$5*('Cash flows'!$B$2/12)/(1-(1/(1+'Cash flows'!$B$2/12))^240)</f>
        <v>550.2525243590793</v>
      </c>
      <c r="P170" s="40">
        <f ca="1">F170*'Cash flows'!B$2/12</f>
        <v>59.297562357798377</v>
      </c>
      <c r="Q170" s="40">
        <f ca="1">F170*('Cash flows'!$B$3/12)</f>
        <v>18.585195479804298</v>
      </c>
      <c r="R170" s="51">
        <f ca="1">'Refinance rates'!$O$7</f>
        <v>1.0192272736667867</v>
      </c>
    </row>
    <row r="171" spans="1:18" ht="12.75">
      <c r="A171" s="47">
        <v>14</v>
      </c>
      <c r="B171" s="40">
        <f t="shared" si="7"/>
        <v>166</v>
      </c>
      <c r="C171" s="48">
        <f t="shared" ca="1" si="0"/>
        <v>540.83320347290623</v>
      </c>
      <c r="D171" s="41">
        <f t="shared" ca="1" si="8"/>
        <v>0.19075233854575457</v>
      </c>
      <c r="E171" s="41">
        <f t="shared" ca="1" si="9"/>
        <v>43.048439290783307</v>
      </c>
      <c r="F171" s="48">
        <f t="shared" ca="1" si="10"/>
        <v>23927.055772256987</v>
      </c>
      <c r="G171" s="41">
        <f ca="1">0.2406-0.1389*ATAN(5.952*(1.089-'Cash flows'!$B$2/'Refinance rates'!$O$12))</f>
        <v>0.12073510940524988</v>
      </c>
      <c r="H171" s="40">
        <f t="shared" si="1"/>
        <v>1</v>
      </c>
      <c r="I171" s="52">
        <v>0.74</v>
      </c>
      <c r="J171" s="41">
        <f t="shared" ca="1" si="2"/>
        <v>5.0246817121739666E-2</v>
      </c>
      <c r="K171" s="40">
        <f t="shared" ca="1" si="3"/>
        <v>4.4892506722195276E-3</v>
      </c>
      <c r="L171" s="40">
        <f t="shared" ca="1" si="4"/>
        <v>3.7487618450493532E-4</v>
      </c>
      <c r="M171" s="50">
        <f t="shared" ca="1" si="5"/>
        <v>492.16959647192544</v>
      </c>
      <c r="N171" s="40">
        <f t="shared" ca="1" si="6"/>
        <v>8.7851807138857581</v>
      </c>
      <c r="O171" s="40">
        <f>$F$5*('Cash flows'!$B$2/12)/(1-(1/(1+'Cash flows'!$B$2/12))^240)</f>
        <v>550.2525243590793</v>
      </c>
      <c r="P171" s="40">
        <f ca="1">F171*'Cash flows'!B$2/12</f>
        <v>58.082927887153836</v>
      </c>
      <c r="Q171" s="40">
        <f ca="1">F171*('Cash flows'!$B$3/12)</f>
        <v>18.204501600058858</v>
      </c>
      <c r="R171" s="51">
        <f ca="1">'Refinance rates'!$O$7</f>
        <v>1.0192272736667867</v>
      </c>
    </row>
    <row r="172" spans="1:18" ht="12.75">
      <c r="A172" s="47">
        <v>14</v>
      </c>
      <c r="B172" s="40">
        <f t="shared" si="7"/>
        <v>167</v>
      </c>
      <c r="C172" s="48">
        <f t="shared" ca="1" si="0"/>
        <v>543.35453193399098</v>
      </c>
      <c r="D172" s="41">
        <f t="shared" ca="1" si="8"/>
        <v>0.19113709112975963</v>
      </c>
      <c r="E172" s="41">
        <f t="shared" ca="1" si="9"/>
        <v>42.405277913272151</v>
      </c>
      <c r="F172" s="48">
        <f t="shared" ca="1" si="10"/>
        <v>23426.100995071174</v>
      </c>
      <c r="G172" s="41">
        <f ca="1">0.2406-0.1389*ATAN(5.952*(1.089-'Cash flows'!$B$2/'Refinance rates'!$O$12))</f>
        <v>0.12073510940524988</v>
      </c>
      <c r="H172" s="40">
        <f t="shared" si="1"/>
        <v>1</v>
      </c>
      <c r="I172" s="52">
        <v>0.96</v>
      </c>
      <c r="J172" s="41">
        <f t="shared" ca="1" si="2"/>
        <v>4.9194812089649466E-2</v>
      </c>
      <c r="K172" s="40">
        <f t="shared" ca="1" si="3"/>
        <v>5.7019593790219557E-3</v>
      </c>
      <c r="L172" s="40">
        <f t="shared" ca="1" si="4"/>
        <v>4.7640961501338452E-4</v>
      </c>
      <c r="M172" s="50">
        <f t="shared" ca="1" si="5"/>
        <v>493.38566419354402</v>
      </c>
      <c r="N172" s="40">
        <f t="shared" ca="1" si="6"/>
        <v>10.925366081994952</v>
      </c>
      <c r="O172" s="40">
        <f>$F$5*('Cash flows'!$B$2/12)/(1-(1/(1+'Cash flows'!$B$2/12))^240)</f>
        <v>550.2525243590793</v>
      </c>
      <c r="P172" s="40">
        <f ca="1">F172*'Cash flows'!B$2/12</f>
        <v>56.866860165535279</v>
      </c>
      <c r="Q172" s="40">
        <f ca="1">F172*('Cash flows'!$B$3/12)</f>
        <v>17.823358507083316</v>
      </c>
      <c r="R172" s="51">
        <f ca="1">'Refinance rates'!$O$7</f>
        <v>1.0192272736667867</v>
      </c>
    </row>
    <row r="173" spans="1:18" ht="12.75">
      <c r="A173" s="47">
        <v>15</v>
      </c>
      <c r="B173" s="40">
        <f t="shared" si="7"/>
        <v>168</v>
      </c>
      <c r="C173" s="48">
        <f t="shared" ca="1" si="0"/>
        <v>545.95392867915825</v>
      </c>
      <c r="D173" s="41">
        <f t="shared" ca="1" si="8"/>
        <v>0.19151738543469476</v>
      </c>
      <c r="E173" s="41">
        <f t="shared" ca="1" si="9"/>
        <v>41.776799534004105</v>
      </c>
      <c r="F173" s="48">
        <f t="shared" ca="1" si="10"/>
        <v>22921.789964795633</v>
      </c>
      <c r="G173" s="41">
        <f ca="1">0.2406-0.1389*ATAN(5.952*(1.089-'Cash flows'!$B$2/'Refinance rates'!$P$12))</f>
        <v>0.14857446022723747</v>
      </c>
      <c r="H173" s="40">
        <f t="shared" si="1"/>
        <v>1</v>
      </c>
      <c r="I173" s="52">
        <v>0.98</v>
      </c>
      <c r="J173" s="41">
        <f t="shared" ca="1" si="2"/>
        <v>4.8135758926070825E-2</v>
      </c>
      <c r="K173" s="40">
        <f t="shared" ca="1" si="3"/>
        <v>7.0087095120680122E-3</v>
      </c>
      <c r="L173" s="40">
        <f t="shared" ca="1" si="4"/>
        <v>5.8594375819065458E-4</v>
      </c>
      <c r="M173" s="50">
        <f t="shared" ca="1" si="5"/>
        <v>494.6098792195379</v>
      </c>
      <c r="N173" s="40">
        <f t="shared" ca="1" si="6"/>
        <v>13.141066184961064</v>
      </c>
      <c r="O173" s="40">
        <f>$F$5*('Cash flows'!$B$2/12)/(1-(1/(1+'Cash flows'!$B$2/12))^240)</f>
        <v>550.2525243590793</v>
      </c>
      <c r="P173" s="40">
        <f ca="1">F173*'Cash flows'!B$2/12</f>
        <v>55.642645139541401</v>
      </c>
      <c r="Q173" s="40">
        <f ca="1">F173*('Cash flows'!$B$3/12)</f>
        <v>17.439661864882009</v>
      </c>
      <c r="R173" s="51">
        <f ca="1">'Refinance rates'!$P$7</f>
        <v>1.0137963089405679</v>
      </c>
    </row>
    <row r="174" spans="1:18" ht="12.75">
      <c r="A174" s="47">
        <v>15</v>
      </c>
      <c r="B174" s="40">
        <f t="shared" si="7"/>
        <v>169</v>
      </c>
      <c r="C174" s="48">
        <f t="shared" ca="1" si="0"/>
        <v>544.98551829503606</v>
      </c>
      <c r="D174" s="41">
        <f t="shared" ca="1" si="8"/>
        <v>0.19144121864778829</v>
      </c>
      <c r="E174" s="41">
        <f t="shared" ca="1" si="9"/>
        <v>41.106234913358747</v>
      </c>
      <c r="F174" s="48">
        <f t="shared" ca="1" si="10"/>
        <v>22414.039019391133</v>
      </c>
      <c r="G174" s="41">
        <f ca="1">0.2406-0.1389*ATAN(5.952*(1.089-'Cash flows'!$B$2/'Refinance rates'!$P$12))</f>
        <v>0.14857446022723747</v>
      </c>
      <c r="H174" s="40">
        <f t="shared" si="1"/>
        <v>1</v>
      </c>
      <c r="I174" s="52">
        <v>0.92</v>
      </c>
      <c r="J174" s="41">
        <f t="shared" ca="1" si="2"/>
        <v>4.7069481940721379E-2</v>
      </c>
      <c r="K174" s="40">
        <f t="shared" ca="1" si="3"/>
        <v>6.4338570427169102E-3</v>
      </c>
      <c r="L174" s="40">
        <f t="shared" ca="1" si="4"/>
        <v>5.3774232365999541E-4</v>
      </c>
      <c r="M174" s="50">
        <f t="shared" ca="1" si="5"/>
        <v>495.84244463950733</v>
      </c>
      <c r="N174" s="40">
        <f t="shared" ca="1" si="6"/>
        <v>11.786341956543492</v>
      </c>
      <c r="O174" s="40">
        <f>$F$5*('Cash flows'!$B$2/12)/(1-(1/(1+'Cash flows'!$B$2/12))^240)</f>
        <v>550.2525243590793</v>
      </c>
      <c r="P174" s="40">
        <f ca="1">F174*'Cash flows'!B$2/12</f>
        <v>54.410079719571975</v>
      </c>
      <c r="Q174" s="40">
        <f ca="1">F174*('Cash flows'!$B$3/12)</f>
        <v>17.053348020586753</v>
      </c>
      <c r="R174" s="51">
        <f ca="1">'Refinance rates'!$P$7</f>
        <v>1.0137963089405679</v>
      </c>
    </row>
    <row r="175" spans="1:18" ht="12.75">
      <c r="A175" s="47">
        <v>15</v>
      </c>
      <c r="B175" s="40">
        <f t="shared" si="7"/>
        <v>170</v>
      </c>
      <c r="C175" s="48">
        <f t="shared" ca="1" si="0"/>
        <v>545.57264991115699</v>
      </c>
      <c r="D175" s="41">
        <f t="shared" ca="1" si="8"/>
        <v>0.19136595272404433</v>
      </c>
      <c r="E175" s="41">
        <f t="shared" ca="1" si="9"/>
        <v>40.5619565204004</v>
      </c>
      <c r="F175" s="48">
        <f t="shared" ca="1" si="10"/>
        <v>21906.410232795082</v>
      </c>
      <c r="G175" s="41">
        <f ca="1">0.2406-0.1389*ATAN(5.952*(1.089-'Cash flows'!$B$2/'Refinance rates'!$P$12))</f>
        <v>0.14857446022723747</v>
      </c>
      <c r="H175" s="40">
        <f t="shared" si="1"/>
        <v>1</v>
      </c>
      <c r="I175" s="52">
        <v>0.98</v>
      </c>
      <c r="J175" s="41">
        <f t="shared" ca="1" si="2"/>
        <v>4.6003461488869669E-2</v>
      </c>
      <c r="K175" s="40">
        <f t="shared" ca="1" si="3"/>
        <v>6.6982406701074507E-3</v>
      </c>
      <c r="L175" s="40">
        <f t="shared" ca="1" si="4"/>
        <v>5.5990774025049816E-4</v>
      </c>
      <c r="M175" s="50">
        <f t="shared" ca="1" si="5"/>
        <v>497.07471351896925</v>
      </c>
      <c r="N175" s="40">
        <f t="shared" ca="1" si="6"/>
        <v>11.987252670862613</v>
      </c>
      <c r="O175" s="40">
        <f>$F$5*('Cash flows'!$B$2/12)/(1-(1/(1+'Cash flows'!$B$2/12))^240)</f>
        <v>550.2525243590793</v>
      </c>
      <c r="P175" s="40">
        <f ca="1">F175*'Cash flows'!B$2/12</f>
        <v>53.177810840110062</v>
      </c>
      <c r="Q175" s="40">
        <f ca="1">F175*('Cash flows'!$B$3/12)</f>
        <v>16.667127118784926</v>
      </c>
      <c r="R175" s="51">
        <f ca="1">'Refinance rates'!$P$7</f>
        <v>1.0137963089405679</v>
      </c>
    </row>
    <row r="176" spans="1:18" ht="12.75">
      <c r="A176" s="47">
        <v>15</v>
      </c>
      <c r="B176" s="40">
        <f t="shared" si="7"/>
        <v>171</v>
      </c>
      <c r="C176" s="48">
        <f t="shared" ca="1" si="0"/>
        <v>546.80568328004153</v>
      </c>
      <c r="D176" s="41">
        <f t="shared" ca="1" si="8"/>
        <v>0.19129157177512424</v>
      </c>
      <c r="E176" s="41">
        <f t="shared" ca="1" si="9"/>
        <v>40.072172762515507</v>
      </c>
      <c r="F176" s="48">
        <f t="shared" ca="1" si="10"/>
        <v>21397.348266605248</v>
      </c>
      <c r="G176" s="41">
        <f ca="1">0.2406-0.1389*ATAN(5.952*(1.089-'Cash flows'!$B$2/'Refinance rates'!$P$12))</f>
        <v>0.14857446022723747</v>
      </c>
      <c r="H176" s="40">
        <f t="shared" si="1"/>
        <v>1</v>
      </c>
      <c r="I176" s="52">
        <v>1.1000000000000001</v>
      </c>
      <c r="J176" s="41">
        <f t="shared" ca="1" si="2"/>
        <v>4.4934431359871019E-2</v>
      </c>
      <c r="K176" s="40">
        <f t="shared" ca="1" si="3"/>
        <v>7.3437197734017587E-3</v>
      </c>
      <c r="L176" s="40">
        <f t="shared" ca="1" si="4"/>
        <v>6.1404619900573554E-4</v>
      </c>
      <c r="M176" s="50">
        <f t="shared" ca="1" si="5"/>
        <v>498.31046144189509</v>
      </c>
      <c r="N176" s="40">
        <f t="shared" ca="1" si="6"/>
        <v>12.832974727137726</v>
      </c>
      <c r="O176" s="40">
        <f>$F$5*('Cash flows'!$B$2/12)/(1-(1/(1+'Cash flows'!$B$2/12))^240)</f>
        <v>550.2525243590793</v>
      </c>
      <c r="P176" s="40">
        <f ca="1">F176*'Cash flows'!B$2/12</f>
        <v>51.942062917184238</v>
      </c>
      <c r="Q176" s="40">
        <f ca="1">F176*('Cash flows'!$B$3/12)</f>
        <v>16.279815806175492</v>
      </c>
      <c r="R176" s="51">
        <f ca="1">'Refinance rates'!$P$7</f>
        <v>1.0137963089405679</v>
      </c>
    </row>
    <row r="177" spans="1:18" ht="12.75">
      <c r="A177" s="47">
        <v>15</v>
      </c>
      <c r="B177" s="40">
        <f t="shared" si="7"/>
        <v>172</v>
      </c>
      <c r="C177" s="48">
        <f t="shared" ca="1" si="0"/>
        <v>547.47167830953481</v>
      </c>
      <c r="D177" s="41">
        <f t="shared" ca="1" si="8"/>
        <v>0.19121806028412713</v>
      </c>
      <c r="E177" s="41">
        <f t="shared" ca="1" si="9"/>
        <v>39.54714124214604</v>
      </c>
      <c r="F177" s="48">
        <f t="shared" ca="1" si="10"/>
        <v>20886.204830436214</v>
      </c>
      <c r="G177" s="41">
        <f ca="1">0.2406-0.1389*ATAN(5.952*(1.089-'Cash flows'!$B$2/'Refinance rates'!$P$12))</f>
        <v>0.14857446022723747</v>
      </c>
      <c r="H177" s="40">
        <f t="shared" si="1"/>
        <v>1</v>
      </c>
      <c r="I177" s="52">
        <v>1.18</v>
      </c>
      <c r="J177" s="41">
        <f t="shared" ca="1" si="2"/>
        <v>4.3861030143916048E-2</v>
      </c>
      <c r="K177" s="40">
        <f t="shared" ca="1" si="3"/>
        <v>7.689622076798644E-3</v>
      </c>
      <c r="L177" s="40">
        <f t="shared" ca="1" si="4"/>
        <v>6.4307144614761391E-4</v>
      </c>
      <c r="M177" s="50">
        <f t="shared" ca="1" si="5"/>
        <v>499.55126213319539</v>
      </c>
      <c r="N177" s="40">
        <f t="shared" ca="1" si="6"/>
        <v>13.110074792279036</v>
      </c>
      <c r="O177" s="40">
        <f>$F$5*('Cash flows'!$B$2/12)/(1-(1/(1+'Cash flows'!$B$2/12))^240)</f>
        <v>550.2525243590793</v>
      </c>
      <c r="P177" s="40">
        <f ca="1">F177*'Cash flows'!B$2/12</f>
        <v>50.701262225883909</v>
      </c>
      <c r="Q177" s="40">
        <f ca="1">F177*('Cash flows'!$B$3/12)</f>
        <v>15.890920841823553</v>
      </c>
      <c r="R177" s="51">
        <f ca="1">'Refinance rates'!$P$7</f>
        <v>1.0137963089405679</v>
      </c>
    </row>
    <row r="178" spans="1:18" ht="12.75">
      <c r="A178" s="47">
        <v>15</v>
      </c>
      <c r="B178" s="40">
        <f t="shared" si="7"/>
        <v>173</v>
      </c>
      <c r="C178" s="48">
        <f t="shared" ca="1" si="0"/>
        <v>547.64053194402209</v>
      </c>
      <c r="D178" s="41">
        <f t="shared" ca="1" si="8"/>
        <v>0.19114540309480033</v>
      </c>
      <c r="E178" s="41">
        <f t="shared" ca="1" si="9"/>
        <v>38.993533133914738</v>
      </c>
      <c r="F178" s="48">
        <f t="shared" ca="1" si="10"/>
        <v>20373.543493510741</v>
      </c>
      <c r="G178" s="41">
        <f ca="1">0.2406-0.1389*ATAN(5.952*(1.089-'Cash flows'!$B$2/'Refinance rates'!$P$12))</f>
        <v>0.14857446022723747</v>
      </c>
      <c r="H178" s="40">
        <f t="shared" si="1"/>
        <v>1</v>
      </c>
      <c r="I178" s="52">
        <v>1.22</v>
      </c>
      <c r="J178" s="41">
        <f t="shared" ca="1" si="2"/>
        <v>4.2784441336372554E-2</v>
      </c>
      <c r="K178" s="40">
        <f t="shared" ca="1" si="3"/>
        <v>7.755143838764059E-3</v>
      </c>
      <c r="L178" s="40">
        <f t="shared" ca="1" si="4"/>
        <v>6.4857053275524379E-4</v>
      </c>
      <c r="M178" s="50">
        <f t="shared" ca="1" si="5"/>
        <v>500.79574752858196</v>
      </c>
      <c r="N178" s="40">
        <f t="shared" ca="1" si="6"/>
        <v>12.88887859292222</v>
      </c>
      <c r="O178" s="40">
        <f>$F$5*('Cash flows'!$B$2/12)/(1-(1/(1+'Cash flows'!$B$2/12))^240)</f>
        <v>550.2525243590793</v>
      </c>
      <c r="P178" s="40">
        <f ca="1">F178*'Cash flows'!B$2/12</f>
        <v>49.456776830497319</v>
      </c>
      <c r="Q178" s="40">
        <f ca="1">F178*('Cash flows'!$B$3/12)</f>
        <v>15.500871007979422</v>
      </c>
      <c r="R178" s="51">
        <f ca="1">'Refinance rates'!$P$7</f>
        <v>1.0137963089405679</v>
      </c>
    </row>
    <row r="179" spans="1:18" ht="12.75">
      <c r="A179" s="47">
        <v>15</v>
      </c>
      <c r="B179" s="40">
        <f t="shared" si="7"/>
        <v>174</v>
      </c>
      <c r="C179" s="48">
        <f t="shared" ca="1" si="0"/>
        <v>547.48039423889895</v>
      </c>
      <c r="D179" s="41">
        <f t="shared" ca="1" si="8"/>
        <v>0.19107358540112163</v>
      </c>
      <c r="E179" s="41">
        <f t="shared" ca="1" si="9"/>
        <v>38.424581082529521</v>
      </c>
      <c r="F179" s="48">
        <f t="shared" ca="1" si="10"/>
        <v>19859.858867389237</v>
      </c>
      <c r="G179" s="41">
        <f ca="1">0.2406-0.1389*ATAN(5.952*(1.089-'Cash flows'!$B$2/'Refinance rates'!$P$12))</f>
        <v>0.14857446022723747</v>
      </c>
      <c r="H179" s="40">
        <f t="shared" si="1"/>
        <v>1</v>
      </c>
      <c r="I179" s="52">
        <v>1.23</v>
      </c>
      <c r="J179" s="41">
        <f t="shared" ca="1" si="2"/>
        <v>4.1705703621517397E-2</v>
      </c>
      <c r="K179" s="40">
        <f t="shared" ca="1" si="3"/>
        <v>7.6215749568758311E-3</v>
      </c>
      <c r="L179" s="40">
        <f t="shared" ca="1" si="4"/>
        <v>6.3736076453801971E-4</v>
      </c>
      <c r="M179" s="50">
        <f t="shared" ca="1" si="5"/>
        <v>502.04271695849195</v>
      </c>
      <c r="N179" s="40">
        <f t="shared" ca="1" si="6"/>
        <v>12.337912501424967</v>
      </c>
      <c r="O179" s="40">
        <f>$F$5*('Cash flows'!$B$2/12)/(1-(1/(1+'Cash flows'!$B$2/12))^240)</f>
        <v>550.2525243590793</v>
      </c>
      <c r="P179" s="40">
        <f ca="1">F179*'Cash flows'!B$2/12</f>
        <v>48.209807400587373</v>
      </c>
      <c r="Q179" s="40">
        <f ca="1">F179*('Cash flows'!$B$3/12)</f>
        <v>15.110042621605311</v>
      </c>
      <c r="R179" s="51">
        <f ca="1">'Refinance rates'!$P$7</f>
        <v>1.0137963089405679</v>
      </c>
    </row>
    <row r="180" spans="1:18" ht="12.75">
      <c r="A180" s="47">
        <v>15</v>
      </c>
      <c r="B180" s="40">
        <f t="shared" si="7"/>
        <v>175</v>
      </c>
      <c r="C180" s="48">
        <f t="shared" ca="1" si="0"/>
        <v>544.84704879274602</v>
      </c>
      <c r="D180" s="41">
        <f t="shared" ca="1" si="8"/>
        <v>0.1910025927372403</v>
      </c>
      <c r="E180" s="41">
        <f t="shared" ca="1" si="9"/>
        <v>37.692829395711342</v>
      </c>
      <c r="F180" s="48">
        <f t="shared" ca="1" si="10"/>
        <v>19345.478237929321</v>
      </c>
      <c r="G180" s="41">
        <f ca="1">0.2406-0.1389*ATAN(5.952*(1.089-'Cash flows'!$B$2/'Refinance rates'!$P$12))</f>
        <v>0.14857446022723747</v>
      </c>
      <c r="H180" s="40">
        <f t="shared" si="1"/>
        <v>1</v>
      </c>
      <c r="I180" s="52">
        <v>0.98</v>
      </c>
      <c r="J180" s="41">
        <f t="shared" ca="1" si="2"/>
        <v>4.0625504299651567E-2</v>
      </c>
      <c r="K180" s="40">
        <f t="shared" ca="1" si="3"/>
        <v>5.9151941253244448E-3</v>
      </c>
      <c r="L180" s="40">
        <f t="shared" ca="1" si="4"/>
        <v>4.9427432147719497E-4</v>
      </c>
      <c r="M180" s="50">
        <f t="shared" ca="1" si="5"/>
        <v>503.29137593650586</v>
      </c>
      <c r="N180" s="40">
        <f t="shared" ca="1" si="6"/>
        <v>9.3132091263580161</v>
      </c>
      <c r="O180" s="40">
        <f>$F$5*('Cash flows'!$B$2/12)/(1-(1/(1+'Cash flows'!$B$2/12))^240)</f>
        <v>550.2525243590793</v>
      </c>
      <c r="P180" s="40">
        <f ca="1">F180*'Cash flows'!B$2/12</f>
        <v>46.961148422573423</v>
      </c>
      <c r="Q180" s="40">
        <f ca="1">F180*('Cash flows'!$B$3/12)</f>
        <v>14.718684692691225</v>
      </c>
      <c r="R180" s="51">
        <f ca="1">'Refinance rates'!$P$7</f>
        <v>1.0137963089405679</v>
      </c>
    </row>
    <row r="181" spans="1:18" ht="12.75">
      <c r="A181" s="47">
        <v>15</v>
      </c>
      <c r="B181" s="40">
        <f t="shared" si="7"/>
        <v>176</v>
      </c>
      <c r="C181" s="48">
        <f t="shared" ca="1" si="0"/>
        <v>544.47174140215122</v>
      </c>
      <c r="D181" s="41">
        <f t="shared" ca="1" si="8"/>
        <v>0.19093241096776481</v>
      </c>
      <c r="E181" s="41">
        <f t="shared" ca="1" si="9"/>
        <v>37.128127434614903</v>
      </c>
      <c r="F181" s="48">
        <f t="shared" ca="1" si="10"/>
        <v>18832.873652866456</v>
      </c>
      <c r="G181" s="41">
        <f ca="1">0.2406-0.1389*ATAN(5.952*(1.089-'Cash flows'!$B$2/'Refinance rates'!$P$12))</f>
        <v>0.14857446022723747</v>
      </c>
      <c r="H181" s="40">
        <f t="shared" si="1"/>
        <v>1</v>
      </c>
      <c r="I181" s="52">
        <v>0.95</v>
      </c>
      <c r="J181" s="41">
        <f t="shared" ca="1" si="2"/>
        <v>3.9549034671019556E-2</v>
      </c>
      <c r="K181" s="40">
        <f t="shared" ca="1" si="3"/>
        <v>5.5821776548172792E-3</v>
      </c>
      <c r="L181" s="40">
        <f t="shared" ca="1" si="4"/>
        <v>4.6637589909137578E-4</v>
      </c>
      <c r="M181" s="50">
        <f t="shared" ca="1" si="5"/>
        <v>504.53572356674601</v>
      </c>
      <c r="N181" s="40">
        <f t="shared" ca="1" si="6"/>
        <v>8.5478950806277165</v>
      </c>
      <c r="O181" s="40">
        <f>$F$5*('Cash flows'!$B$2/12)/(1-(1/(1+'Cash flows'!$B$2/12))^240)</f>
        <v>550.2525243590793</v>
      </c>
      <c r="P181" s="40">
        <f ca="1">F181*'Cash flows'!B$2/12</f>
        <v>45.716800792333316</v>
      </c>
      <c r="Q181" s="40">
        <f ca="1">F181*('Cash flows'!$B$3/12)</f>
        <v>14.328678037555894</v>
      </c>
      <c r="R181" s="51">
        <f ca="1">'Refinance rates'!$P$7</f>
        <v>1.0137963089405679</v>
      </c>
    </row>
    <row r="182" spans="1:18" ht="12.75">
      <c r="A182" s="47">
        <v>15</v>
      </c>
      <c r="B182" s="40">
        <f t="shared" si="7"/>
        <v>177</v>
      </c>
      <c r="C182" s="48">
        <f t="shared" ca="1" si="0"/>
        <v>542.7758788196287</v>
      </c>
      <c r="D182" s="41">
        <f t="shared" ca="1" si="8"/>
        <v>0.19086302627837926</v>
      </c>
      <c r="E182" s="41">
        <f t="shared" ca="1" si="9"/>
        <v>36.483106114079305</v>
      </c>
      <c r="F182" s="48">
        <f t="shared" ca="1" si="10"/>
        <v>18319.790034219081</v>
      </c>
      <c r="G182" s="41">
        <f ca="1">0.2406-0.1389*ATAN(5.952*(1.089-'Cash flows'!$B$2/'Refinance rates'!$P$12))</f>
        <v>0.14857446022723747</v>
      </c>
      <c r="H182" s="40">
        <f t="shared" si="1"/>
        <v>1</v>
      </c>
      <c r="I182" s="52">
        <v>0.76</v>
      </c>
      <c r="J182" s="41">
        <f t="shared" ca="1" si="2"/>
        <v>3.8471559071860069E-2</v>
      </c>
      <c r="K182" s="40">
        <f t="shared" ca="1" si="3"/>
        <v>4.3440772536334372E-3</v>
      </c>
      <c r="L182" s="40">
        <f t="shared" ca="1" si="4"/>
        <v>3.6272921220237286E-4</v>
      </c>
      <c r="M182" s="50">
        <f t="shared" ca="1" si="5"/>
        <v>505.78123405101246</v>
      </c>
      <c r="N182" s="40">
        <f t="shared" ca="1" si="6"/>
        <v>6.4616613782511001</v>
      </c>
      <c r="O182" s="40">
        <f>$F$5*('Cash flows'!$B$2/12)/(1-(1/(1+'Cash flows'!$B$2/12))^240)</f>
        <v>550.2525243590793</v>
      </c>
      <c r="P182" s="40">
        <f ca="1">F182*'Cash flows'!B$2/12</f>
        <v>44.47129030806682</v>
      </c>
      <c r="Q182" s="40">
        <f ca="1">F182*('Cash flows'!$B$3/12)</f>
        <v>13.938306917701683</v>
      </c>
      <c r="R182" s="51">
        <f ca="1">'Refinance rates'!$P$7</f>
        <v>1.0137963089405679</v>
      </c>
    </row>
    <row r="183" spans="1:18" ht="12.75">
      <c r="A183" s="47">
        <v>15</v>
      </c>
      <c r="B183" s="40">
        <f t="shared" si="7"/>
        <v>178</v>
      </c>
      <c r="C183" s="48">
        <f t="shared" ca="1" si="0"/>
        <v>542.64272609165528</v>
      </c>
      <c r="D183" s="41">
        <f t="shared" ca="1" si="8"/>
        <v>0.19079442516677902</v>
      </c>
      <c r="E183" s="41">
        <f t="shared" ca="1" si="9"/>
        <v>35.952477103758362</v>
      </c>
      <c r="F183" s="48">
        <f t="shared" ca="1" si="10"/>
        <v>17807.547138789814</v>
      </c>
      <c r="G183" s="41">
        <f ca="1">0.2406-0.1389*ATAN(5.952*(1.089-'Cash flows'!$B$2/'Refinance rates'!$P$12))</f>
        <v>0.14857446022723747</v>
      </c>
      <c r="H183" s="40">
        <f t="shared" si="1"/>
        <v>1</v>
      </c>
      <c r="I183" s="52">
        <v>0.74</v>
      </c>
      <c r="J183" s="41">
        <f t="shared" ca="1" si="2"/>
        <v>3.7395848991458612E-2</v>
      </c>
      <c r="K183" s="40">
        <f t="shared" ca="1" si="3"/>
        <v>4.1114903781974818E-3</v>
      </c>
      <c r="L183" s="40">
        <f t="shared" ca="1" si="4"/>
        <v>3.4327155165092549E-4</v>
      </c>
      <c r="M183" s="50">
        <f t="shared" ca="1" si="5"/>
        <v>507.02470367966703</v>
      </c>
      <c r="N183" s="40">
        <f t="shared" ca="1" si="6"/>
        <v>5.9387771806719076</v>
      </c>
      <c r="O183" s="40">
        <f>$F$5*('Cash flows'!$B$2/12)/(1-(1/(1+'Cash flows'!$B$2/12))^240)</f>
        <v>550.2525243590793</v>
      </c>
      <c r="P183" s="40">
        <f ca="1">F183*'Cash flows'!B$2/12</f>
        <v>43.227820679412275</v>
      </c>
      <c r="Q183" s="40">
        <f ca="1">F183*('Cash flows'!$B$3/12)</f>
        <v>13.548575448095917</v>
      </c>
      <c r="R183" s="51">
        <f ca="1">'Refinance rates'!$P$7</f>
        <v>1.0137963089405679</v>
      </c>
    </row>
    <row r="184" spans="1:18" ht="12.75">
      <c r="A184" s="47">
        <v>15</v>
      </c>
      <c r="B184" s="40">
        <f t="shared" si="7"/>
        <v>179</v>
      </c>
      <c r="C184" s="48">
        <f t="shared" ca="1" si="0"/>
        <v>544.35783345279106</v>
      </c>
      <c r="D184" s="41">
        <f t="shared" ca="1" si="8"/>
        <v>0.1907265944339116</v>
      </c>
      <c r="E184" s="41">
        <f t="shared" ca="1" si="9"/>
        <v>35.550267636708377</v>
      </c>
      <c r="F184" s="48">
        <f t="shared" ca="1" si="10"/>
        <v>17294.583657929474</v>
      </c>
      <c r="G184" s="41">
        <f ca="1">0.2406-0.1389*ATAN(5.952*(1.089-'Cash flows'!$B$2/'Refinance rates'!$P$12))</f>
        <v>0.14857446022723747</v>
      </c>
      <c r="H184" s="40">
        <f t="shared" si="1"/>
        <v>1</v>
      </c>
      <c r="I184" s="52">
        <v>0.96</v>
      </c>
      <c r="J184" s="41">
        <f t="shared" ca="1" si="2"/>
        <v>3.6318625681651895E-2</v>
      </c>
      <c r="K184" s="40">
        <f t="shared" ca="1" si="3"/>
        <v>5.1801793985726541E-3</v>
      </c>
      <c r="L184" s="40">
        <f t="shared" ca="1" si="4"/>
        <v>4.3270994104371852E-4</v>
      </c>
      <c r="M184" s="50">
        <f t="shared" ca="1" si="5"/>
        <v>508.26992252945553</v>
      </c>
      <c r="N184" s="40">
        <f t="shared" ca="1" si="6"/>
        <v>7.2636048267863043</v>
      </c>
      <c r="O184" s="40">
        <f>$F$5*('Cash flows'!$B$2/12)/(1-(1/(1+'Cash flows'!$B$2/12))^240)</f>
        <v>550.2525243590793</v>
      </c>
      <c r="P184" s="40">
        <f ca="1">F184*'Cash flows'!B$2/12</f>
        <v>41.982601829623796</v>
      </c>
      <c r="Q184" s="40">
        <f ca="1">F184*('Cash flows'!$B$3/12)</f>
        <v>13.158295733074674</v>
      </c>
      <c r="R184" s="51">
        <f ca="1">'Refinance rates'!$P$7</f>
        <v>1.0137963089405679</v>
      </c>
    </row>
    <row r="185" spans="1:18" ht="12.75">
      <c r="A185" s="47">
        <v>16</v>
      </c>
      <c r="B185" s="40">
        <f t="shared" si="7"/>
        <v>180</v>
      </c>
      <c r="C185" s="48">
        <f t="shared" ca="1" si="0"/>
        <v>545.69725104518409</v>
      </c>
      <c r="D185" s="41">
        <f t="shared" ca="1" si="8"/>
        <v>0.19065952117551066</v>
      </c>
      <c r="E185" s="41">
        <f t="shared" ca="1" si="9"/>
        <v>35.128024640993978</v>
      </c>
      <c r="F185" s="48">
        <f t="shared" ca="1" si="10"/>
        <v>16779.050130573232</v>
      </c>
      <c r="G185" s="41">
        <f ca="1">0.2406-0.1389*ATAN(5.952*(1.089-'Cash flows'!$B$2/'Refinance rates'!$Q$12))</f>
        <v>0.17489331821000648</v>
      </c>
      <c r="H185" s="40">
        <f t="shared" si="1"/>
        <v>1</v>
      </c>
      <c r="I185" s="52">
        <v>0.98</v>
      </c>
      <c r="J185" s="41">
        <f t="shared" ca="1" si="2"/>
        <v>3.5236005274203792E-2</v>
      </c>
      <c r="K185" s="40">
        <f t="shared" ca="1" si="3"/>
        <v>6.0392910452133743E-3</v>
      </c>
      <c r="L185" s="40">
        <f t="shared" ca="1" si="4"/>
        <v>5.0467271997112206E-4</v>
      </c>
      <c r="M185" s="50">
        <f t="shared" ca="1" si="5"/>
        <v>509.5213801671128</v>
      </c>
      <c r="N185" s="40">
        <f t="shared" ca="1" si="6"/>
        <v>8.2107873271158276</v>
      </c>
      <c r="O185" s="40">
        <f>$F$5*('Cash flows'!$B$2/12)/(1-(1/(1+'Cash flows'!$B$2/12))^240)</f>
        <v>550.2525243590793</v>
      </c>
      <c r="P185" s="40">
        <f ca="1">F185*'Cash flows'!B$2/12</f>
        <v>40.731144191966521</v>
      </c>
      <c r="Q185" s="40">
        <f ca="1">F185*('Cash flows'!$B$3/12)</f>
        <v>12.766060641011133</v>
      </c>
      <c r="R185" s="51">
        <f ca="1">'Refinance rates'!$Q$7</f>
        <v>1.0098903180561292</v>
      </c>
    </row>
    <row r="186" spans="1:18" ht="12.75">
      <c r="A186" s="47">
        <v>16</v>
      </c>
      <c r="B186" s="40">
        <f t="shared" si="7"/>
        <v>181</v>
      </c>
      <c r="C186" s="48">
        <f t="shared" ca="1" si="0"/>
        <v>545.11050744977319</v>
      </c>
      <c r="D186" s="41">
        <f t="shared" ca="1" si="8"/>
        <v>0.19028852326563217</v>
      </c>
      <c r="E186" s="41">
        <f t="shared" ca="1" si="9"/>
        <v>34.721030992933052</v>
      </c>
      <c r="F186" s="48">
        <f t="shared" ca="1" si="10"/>
        <v>16261.317963079004</v>
      </c>
      <c r="G186" s="41">
        <f ca="1">0.2406-0.1389*ATAN(5.952*(1.089-'Cash flows'!$B$2/'Refinance rates'!$Q$12))</f>
        <v>0.17489331821000648</v>
      </c>
      <c r="H186" s="40">
        <f t="shared" si="1"/>
        <v>1</v>
      </c>
      <c r="I186" s="52">
        <v>0.92</v>
      </c>
      <c r="J186" s="41">
        <f t="shared" ca="1" si="2"/>
        <v>3.4148767722465903E-2</v>
      </c>
      <c r="K186" s="40">
        <f t="shared" ca="1" si="3"/>
        <v>5.4945999957836406E-3</v>
      </c>
      <c r="L186" s="40">
        <f t="shared" ca="1" si="4"/>
        <v>4.5904051151379743E-4</v>
      </c>
      <c r="M186" s="50">
        <f t="shared" ca="1" si="5"/>
        <v>510.77817500370503</v>
      </c>
      <c r="N186" s="40">
        <f t="shared" ca="1" si="6"/>
        <v>7.2301358409365042</v>
      </c>
      <c r="O186" s="40">
        <f>$F$5*('Cash flows'!$B$2/12)/(1-(1/(1+'Cash flows'!$B$2/12))^240)</f>
        <v>550.2525243590793</v>
      </c>
      <c r="P186" s="40">
        <f ca="1">F186*'Cash flows'!B$2/12</f>
        <v>39.474349355374279</v>
      </c>
      <c r="Q186" s="40">
        <f ca="1">F186*('Cash flows'!$B$3/12)</f>
        <v>12.372152750242607</v>
      </c>
      <c r="R186" s="51">
        <f ca="1">'Refinance rates'!$Q$7</f>
        <v>1.0098903180561292</v>
      </c>
    </row>
    <row r="187" spans="1:18" ht="12.75">
      <c r="A187" s="47">
        <v>16</v>
      </c>
      <c r="B187" s="40">
        <f t="shared" si="7"/>
        <v>182</v>
      </c>
      <c r="C187" s="48">
        <f t="shared" ca="1" si="0"/>
        <v>545.48556710860385</v>
      </c>
      <c r="D187" s="41">
        <f t="shared" ca="1" si="8"/>
        <v>0.18992171595682361</v>
      </c>
      <c r="E187" s="41">
        <f t="shared" ca="1" si="9"/>
        <v>34.379330436387193</v>
      </c>
      <c r="F187" s="48">
        <f t="shared" ca="1" si="10"/>
        <v>15743.309652234362</v>
      </c>
      <c r="G187" s="41">
        <f ca="1">0.2406-0.1389*ATAN(5.952*(1.089-'Cash flows'!$B$2/'Refinance rates'!$Q$12))</f>
        <v>0.17489331821000648</v>
      </c>
      <c r="H187" s="40">
        <f t="shared" si="1"/>
        <v>1</v>
      </c>
      <c r="I187" s="52">
        <v>0.98</v>
      </c>
      <c r="J187" s="41">
        <f t="shared" ca="1" si="2"/>
        <v>3.3060950269692163E-2</v>
      </c>
      <c r="K187" s="40">
        <f t="shared" ca="1" si="3"/>
        <v>5.6664965099256217E-3</v>
      </c>
      <c r="L187" s="40">
        <f t="shared" ca="1" si="4"/>
        <v>4.7343889317630339E-4</v>
      </c>
      <c r="M187" s="50">
        <f t="shared" ca="1" si="5"/>
        <v>512.03564017828035</v>
      </c>
      <c r="N187" s="40">
        <f t="shared" ca="1" si="6"/>
        <v>7.2110775099328253</v>
      </c>
      <c r="O187" s="40">
        <f>$F$5*('Cash flows'!$B$2/12)/(1-(1/(1+'Cash flows'!$B$2/12))^240)</f>
        <v>550.2525243590793</v>
      </c>
      <c r="P187" s="40">
        <f ca="1">F187*'Cash flows'!B$2/12</f>
        <v>38.216884180798914</v>
      </c>
      <c r="Q187" s="40">
        <f ca="1">F187*('Cash flows'!$B$3/12)</f>
        <v>11.97803476040831</v>
      </c>
      <c r="R187" s="51">
        <f ca="1">'Refinance rates'!$Q$7</f>
        <v>1.0098903180561292</v>
      </c>
    </row>
    <row r="188" spans="1:18" ht="12.75">
      <c r="A188" s="47">
        <v>16</v>
      </c>
      <c r="B188" s="40">
        <f t="shared" si="7"/>
        <v>183</v>
      </c>
      <c r="C188" s="48">
        <f t="shared" ca="1" si="0"/>
        <v>546.2308627462354</v>
      </c>
      <c r="D188" s="41">
        <f t="shared" ca="1" si="8"/>
        <v>0.18955902866266383</v>
      </c>
      <c r="E188" s="41">
        <f t="shared" ca="1" si="9"/>
        <v>34.06406483511806</v>
      </c>
      <c r="F188" s="48">
        <f t="shared" ca="1" si="10"/>
        <v>15224.062934546148</v>
      </c>
      <c r="G188" s="41">
        <f ca="1">0.2406-0.1389*ATAN(5.952*(1.089-'Cash flows'!$B$2/'Refinance rates'!$Q$12))</f>
        <v>0.17489331821000648</v>
      </c>
      <c r="H188" s="40">
        <f t="shared" si="1"/>
        <v>1</v>
      </c>
      <c r="I188" s="52">
        <v>1.1000000000000001</v>
      </c>
      <c r="J188" s="41">
        <f t="shared" ca="1" si="2"/>
        <v>3.1970532162546909E-2</v>
      </c>
      <c r="K188" s="40">
        <f t="shared" ca="1" si="3"/>
        <v>6.1505757003323192E-3</v>
      </c>
      <c r="L188" s="40">
        <f t="shared" ca="1" si="4"/>
        <v>5.1399855816636197E-4</v>
      </c>
      <c r="M188" s="50">
        <f t="shared" ca="1" si="5"/>
        <v>513.29611158546857</v>
      </c>
      <c r="N188" s="40">
        <f t="shared" ca="1" si="6"/>
        <v>7.5613129365233425</v>
      </c>
      <c r="O188" s="40">
        <f>$F$5*('Cash flows'!$B$2/12)/(1-(1/(1+'Cash flows'!$B$2/12))^240)</f>
        <v>550.2525243590793</v>
      </c>
      <c r="P188" s="40">
        <f ca="1">F188*'Cash flows'!B$2/12</f>
        <v>36.956412773610772</v>
      </c>
      <c r="Q188" s="40">
        <f ca="1">F188*('Cash flows'!$B$3/12)</f>
        <v>11.582974549367194</v>
      </c>
      <c r="R188" s="51">
        <f ca="1">'Refinance rates'!$Q$7</f>
        <v>1.0098903180561292</v>
      </c>
    </row>
    <row r="189" spans="1:18" ht="12.75">
      <c r="A189" s="47">
        <v>16</v>
      </c>
      <c r="B189" s="40">
        <f t="shared" si="7"/>
        <v>184</v>
      </c>
      <c r="C189" s="48">
        <f t="shared" ca="1" si="0"/>
        <v>546.622287657774</v>
      </c>
      <c r="D189" s="41">
        <f t="shared" ca="1" si="8"/>
        <v>0.18920039237278763</v>
      </c>
      <c r="E189" s="41">
        <f t="shared" ca="1" si="9"/>
        <v>33.729791166143563</v>
      </c>
      <c r="F189" s="48">
        <f t="shared" ca="1" si="10"/>
        <v>14703.205510024156</v>
      </c>
      <c r="G189" s="41">
        <f ca="1">0.2406-0.1389*ATAN(5.952*(1.089-'Cash flows'!$B$2/'Refinance rates'!$Q$12))</f>
        <v>0.17489331821000648</v>
      </c>
      <c r="H189" s="40">
        <f t="shared" si="1"/>
        <v>1</v>
      </c>
      <c r="I189" s="52">
        <v>1.18</v>
      </c>
      <c r="J189" s="41">
        <f t="shared" ca="1" si="2"/>
        <v>3.0876731571050725E-2</v>
      </c>
      <c r="K189" s="40">
        <f t="shared" ca="1" si="3"/>
        <v>6.3721581671300582E-3</v>
      </c>
      <c r="L189" s="40">
        <f t="shared" ca="1" si="4"/>
        <v>5.3257038628395925E-4</v>
      </c>
      <c r="M189" s="50">
        <f t="shared" ca="1" si="5"/>
        <v>514.56049298349569</v>
      </c>
      <c r="N189" s="40">
        <f t="shared" ca="1" si="6"/>
        <v>7.5564521575713179</v>
      </c>
      <c r="O189" s="40">
        <f>$F$5*('Cash flows'!$B$2/12)/(1-(1/(1+'Cash flows'!$B$2/12))^240)</f>
        <v>550.2525243590793</v>
      </c>
      <c r="P189" s="40">
        <f ca="1">F189*'Cash flows'!B$2/12</f>
        <v>35.692031375583639</v>
      </c>
      <c r="Q189" s="40">
        <f ca="1">F189*('Cash flows'!$B$3/12)</f>
        <v>11.186688858876712</v>
      </c>
      <c r="R189" s="51">
        <f ca="1">'Refinance rates'!$Q$7</f>
        <v>1.0098903180561292</v>
      </c>
    </row>
    <row r="190" spans="1:18" ht="12.75">
      <c r="A190" s="47">
        <v>16</v>
      </c>
      <c r="B190" s="40">
        <f t="shared" si="7"/>
        <v>185</v>
      </c>
      <c r="C190" s="48">
        <f t="shared" ca="1" si="0"/>
        <v>546.72023963765116</v>
      </c>
      <c r="D190" s="41">
        <f t="shared" ca="1" si="8"/>
        <v>0.18884573960915252</v>
      </c>
      <c r="E190" s="41">
        <f t="shared" ca="1" si="9"/>
        <v>33.380861797190576</v>
      </c>
      <c r="F190" s="48">
        <f t="shared" ca="1" si="10"/>
        <v>14181.08856488309</v>
      </c>
      <c r="G190" s="41">
        <f ca="1">0.2406-0.1389*ATAN(5.952*(1.089-'Cash flows'!$B$2/'Refinance rates'!$Q$12))</f>
        <v>0.17489331821000648</v>
      </c>
      <c r="H190" s="40">
        <f t="shared" si="1"/>
        <v>1</v>
      </c>
      <c r="I190" s="52">
        <v>1.22</v>
      </c>
      <c r="J190" s="41">
        <f t="shared" ca="1" si="2"/>
        <v>2.9780285986254488E-2</v>
      </c>
      <c r="K190" s="40">
        <f t="shared" ca="1" si="3"/>
        <v>6.3542151007223826E-3</v>
      </c>
      <c r="L190" s="40">
        <f t="shared" ca="1" si="4"/>
        <v>5.3106635552591097E-4</v>
      </c>
      <c r="M190" s="50">
        <f t="shared" ca="1" si="5"/>
        <v>515.82793186782555</v>
      </c>
      <c r="N190" s="40">
        <f t="shared" ca="1" si="6"/>
        <v>7.2571601616871195</v>
      </c>
      <c r="O190" s="40">
        <f>$F$5*('Cash flows'!$B$2/12)/(1-(1/(1+'Cash flows'!$B$2/12))^240)</f>
        <v>550.2525243590793</v>
      </c>
      <c r="P190" s="40">
        <f ca="1">F190*'Cash flows'!B$2/12</f>
        <v>34.424592491253698</v>
      </c>
      <c r="Q190" s="40">
        <f ca="1">F190*('Cash flows'!$B$3/12)</f>
        <v>10.789444883115218</v>
      </c>
      <c r="R190" s="51">
        <f ca="1">'Refinance rates'!$Q$7</f>
        <v>1.0098903180561292</v>
      </c>
    </row>
    <row r="191" spans="1:18" ht="12.75">
      <c r="A191" s="47">
        <v>16</v>
      </c>
      <c r="B191" s="40">
        <f t="shared" si="7"/>
        <v>186</v>
      </c>
      <c r="C191" s="48">
        <f t="shared" ca="1" si="0"/>
        <v>546.63685353410256</v>
      </c>
      <c r="D191" s="41">
        <f t="shared" ca="1" si="8"/>
        <v>0.18849500438375166</v>
      </c>
      <c r="E191" s="41">
        <f t="shared" ca="1" si="9"/>
        <v>33.024585235343785</v>
      </c>
      <c r="F191" s="48">
        <f t="shared" ca="1" si="10"/>
        <v>13658.003472853577</v>
      </c>
      <c r="G191" s="41">
        <f ca="1">0.2406-0.1389*ATAN(5.952*(1.089-'Cash flows'!$B$2/'Refinance rates'!$Q$12))</f>
        <v>0.17489331821000648</v>
      </c>
      <c r="H191" s="40">
        <f t="shared" si="1"/>
        <v>1</v>
      </c>
      <c r="I191" s="52">
        <v>1.23</v>
      </c>
      <c r="J191" s="41">
        <f t="shared" ca="1" si="2"/>
        <v>2.8681807292992512E-2</v>
      </c>
      <c r="K191" s="40">
        <f t="shared" ca="1" si="3"/>
        <v>6.1699954331696514E-3</v>
      </c>
      <c r="L191" s="40">
        <f t="shared" ca="1" si="4"/>
        <v>5.156260619980646E-4</v>
      </c>
      <c r="M191" s="50">
        <f t="shared" ca="1" si="5"/>
        <v>517.0977209287272</v>
      </c>
      <c r="N191" s="40">
        <f t="shared" ca="1" si="6"/>
        <v>6.775793483952727</v>
      </c>
      <c r="O191" s="40">
        <f>$F$5*('Cash flows'!$B$2/12)/(1-(1/(1+'Cash flows'!$B$2/12))^240)</f>
        <v>550.2525243590793</v>
      </c>
      <c r="P191" s="40">
        <f ca="1">F191*'Cash flows'!B$2/12</f>
        <v>33.154803430352061</v>
      </c>
      <c r="Q191" s="40">
        <f ca="1">F191*('Cash flows'!$B$3/12)</f>
        <v>10.391464308929431</v>
      </c>
      <c r="R191" s="51">
        <f ca="1">'Refinance rates'!$Q$7</f>
        <v>1.0098903180561292</v>
      </c>
    </row>
    <row r="192" spans="1:18" ht="12.75">
      <c r="A192" s="47">
        <v>16</v>
      </c>
      <c r="B192" s="40">
        <f t="shared" si="7"/>
        <v>187</v>
      </c>
      <c r="C192" s="48">
        <f t="shared" ca="1" si="0"/>
        <v>545.24039235789542</v>
      </c>
      <c r="D192" s="41">
        <f t="shared" ca="1" si="8"/>
        <v>0.18814812215772214</v>
      </c>
      <c r="E192" s="41">
        <f t="shared" ca="1" si="9"/>
        <v>32.59361654912513</v>
      </c>
      <c r="F192" s="48">
        <f t="shared" ca="1" si="10"/>
        <v>13134.129958440899</v>
      </c>
      <c r="G192" s="41">
        <f ca="1">0.2406-0.1389*ATAN(5.952*(1.089-'Cash flows'!$B$2/'Refinance rates'!$Q$12))</f>
        <v>0.17489331821000648</v>
      </c>
      <c r="H192" s="40">
        <f t="shared" si="1"/>
        <v>1</v>
      </c>
      <c r="I192" s="52">
        <v>0.98</v>
      </c>
      <c r="J192" s="41">
        <f t="shared" ca="1" si="2"/>
        <v>2.7581672912725886E-2</v>
      </c>
      <c r="K192" s="40">
        <f t="shared" ca="1" si="3"/>
        <v>4.7273732915398912E-3</v>
      </c>
      <c r="L192" s="40">
        <f t="shared" ca="1" si="4"/>
        <v>3.9480393289703652E-4</v>
      </c>
      <c r="M192" s="50">
        <f t="shared" ca="1" si="5"/>
        <v>518.36942388496402</v>
      </c>
      <c r="N192" s="40">
        <f t="shared" ca="1" si="6"/>
        <v>4.9807518755299034</v>
      </c>
      <c r="O192" s="40">
        <f>$F$5*('Cash flows'!$B$2/12)/(1-(1/(1+'Cash flows'!$B$2/12))^240)</f>
        <v>550.2525243590793</v>
      </c>
      <c r="P192" s="40">
        <f ca="1">F192*'Cash flows'!B$2/12</f>
        <v>31.883100474115281</v>
      </c>
      <c r="Q192" s="40">
        <f ca="1">F192*('Cash flows'!$B$3/12)</f>
        <v>9.9928838767137833</v>
      </c>
      <c r="R192" s="51">
        <f ca="1">'Refinance rates'!$Q$7</f>
        <v>1.0098903180561292</v>
      </c>
    </row>
    <row r="193" spans="1:18" ht="12.75">
      <c r="A193" s="47">
        <v>16</v>
      </c>
      <c r="B193" s="40">
        <f t="shared" si="7"/>
        <v>188</v>
      </c>
      <c r="C193" s="48">
        <f t="shared" ca="1" si="0"/>
        <v>545.10026182857951</v>
      </c>
      <c r="D193" s="41">
        <f t="shared" ca="1" si="8"/>
        <v>0.18780502980178859</v>
      </c>
      <c r="E193" s="41">
        <f t="shared" ca="1" si="9"/>
        <v>32.242371859764418</v>
      </c>
      <c r="F193" s="48">
        <f t="shared" ca="1" si="10"/>
        <v>12610.779782680405</v>
      </c>
      <c r="G193" s="41">
        <f ca="1">0.2406-0.1389*ATAN(5.952*(1.089-'Cash flows'!$B$2/'Refinance rates'!$Q$12))</f>
        <v>0.17489331821000648</v>
      </c>
      <c r="H193" s="40">
        <f t="shared" si="1"/>
        <v>1</v>
      </c>
      <c r="I193" s="52">
        <v>0.95</v>
      </c>
      <c r="J193" s="41">
        <f t="shared" ca="1" si="2"/>
        <v>2.6482637543628854E-2</v>
      </c>
      <c r="K193" s="40">
        <f t="shared" ca="1" si="3"/>
        <v>4.4000545372102377E-3</v>
      </c>
      <c r="L193" s="40">
        <f t="shared" ca="1" si="4"/>
        <v>3.6741275963958486E-4</v>
      </c>
      <c r="M193" s="50">
        <f t="shared" ca="1" si="5"/>
        <v>519.63985643662261</v>
      </c>
      <c r="N193" s="40">
        <f t="shared" ca="1" si="6"/>
        <v>4.4424390874895945</v>
      </c>
      <c r="O193" s="40">
        <f>$F$5*('Cash flows'!$B$2/12)/(1-(1/(1+'Cash flows'!$B$2/12))^240)</f>
        <v>550.2525243590793</v>
      </c>
      <c r="P193" s="40">
        <f ca="1">F193*'Cash flows'!B$2/12</f>
        <v>30.612667922456684</v>
      </c>
      <c r="Q193" s="40">
        <f ca="1">F193*('Cash flows'!$B$3/12)</f>
        <v>9.5947016179893421</v>
      </c>
      <c r="R193" s="51">
        <f ca="1">'Refinance rates'!$Q$7</f>
        <v>1.0098903180561292</v>
      </c>
    </row>
    <row r="194" spans="1:18" ht="12.75">
      <c r="A194" s="47">
        <v>16</v>
      </c>
      <c r="B194" s="40">
        <f t="shared" si="7"/>
        <v>189</v>
      </c>
      <c r="C194" s="48">
        <f t="shared" ca="1" si="0"/>
        <v>544.31327978893364</v>
      </c>
      <c r="D194" s="41">
        <f t="shared" ca="1" si="8"/>
        <v>0.18746566555799871</v>
      </c>
      <c r="E194" s="41">
        <f t="shared" ca="1" si="9"/>
        <v>31.857051593124488</v>
      </c>
      <c r="F194" s="48">
        <f t="shared" ca="1" si="10"/>
        <v>12086.697487156292</v>
      </c>
      <c r="G194" s="41">
        <f ca="1">0.2406-0.1389*ATAN(5.952*(1.089-'Cash flows'!$B$2/'Refinance rates'!$Q$12))</f>
        <v>0.17489331821000648</v>
      </c>
      <c r="H194" s="40">
        <f t="shared" si="1"/>
        <v>1</v>
      </c>
      <c r="I194" s="52">
        <v>0.76</v>
      </c>
      <c r="J194" s="41">
        <f t="shared" ca="1" si="2"/>
        <v>2.5382064723028213E-2</v>
      </c>
      <c r="K194" s="40">
        <f t="shared" ca="1" si="3"/>
        <v>3.3737566770479809E-3</v>
      </c>
      <c r="L194" s="40">
        <f t="shared" ca="1" si="4"/>
        <v>2.8158206723261081E-4</v>
      </c>
      <c r="M194" s="50">
        <f t="shared" ca="1" si="5"/>
        <v>520.91206620900743</v>
      </c>
      <c r="N194" s="40">
        <f t="shared" ca="1" si="6"/>
        <v>3.2567177679991284</v>
      </c>
      <c r="O194" s="40">
        <f>$F$5*('Cash flows'!$B$2/12)/(1-(1/(1+'Cash flows'!$B$2/12))^240)</f>
        <v>550.2525243590793</v>
      </c>
      <c r="P194" s="40">
        <f ca="1">F194*'Cash flows'!B$2/12</f>
        <v>29.3404581500719</v>
      </c>
      <c r="Q194" s="40">
        <f ca="1">F194*('Cash flows'!$B$3/12)</f>
        <v>9.1959623381447457</v>
      </c>
      <c r="R194" s="51">
        <f ca="1">'Refinance rates'!$Q$7</f>
        <v>1.0098903180561292</v>
      </c>
    </row>
    <row r="195" spans="1:18" ht="12.75">
      <c r="A195" s="47">
        <v>16</v>
      </c>
      <c r="B195" s="40">
        <f t="shared" si="7"/>
        <v>190</v>
      </c>
      <c r="C195" s="48">
        <f t="shared" ca="1" si="0"/>
        <v>544.35074165740002</v>
      </c>
      <c r="D195" s="41">
        <f t="shared" ca="1" si="8"/>
        <v>0.1871299690026953</v>
      </c>
      <c r="E195" s="41">
        <f t="shared" ca="1" si="9"/>
        <v>31.524014610492376</v>
      </c>
      <c r="F195" s="48">
        <f t="shared" ca="1" si="10"/>
        <v>11562.528703179285</v>
      </c>
      <c r="G195" s="41">
        <f ca="1">0.2406-0.1389*ATAN(5.952*(1.089-'Cash flows'!$B$2/'Refinance rates'!$Q$12))</f>
        <v>0.17489331821000648</v>
      </c>
      <c r="H195" s="40">
        <f t="shared" si="1"/>
        <v>1</v>
      </c>
      <c r="I195" s="52">
        <v>0.74</v>
      </c>
      <c r="J195" s="41">
        <f t="shared" ca="1" si="2"/>
        <v>2.4281310276676498E-2</v>
      </c>
      <c r="K195" s="40">
        <f t="shared" ca="1" si="3"/>
        <v>3.142512804333265E-3</v>
      </c>
      <c r="L195" s="40">
        <f t="shared" ca="1" si="4"/>
        <v>2.6225401095736345E-4</v>
      </c>
      <c r="M195" s="50">
        <f t="shared" ca="1" si="5"/>
        <v>522.18448593211156</v>
      </c>
      <c r="N195" s="40">
        <f t="shared" ca="1" si="6"/>
        <v>2.8953745533230042</v>
      </c>
      <c r="O195" s="40">
        <f>$F$5*('Cash flows'!$B$2/12)/(1-(1/(1+'Cash flows'!$B$2/12))^240)</f>
        <v>550.2525243590793</v>
      </c>
      <c r="P195" s="40">
        <f ca="1">F195*'Cash flows'!B$2/12</f>
        <v>28.068038426967714</v>
      </c>
      <c r="Q195" s="40">
        <f ca="1">F195*('Cash flows'!$B$3/12)</f>
        <v>8.7971572550022383</v>
      </c>
      <c r="R195" s="51">
        <f ca="1">'Refinance rates'!$Q$7</f>
        <v>1.0098903180561292</v>
      </c>
    </row>
    <row r="196" spans="1:18" ht="12.75">
      <c r="A196" s="47">
        <v>16</v>
      </c>
      <c r="B196" s="40">
        <f t="shared" si="7"/>
        <v>191</v>
      </c>
      <c r="C196" s="48">
        <f t="shared" ca="1" si="0"/>
        <v>545.27068260542103</v>
      </c>
      <c r="D196" s="41">
        <f t="shared" ca="1" si="8"/>
        <v>0.18679788101068406</v>
      </c>
      <c r="E196" s="41">
        <f t="shared" ca="1" si="9"/>
        <v>31.245026456405629</v>
      </c>
      <c r="F196" s="48">
        <f t="shared" ca="1" si="10"/>
        <v>11037.44884269385</v>
      </c>
      <c r="G196" s="41">
        <f ca="1">0.2406-0.1389*ATAN(5.952*(1.089-'Cash flows'!$B$2/'Refinance rates'!$Q$12))</f>
        <v>0.17489331821000648</v>
      </c>
      <c r="H196" s="40">
        <f t="shared" si="1"/>
        <v>1</v>
      </c>
      <c r="I196" s="52">
        <v>0.96</v>
      </c>
      <c r="J196" s="41">
        <f t="shared" ca="1" si="2"/>
        <v>2.3178642569657081E-2</v>
      </c>
      <c r="K196" s="40">
        <f t="shared" ca="1" si="3"/>
        <v>3.8916381221865966E-3</v>
      </c>
      <c r="L196" s="40">
        <f t="shared" ca="1" si="4"/>
        <v>3.2488306818223567E-4</v>
      </c>
      <c r="M196" s="50">
        <f t="shared" ca="1" si="5"/>
        <v>523.45911729343993</v>
      </c>
      <c r="N196" s="40">
        <f t="shared" ca="1" si="6"/>
        <v>3.4158172408245866</v>
      </c>
      <c r="O196" s="40">
        <f>$F$5*('Cash flows'!$B$2/12)/(1-(1/(1+'Cash flows'!$B$2/12))^240)</f>
        <v>550.2525243590793</v>
      </c>
      <c r="P196" s="40">
        <f ca="1">F196*'Cash flows'!B$2/12</f>
        <v>26.793407065639318</v>
      </c>
      <c r="Q196" s="40">
        <f ca="1">F196*('Cash flows'!$B$3/12)</f>
        <v>8.397658994482903</v>
      </c>
      <c r="R196" s="51">
        <f ca="1">'Refinance rates'!$Q$7</f>
        <v>1.0098903180561292</v>
      </c>
    </row>
    <row r="197" spans="1:18" ht="12.75">
      <c r="A197" s="47">
        <v>17</v>
      </c>
      <c r="B197" s="40">
        <f t="shared" si="7"/>
        <v>192</v>
      </c>
      <c r="C197" s="48">
        <f t="shared" ca="1" si="0"/>
        <v>545.59290107107222</v>
      </c>
      <c r="D197" s="41">
        <f t="shared" ca="1" si="8"/>
        <v>0.1864693437205478</v>
      </c>
      <c r="E197" s="41">
        <f t="shared" ca="1" si="9"/>
        <v>30.934528668284813</v>
      </c>
      <c r="F197" s="48">
        <f t="shared" ca="1" si="10"/>
        <v>10510.573908159586</v>
      </c>
      <c r="G197" s="41">
        <f ca="1">0.2406-0.1389*ATAN(5.952*(1.089-'Cash flows'!$B$2/'Refinance rates'!$R$12))</f>
        <v>0.18505698293256642</v>
      </c>
      <c r="H197" s="40">
        <f t="shared" si="1"/>
        <v>1</v>
      </c>
      <c r="I197" s="52">
        <v>0.98</v>
      </c>
      <c r="J197" s="41">
        <f t="shared" ca="1" si="2"/>
        <v>2.2072205207135129E-2</v>
      </c>
      <c r="K197" s="40">
        <f t="shared" ca="1" si="3"/>
        <v>4.0029233882548912E-3</v>
      </c>
      <c r="L197" s="40">
        <f t="shared" ca="1" si="4"/>
        <v>3.3419052345406985E-4</v>
      </c>
      <c r="M197" s="50">
        <f t="shared" ca="1" si="5"/>
        <v>524.73810619702192</v>
      </c>
      <c r="N197" s="40">
        <f t="shared" ca="1" si="6"/>
        <v>3.3371716937842604</v>
      </c>
      <c r="O197" s="40">
        <f>$F$5*('Cash flows'!$B$2/12)/(1-(1/(1+'Cash flows'!$B$2/12))^240)</f>
        <v>550.2525243590793</v>
      </c>
      <c r="P197" s="40">
        <f ca="1">F197*'Cash flows'!B$2/12</f>
        <v>25.514418162057396</v>
      </c>
      <c r="Q197" s="40">
        <f ca="1">F197*('Cash flows'!$B$3/12)</f>
        <v>7.9967949817914175</v>
      </c>
      <c r="R197" s="51">
        <f ca="1">'Refinance rates'!$R$7</f>
        <v>1.0070728225518586</v>
      </c>
    </row>
    <row r="198" spans="1:18" ht="12.75">
      <c r="A198" s="47">
        <v>17</v>
      </c>
      <c r="B198" s="40">
        <f t="shared" si="7"/>
        <v>193</v>
      </c>
      <c r="C198" s="48">
        <f t="shared" ca="1" si="0"/>
        <v>545.47466671262953</v>
      </c>
      <c r="D198" s="41">
        <f t="shared" ca="1" si="8"/>
        <v>0.1859382758003254</v>
      </c>
      <c r="E198" s="41">
        <f t="shared" ca="1" si="9"/>
        <v>30.687294773749336</v>
      </c>
      <c r="F198" s="48">
        <f t="shared" ca="1" si="10"/>
        <v>9982.4986302687794</v>
      </c>
      <c r="G198" s="41">
        <f ca="1">0.2406-0.1389*ATAN(5.952*(1.089-'Cash flows'!$B$2/'Refinance rates'!$R$12))</f>
        <v>0.18505698293256642</v>
      </c>
      <c r="H198" s="40">
        <f t="shared" si="1"/>
        <v>1</v>
      </c>
      <c r="I198" s="52">
        <v>0.92</v>
      </c>
      <c r="J198" s="41">
        <f t="shared" ca="1" si="2"/>
        <v>2.0963247123564437E-2</v>
      </c>
      <c r="K198" s="40">
        <f t="shared" ca="1" si="3"/>
        <v>3.5690436439441055E-3</v>
      </c>
      <c r="L198" s="40">
        <f t="shared" ca="1" si="4"/>
        <v>2.9790793954287409E-4</v>
      </c>
      <c r="M198" s="50">
        <f t="shared" ca="1" si="5"/>
        <v>526.02000893410184</v>
      </c>
      <c r="N198" s="40">
        <f t="shared" ca="1" si="6"/>
        <v>2.8171600614130528</v>
      </c>
      <c r="O198" s="40">
        <f>$F$5*('Cash flows'!$B$2/12)/(1-(1/(1+'Cash flows'!$B$2/12))^240)</f>
        <v>550.2525243590793</v>
      </c>
      <c r="P198" s="40">
        <f ca="1">F198*'Cash flows'!B$2/12</f>
        <v>24.232515424977461</v>
      </c>
      <c r="Q198" s="40">
        <f ca="1">F198*('Cash flows'!$B$3/12)</f>
        <v>7.5950177078628291</v>
      </c>
      <c r="R198" s="51">
        <f ca="1">'Refinance rates'!$R$7</f>
        <v>1.0070728225518586</v>
      </c>
    </row>
    <row r="199" spans="1:18" ht="12.75">
      <c r="A199" s="47">
        <v>17</v>
      </c>
      <c r="B199" s="40">
        <f t="shared" si="7"/>
        <v>194</v>
      </c>
      <c r="C199" s="48">
        <f t="shared" ca="1" si="0"/>
        <v>545.74249904559986</v>
      </c>
      <c r="D199" s="41">
        <f t="shared" ca="1" si="8"/>
        <v>0.18541291685211214</v>
      </c>
      <c r="E199" s="41">
        <f t="shared" ca="1" si="9"/>
        <v>30.463584989578315</v>
      </c>
      <c r="F199" s="48">
        <f t="shared" ca="1" si="10"/>
        <v>9453.6614612732646</v>
      </c>
      <c r="G199" s="41">
        <f ca="1">0.2406-0.1389*ATAN(5.952*(1.089-'Cash flows'!$B$2/'Refinance rates'!$R$12))</f>
        <v>0.18505698293256642</v>
      </c>
      <c r="H199" s="40">
        <f t="shared" si="1"/>
        <v>1</v>
      </c>
      <c r="I199" s="52">
        <v>0.98</v>
      </c>
      <c r="J199" s="41">
        <f t="shared" ca="1" si="2"/>
        <v>1.9852689068673855E-2</v>
      </c>
      <c r="K199" s="40">
        <f t="shared" ca="1" si="3"/>
        <v>3.6004011673041831E-3</v>
      </c>
      <c r="L199" s="40">
        <f t="shared" ca="1" si="4"/>
        <v>3.0052968281479853E-4</v>
      </c>
      <c r="M199" s="50">
        <f t="shared" ca="1" si="5"/>
        <v>527.30376116183845</v>
      </c>
      <c r="N199" s="40">
        <f t="shared" ca="1" si="6"/>
        <v>2.6826354483059216</v>
      </c>
      <c r="O199" s="40">
        <f>$F$5*('Cash flows'!$B$2/12)/(1-(1/(1+'Cash flows'!$B$2/12))^240)</f>
        <v>550.2525243590793</v>
      </c>
      <c r="P199" s="40">
        <f ca="1">F199*'Cash flows'!B$2/12</f>
        <v>22.948763197240851</v>
      </c>
      <c r="Q199" s="40">
        <f ca="1">F199*('Cash flows'!$B$3/12)</f>
        <v>7.192660761785409</v>
      </c>
      <c r="R199" s="51">
        <f ca="1">'Refinance rates'!$R$7</f>
        <v>1.0070728225518586</v>
      </c>
    </row>
    <row r="200" spans="1:18" ht="12.75">
      <c r="A200" s="47">
        <v>17</v>
      </c>
      <c r="B200" s="40">
        <f t="shared" si="7"/>
        <v>195</v>
      </c>
      <c r="C200" s="48">
        <f t="shared" ca="1" si="0"/>
        <v>546.13650485035976</v>
      </c>
      <c r="D200" s="41">
        <f t="shared" ca="1" si="8"/>
        <v>0.18489317536177552</v>
      </c>
      <c r="E200" s="41">
        <f t="shared" ca="1" si="9"/>
        <v>30.248486256743345</v>
      </c>
      <c r="F200" s="48">
        <f t="shared" ca="1" si="10"/>
        <v>8923.6750646631208</v>
      </c>
      <c r="G200" s="41">
        <f ca="1">0.2406-0.1389*ATAN(5.952*(1.089-'Cash flows'!$B$2/'Refinance rates'!$R$12))</f>
        <v>0.18505698293256642</v>
      </c>
      <c r="H200" s="40">
        <f t="shared" si="1"/>
        <v>1</v>
      </c>
      <c r="I200" s="52">
        <v>1.1000000000000001</v>
      </c>
      <c r="J200" s="41">
        <f t="shared" ca="1" si="2"/>
        <v>1.8739717635792554E-2</v>
      </c>
      <c r="K200" s="40">
        <f t="shared" ca="1" si="3"/>
        <v>3.8147071673567744E-3</v>
      </c>
      <c r="L200" s="40">
        <f t="shared" ca="1" si="4"/>
        <v>3.1844942752268235E-4</v>
      </c>
      <c r="M200" s="50">
        <f t="shared" ca="1" si="5"/>
        <v>528.59030313960955</v>
      </c>
      <c r="N200" s="40">
        <f t="shared" ca="1" si="6"/>
        <v>2.6734099363115562</v>
      </c>
      <c r="O200" s="40">
        <f>$F$5*('Cash flows'!$B$2/12)/(1-(1/(1+'Cash flows'!$B$2/12))^240)</f>
        <v>550.2525243590793</v>
      </c>
      <c r="P200" s="40">
        <f ca="1">F200*'Cash flows'!B$2/12</f>
        <v>21.662221219469725</v>
      </c>
      <c r="Q200" s="40">
        <f ca="1">F200*('Cash flows'!$B$3/12)</f>
        <v>6.7894294450311907</v>
      </c>
      <c r="R200" s="51">
        <f ca="1">'Refinance rates'!$R$7</f>
        <v>1.0070728225518586</v>
      </c>
    </row>
    <row r="201" spans="1:18" ht="12.75">
      <c r="A201" s="47">
        <v>17</v>
      </c>
      <c r="B201" s="40">
        <f t="shared" si="7"/>
        <v>196</v>
      </c>
      <c r="C201" s="48">
        <f t="shared" ca="1" si="0"/>
        <v>546.39334811980723</v>
      </c>
      <c r="D201" s="41">
        <f t="shared" ca="1" si="8"/>
        <v>0.18437896175970958</v>
      </c>
      <c r="E201" s="41">
        <f t="shared" ca="1" si="9"/>
        <v>30.027352055892628</v>
      </c>
      <c r="F201" s="48">
        <f t="shared" ca="1" si="10"/>
        <v>8392.4113515871995</v>
      </c>
      <c r="G201" s="41">
        <f ca="1">0.2406-0.1389*ATAN(5.952*(1.089-'Cash flows'!$B$2/'Refinance rates'!$R$12))</f>
        <v>0.18505698293256642</v>
      </c>
      <c r="H201" s="40">
        <f t="shared" si="1"/>
        <v>1</v>
      </c>
      <c r="I201" s="52">
        <v>1.18</v>
      </c>
      <c r="J201" s="41">
        <f t="shared" ca="1" si="2"/>
        <v>1.7624063838333117E-2</v>
      </c>
      <c r="K201" s="40">
        <f t="shared" ca="1" si="3"/>
        <v>3.8485181755007892E-3</v>
      </c>
      <c r="L201" s="40">
        <f t="shared" ca="1" si="4"/>
        <v>3.2127694424244346E-4</v>
      </c>
      <c r="M201" s="50">
        <f t="shared" ca="1" si="5"/>
        <v>529.87994580310135</v>
      </c>
      <c r="N201" s="40">
        <f t="shared" ca="1" si="6"/>
        <v>2.5260500640605583</v>
      </c>
      <c r="O201" s="40">
        <f>$F$5*('Cash flows'!$B$2/12)/(1-(1/(1+'Cash flows'!$B$2/12))^240)</f>
        <v>550.2525243590793</v>
      </c>
      <c r="P201" s="40">
        <f ca="1">F201*'Cash flows'!B$2/12</f>
        <v>20.372578555977928</v>
      </c>
      <c r="Q201" s="40">
        <f ca="1">F201*('Cash flows'!$B$3/12)</f>
        <v>6.385226303332594</v>
      </c>
      <c r="R201" s="51">
        <f ca="1">'Refinance rates'!$R$7</f>
        <v>1.0070728225518586</v>
      </c>
    </row>
    <row r="202" spans="1:18" ht="12.75">
      <c r="A202" s="47">
        <v>17</v>
      </c>
      <c r="B202" s="40">
        <f t="shared" si="7"/>
        <v>197</v>
      </c>
      <c r="C202" s="48">
        <f t="shared" ca="1" si="0"/>
        <v>546.55220800981795</v>
      </c>
      <c r="D202" s="41">
        <f t="shared" ca="1" si="8"/>
        <v>0.18387018836948599</v>
      </c>
      <c r="E202" s="41">
        <f t="shared" ca="1" si="9"/>
        <v>29.802484282503272</v>
      </c>
      <c r="F202" s="48">
        <f t="shared" ca="1" si="10"/>
        <v>7860.0053557200372</v>
      </c>
      <c r="G202" s="41">
        <f ca="1">0.2406-0.1389*ATAN(5.952*(1.089-'Cash flows'!$B$2/'Refinance rates'!$R$12))</f>
        <v>0.18505698293256642</v>
      </c>
      <c r="H202" s="40">
        <f t="shared" si="1"/>
        <v>1</v>
      </c>
      <c r="I202" s="52">
        <v>1.22</v>
      </c>
      <c r="J202" s="41">
        <f t="shared" ca="1" si="2"/>
        <v>1.6506011247012078E-2</v>
      </c>
      <c r="K202" s="40">
        <f t="shared" ca="1" si="3"/>
        <v>3.7265542227801376E-3</v>
      </c>
      <c r="L202" s="40">
        <f t="shared" ca="1" si="4"/>
        <v>3.1107786564421591E-4</v>
      </c>
      <c r="M202" s="50">
        <f t="shared" ca="1" si="5"/>
        <v>531.17236135806888</v>
      </c>
      <c r="N202" s="40">
        <f t="shared" ca="1" si="6"/>
        <v>2.279837725549029</v>
      </c>
      <c r="O202" s="40">
        <f>$F$5*('Cash flows'!$B$2/12)/(1-(1/(1+'Cash flows'!$B$2/12))^240)</f>
        <v>550.2525243590793</v>
      </c>
      <c r="P202" s="40">
        <f ca="1">F202*'Cash flows'!B$2/12</f>
        <v>19.080163001010391</v>
      </c>
      <c r="Q202" s="40">
        <f ca="1">F202*('Cash flows'!$B$3/12)</f>
        <v>5.9801540748103283</v>
      </c>
      <c r="R202" s="51">
        <f ca="1">'Refinance rates'!$R$7</f>
        <v>1.0070728225518586</v>
      </c>
    </row>
    <row r="203" spans="1:18" ht="12.75">
      <c r="A203" s="47">
        <v>17</v>
      </c>
      <c r="B203" s="40">
        <f t="shared" si="7"/>
        <v>198</v>
      </c>
      <c r="C203" s="48">
        <f t="shared" ca="1" si="0"/>
        <v>546.66423040822633</v>
      </c>
      <c r="D203" s="41">
        <f t="shared" ca="1" si="8"/>
        <v>0.18336676935812291</v>
      </c>
      <c r="E203" s="41">
        <f t="shared" ca="1" si="9"/>
        <v>29.576763155747834</v>
      </c>
      <c r="F203" s="48">
        <f t="shared" ca="1" si="10"/>
        <v>7326.5531566364189</v>
      </c>
      <c r="G203" s="41">
        <f ca="1">0.2406-0.1389*ATAN(5.952*(1.089-'Cash flows'!$B$2/'Refinance rates'!$R$12))</f>
        <v>0.18505698293256642</v>
      </c>
      <c r="H203" s="40">
        <f t="shared" si="1"/>
        <v>1</v>
      </c>
      <c r="I203" s="52">
        <v>1.23</v>
      </c>
      <c r="J203" s="41">
        <f t="shared" ca="1" si="2"/>
        <v>1.5385761628936479E-2</v>
      </c>
      <c r="K203" s="40">
        <f t="shared" ca="1" si="3"/>
        <v>3.5021084314198789E-3</v>
      </c>
      <c r="L203" s="40">
        <f t="shared" ca="1" si="4"/>
        <v>2.9231186592360014E-4</v>
      </c>
      <c r="M203" s="50">
        <f t="shared" ca="1" si="5"/>
        <v>532.46731657134444</v>
      </c>
      <c r="N203" s="40">
        <f t="shared" ca="1" si="6"/>
        <v>1.9859919091545322</v>
      </c>
      <c r="O203" s="40">
        <f>$F$5*('Cash flows'!$B$2/12)/(1-(1/(1+'Cash flows'!$B$2/12))^240)</f>
        <v>550.2525243590793</v>
      </c>
      <c r="P203" s="40">
        <f ca="1">F203*'Cash flows'!B$2/12</f>
        <v>17.785207787734908</v>
      </c>
      <c r="Q203" s="40">
        <f ca="1">F203*('Cash flows'!$B$3/12)</f>
        <v>5.5742858600075422</v>
      </c>
      <c r="R203" s="51">
        <f ca="1">'Refinance rates'!$R$7</f>
        <v>1.0070728225518586</v>
      </c>
    </row>
    <row r="204" spans="1:18" ht="12.75">
      <c r="A204" s="47">
        <v>17</v>
      </c>
      <c r="B204" s="40">
        <f t="shared" si="7"/>
        <v>199</v>
      </c>
      <c r="C204" s="48">
        <f t="shared" ca="1" si="0"/>
        <v>546.43553425604114</v>
      </c>
      <c r="D204" s="41">
        <f t="shared" ca="1" si="8"/>
        <v>0.18286862068791221</v>
      </c>
      <c r="E204" s="41">
        <f t="shared" ca="1" si="9"/>
        <v>29.334458771933487</v>
      </c>
      <c r="F204" s="48">
        <f t="shared" ca="1" si="10"/>
        <v>6792.09984815592</v>
      </c>
      <c r="G204" s="41">
        <f ca="1">0.2406-0.1389*ATAN(5.952*(1.089-'Cash flows'!$B$2/'Refinance rates'!$R$12))</f>
        <v>0.18505698293256642</v>
      </c>
      <c r="H204" s="40">
        <f t="shared" si="1"/>
        <v>1</v>
      </c>
      <c r="I204" s="52">
        <v>0.98</v>
      </c>
      <c r="J204" s="41">
        <f t="shared" ca="1" si="2"/>
        <v>1.4263409681127433E-2</v>
      </c>
      <c r="K204" s="40">
        <f t="shared" ca="1" si="3"/>
        <v>2.5867526906821901E-3</v>
      </c>
      <c r="L204" s="40">
        <f t="shared" ca="1" si="4"/>
        <v>2.1581871747344827E-4</v>
      </c>
      <c r="M204" s="50">
        <f t="shared" ca="1" si="5"/>
        <v>533.76470197768083</v>
      </c>
      <c r="N204" s="40">
        <f t="shared" ca="1" si="6"/>
        <v>1.350665864767193</v>
      </c>
      <c r="O204" s="40">
        <f>$F$5*('Cash flows'!$B$2/12)/(1-(1/(1+'Cash flows'!$B$2/12))^240)</f>
        <v>550.2525243590793</v>
      </c>
      <c r="P204" s="40">
        <f ca="1">F204*'Cash flows'!B$2/12</f>
        <v>16.487822381398495</v>
      </c>
      <c r="Q204" s="40">
        <f ca="1">F204*('Cash flows'!$B$3/12)</f>
        <v>5.1676559678052953</v>
      </c>
      <c r="R204" s="51">
        <f ca="1">'Refinance rates'!$R$7</f>
        <v>1.0070728225518586</v>
      </c>
    </row>
    <row r="205" spans="1:18" ht="12.75">
      <c r="A205" s="47">
        <v>17</v>
      </c>
      <c r="B205" s="40">
        <f t="shared" si="7"/>
        <v>200</v>
      </c>
      <c r="C205" s="48">
        <f t="shared" ca="1" si="0"/>
        <v>546.59464340626948</v>
      </c>
      <c r="D205" s="41">
        <f t="shared" ca="1" si="8"/>
        <v>0.18237566006975015</v>
      </c>
      <c r="E205" s="41">
        <f t="shared" ca="1" si="9"/>
        <v>29.114790392243528</v>
      </c>
      <c r="F205" s="48">
        <f t="shared" ca="1" si="10"/>
        <v>6256.984480313472</v>
      </c>
      <c r="G205" s="41">
        <f ca="1">0.2406-0.1389*ATAN(5.952*(1.089-'Cash flows'!$B$2/'Refinance rates'!$R$12))</f>
        <v>0.18505698293256642</v>
      </c>
      <c r="H205" s="40">
        <f t="shared" si="1"/>
        <v>1</v>
      </c>
      <c r="I205" s="52">
        <v>0.95</v>
      </c>
      <c r="J205" s="41">
        <f t="shared" ca="1" si="2"/>
        <v>1.3139667408658292E-2</v>
      </c>
      <c r="K205" s="40">
        <f t="shared" ca="1" si="3"/>
        <v>2.310007847014493E-3</v>
      </c>
      <c r="L205" s="40">
        <f t="shared" ca="1" si="4"/>
        <v>1.9270476597688102E-4</v>
      </c>
      <c r="M205" s="50">
        <f t="shared" ca="1" si="5"/>
        <v>535.06369453311834</v>
      </c>
      <c r="N205" s="40">
        <f t="shared" ca="1" si="6"/>
        <v>1.1026414059620542</v>
      </c>
      <c r="O205" s="40">
        <f>$F$5*('Cash flows'!$B$2/12)/(1-(1/(1+'Cash flows'!$B$2/12))^240)</f>
        <v>550.2525243590793</v>
      </c>
      <c r="P205" s="40">
        <f ca="1">F205*'Cash flows'!B$2/12</f>
        <v>15.188829825960953</v>
      </c>
      <c r="Q205" s="40">
        <f ca="1">F205*('Cash flows'!$B$3/12)</f>
        <v>4.7605223587718335</v>
      </c>
      <c r="R205" s="51">
        <f ca="1">'Refinance rates'!$R$7</f>
        <v>1.0070728225518586</v>
      </c>
    </row>
    <row r="206" spans="1:18" ht="12.75">
      <c r="A206" s="47">
        <v>17</v>
      </c>
      <c r="B206" s="40">
        <f t="shared" si="7"/>
        <v>201</v>
      </c>
      <c r="C206" s="48">
        <f t="shared" ca="1" si="0"/>
        <v>546.6304933121761</v>
      </c>
      <c r="D206" s="41">
        <f t="shared" ca="1" si="8"/>
        <v>0.18188780691791417</v>
      </c>
      <c r="E206" s="41">
        <f t="shared" ca="1" si="9"/>
        <v>28.890249403611403</v>
      </c>
      <c r="F206" s="48">
        <f t="shared" ca="1" si="10"/>
        <v>5720.8181443743915</v>
      </c>
      <c r="G206" s="41">
        <f ca="1">0.2406-0.1389*ATAN(5.952*(1.089-'Cash flows'!$B$2/'Refinance rates'!$R$12))</f>
        <v>0.18505698293256642</v>
      </c>
      <c r="H206" s="40">
        <f t="shared" si="1"/>
        <v>1</v>
      </c>
      <c r="I206" s="52">
        <v>0.76</v>
      </c>
      <c r="J206" s="41">
        <f t="shared" ca="1" si="2"/>
        <v>1.2013718103186221E-2</v>
      </c>
      <c r="K206" s="40">
        <f t="shared" ca="1" si="3"/>
        <v>1.6896490437432775E-3</v>
      </c>
      <c r="L206" s="40">
        <f t="shared" ca="1" si="4"/>
        <v>1.4091324668430438E-4</v>
      </c>
      <c r="M206" s="50">
        <f t="shared" ca="1" si="5"/>
        <v>536.36523831361046</v>
      </c>
      <c r="N206" s="40">
        <f t="shared" ca="1" si="6"/>
        <v>0.73055809127490157</v>
      </c>
      <c r="O206" s="40">
        <f>$F$5*('Cash flows'!$B$2/12)/(1-(1/(1+'Cash flows'!$B$2/12))^240)</f>
        <v>550.2525243590793</v>
      </c>
      <c r="P206" s="40">
        <f ca="1">F206*'Cash flows'!B$2/12</f>
        <v>13.887286045468835</v>
      </c>
      <c r="Q206" s="40">
        <f ca="1">F206*('Cash flows'!$B$3/12)</f>
        <v>4.3525891381781827</v>
      </c>
      <c r="R206" s="51">
        <f ca="1">'Refinance rates'!$R$7</f>
        <v>1.0070728225518586</v>
      </c>
    </row>
    <row r="207" spans="1:18" ht="12.75">
      <c r="A207" s="47">
        <v>17</v>
      </c>
      <c r="B207" s="40">
        <f t="shared" si="7"/>
        <v>202</v>
      </c>
      <c r="C207" s="48">
        <f t="shared" ca="1" si="0"/>
        <v>546.88613689804174</v>
      </c>
      <c r="D207" s="41">
        <f t="shared" ca="1" si="8"/>
        <v>0.18140498230623603</v>
      </c>
      <c r="E207" s="41">
        <f t="shared" ca="1" si="9"/>
        <v>28.678965421333924</v>
      </c>
      <c r="F207" s="48">
        <f t="shared" ca="1" si="10"/>
        <v>5183.7223479695058</v>
      </c>
      <c r="G207" s="41">
        <f ca="1">0.2406-0.1389*ATAN(5.952*(1.089-'Cash flows'!$B$2/'Refinance rates'!$R$12))</f>
        <v>0.18505698293256642</v>
      </c>
      <c r="H207" s="40">
        <f t="shared" si="1"/>
        <v>1</v>
      </c>
      <c r="I207" s="52">
        <v>0.74</v>
      </c>
      <c r="J207" s="41">
        <f t="shared" ca="1" si="2"/>
        <v>1.0885816930735962E-2</v>
      </c>
      <c r="K207" s="40">
        <f t="shared" ca="1" si="3"/>
        <v>1.4907273640891031E-3</v>
      </c>
      <c r="L207" s="40">
        <f t="shared" ca="1" si="4"/>
        <v>1.2431223956210768E-4</v>
      </c>
      <c r="M207" s="50">
        <f t="shared" ca="1" si="5"/>
        <v>537.66903835938331</v>
      </c>
      <c r="N207" s="40">
        <f t="shared" ca="1" si="6"/>
        <v>0.57756129204257678</v>
      </c>
      <c r="O207" s="40">
        <f>$F$5*('Cash flows'!$B$2/12)/(1-(1/(1+'Cash flows'!$B$2/12))^240)</f>
        <v>550.2525243590793</v>
      </c>
      <c r="P207" s="40">
        <f ca="1">F207*'Cash flows'!B$2/12</f>
        <v>12.583485999695975</v>
      </c>
      <c r="Q207" s="40">
        <f ca="1">F207*('Cash flows'!$B$3/12)</f>
        <v>3.9439487530801323</v>
      </c>
      <c r="R207" s="51">
        <f ca="1">'Refinance rates'!$R$7</f>
        <v>1.0070728225518586</v>
      </c>
    </row>
    <row r="208" spans="1:18" ht="12.75">
      <c r="A208" s="47">
        <v>17</v>
      </c>
      <c r="B208" s="40">
        <f t="shared" si="7"/>
        <v>203</v>
      </c>
      <c r="C208" s="48">
        <f t="shared" ca="1" si="0"/>
        <v>547.31164799790588</v>
      </c>
      <c r="D208" s="41">
        <f t="shared" ca="1" si="8"/>
        <v>0.18092710892562058</v>
      </c>
      <c r="E208" s="41">
        <f t="shared" ca="1" si="9"/>
        <v>28.478058400314445</v>
      </c>
      <c r="F208" s="48">
        <f t="shared" ca="1" si="10"/>
        <v>4645.4757483180802</v>
      </c>
      <c r="G208" s="41">
        <f ca="1">0.2406-0.1389*ATAN(5.952*(1.089-'Cash flows'!$B$2/'Refinance rates'!$R$12))</f>
        <v>0.18505698293256642</v>
      </c>
      <c r="H208" s="40">
        <f t="shared" si="1"/>
        <v>1</v>
      </c>
      <c r="I208" s="52">
        <v>0.96</v>
      </c>
      <c r="J208" s="41">
        <f t="shared" ca="1" si="2"/>
        <v>9.7554990714679678E-3</v>
      </c>
      <c r="K208" s="40">
        <f t="shared" ca="1" si="3"/>
        <v>1.7331102961606227E-3</v>
      </c>
      <c r="L208" s="40">
        <f t="shared" ca="1" si="4"/>
        <v>1.4454070876002145E-4</v>
      </c>
      <c r="M208" s="50">
        <f t="shared" ca="1" si="5"/>
        <v>538.97563198003718</v>
      </c>
      <c r="N208" s="40">
        <f t="shared" ca="1" si="6"/>
        <v>0.5935564373386113</v>
      </c>
      <c r="O208" s="40">
        <f>$F$5*('Cash flows'!$B$2/12)/(1-(1/(1+'Cash flows'!$B$2/12))^240)</f>
        <v>550.2525243590793</v>
      </c>
      <c r="P208" s="40">
        <f ca="1">F208*'Cash flows'!B$2/12</f>
        <v>11.276892379042138</v>
      </c>
      <c r="Q208" s="40">
        <f ca="1">F208*('Cash flows'!$B$3/12)</f>
        <v>3.5344327985120056</v>
      </c>
      <c r="R208" s="51">
        <f ca="1">'Refinance rates'!$R$7</f>
        <v>1.0070728225518586</v>
      </c>
    </row>
    <row r="209" spans="1:18" ht="12.75">
      <c r="A209" s="47">
        <v>18</v>
      </c>
      <c r="B209" s="40">
        <f t="shared" si="7"/>
        <v>204</v>
      </c>
      <c r="C209" s="48">
        <f t="shared" ca="1" si="0"/>
        <v>547.5357475399943</v>
      </c>
      <c r="D209" s="41">
        <f t="shared" ca="1" si="8"/>
        <v>0.18045411104286146</v>
      </c>
      <c r="E209" s="41">
        <f t="shared" ca="1" si="9"/>
        <v>28.268142607096305</v>
      </c>
      <c r="F209" s="48">
        <f t="shared" ca="1" si="10"/>
        <v>4105.9065599007045</v>
      </c>
      <c r="G209" s="41">
        <f ca="1">0.2406-0.1389*ATAN(5.952*(1.089-'Cash flows'!$B$2/'Refinance rates'!$S$12))</f>
        <v>0.16205260214516964</v>
      </c>
      <c r="H209" s="40">
        <f t="shared" si="1"/>
        <v>1</v>
      </c>
      <c r="I209" s="52">
        <v>0.98</v>
      </c>
      <c r="J209" s="41">
        <f t="shared" ca="1" si="2"/>
        <v>8.6224037757914786E-3</v>
      </c>
      <c r="K209" s="40">
        <f t="shared" ca="1" si="3"/>
        <v>1.369337309241078E-3</v>
      </c>
      <c r="L209" s="40">
        <f t="shared" ca="1" si="4"/>
        <v>1.1418312297162281E-4</v>
      </c>
      <c r="M209" s="50">
        <f t="shared" ca="1" si="5"/>
        <v>540.2854361849204</v>
      </c>
      <c r="N209" s="40">
        <f t="shared" ca="1" si="6"/>
        <v>0.40713375523945528</v>
      </c>
      <c r="O209" s="40">
        <f>$F$5*('Cash flows'!$B$2/12)/(1-(1/(1+'Cash flows'!$B$2/12))^240)</f>
        <v>550.2525243590793</v>
      </c>
      <c r="P209" s="40">
        <f ca="1">F209*'Cash flows'!B$2/12</f>
        <v>9.9670881741589596</v>
      </c>
      <c r="Q209" s="40">
        <f ca="1">F209*('Cash flows'!$B$3/12)</f>
        <v>3.1239105743244524</v>
      </c>
      <c r="R209" s="51">
        <f ca="1">'Refinance rates'!$S$7</f>
        <v>1.0105124065421074</v>
      </c>
    </row>
    <row r="210" spans="1:18" ht="12.75">
      <c r="A210" s="47">
        <v>18</v>
      </c>
      <c r="B210" s="40">
        <f t="shared" si="7"/>
        <v>205</v>
      </c>
      <c r="C210" s="48">
        <f t="shared" ca="1" si="0"/>
        <v>547.82138573798545</v>
      </c>
      <c r="D210" s="41">
        <f t="shared" ca="1" si="8"/>
        <v>0.18022144758562564</v>
      </c>
      <c r="E210" s="41">
        <f t="shared" ca="1" si="9"/>
        <v>27.968201850603712</v>
      </c>
      <c r="F210" s="48">
        <f t="shared" ca="1" si="10"/>
        <v>3565.2139899605445</v>
      </c>
      <c r="G210" s="41">
        <f ca="1">0.2406-0.1389*ATAN(5.952*(1.089-'Cash flows'!$B$2/'Refinance rates'!$S$12))</f>
        <v>0.16205260214516964</v>
      </c>
      <c r="H210" s="40">
        <f t="shared" si="1"/>
        <v>1</v>
      </c>
      <c r="I210" s="52">
        <v>0.92</v>
      </c>
      <c r="J210" s="41">
        <f t="shared" ca="1" si="2"/>
        <v>7.486949378917143E-3</v>
      </c>
      <c r="K210" s="40">
        <f t="shared" ca="1" si="3"/>
        <v>1.1162172586640701E-3</v>
      </c>
      <c r="L210" s="40">
        <f t="shared" ca="1" si="4"/>
        <v>9.3065726876284671E-5</v>
      </c>
      <c r="M210" s="50">
        <f t="shared" ca="1" si="5"/>
        <v>541.59796739845012</v>
      </c>
      <c r="N210" s="40">
        <f t="shared" ca="1" si="6"/>
        <v>0.28139502293452207</v>
      </c>
      <c r="O210" s="40">
        <f>$F$5*('Cash flows'!$B$2/12)/(1-(1/(1+'Cash flows'!$B$2/12))^240)</f>
        <v>550.2525243590793</v>
      </c>
      <c r="P210" s="40">
        <f ca="1">F210*'Cash flows'!B$2/12</f>
        <v>8.6545569606292219</v>
      </c>
      <c r="Q210" s="40">
        <f ca="1">F210*('Cash flows'!$B$3/12)</f>
        <v>2.7125336440283143</v>
      </c>
      <c r="R210" s="51">
        <f ca="1">'Refinance rates'!$S$7</f>
        <v>1.0105124065421074</v>
      </c>
    </row>
    <row r="211" spans="1:18" ht="12.75">
      <c r="A211" s="47">
        <v>18</v>
      </c>
      <c r="B211" s="40">
        <f t="shared" si="7"/>
        <v>206</v>
      </c>
      <c r="C211" s="48">
        <f t="shared" ca="1" si="0"/>
        <v>548.16078332950144</v>
      </c>
      <c r="D211" s="41">
        <f t="shared" ca="1" si="8"/>
        <v>0.17999108818844367</v>
      </c>
      <c r="E211" s="41">
        <f t="shared" ca="1" si="9"/>
        <v>27.674150026122167</v>
      </c>
      <c r="F211" s="48">
        <f t="shared" ca="1" si="10"/>
        <v>3023.3346275391596</v>
      </c>
      <c r="G211" s="41">
        <f ca="1">0.2406-0.1389*ATAN(5.952*(1.089-'Cash flows'!$B$2/'Refinance rates'!$S$12))</f>
        <v>0.16205260214516964</v>
      </c>
      <c r="H211" s="40">
        <f t="shared" si="1"/>
        <v>1</v>
      </c>
      <c r="I211" s="52">
        <v>0.98</v>
      </c>
      <c r="J211" s="41">
        <f t="shared" ca="1" si="2"/>
        <v>6.3490027178322349E-3</v>
      </c>
      <c r="K211" s="40">
        <f t="shared" ca="1" si="3"/>
        <v>1.0082949632224385E-3</v>
      </c>
      <c r="L211" s="40">
        <f t="shared" ca="1" si="4"/>
        <v>8.4063436016745818E-5</v>
      </c>
      <c r="M211" s="50">
        <f t="shared" ca="1" si="5"/>
        <v>542.913379550728</v>
      </c>
      <c r="N211" s="40">
        <f t="shared" ca="1" si="6"/>
        <v>0.20851273287485234</v>
      </c>
      <c r="O211" s="40">
        <f>$F$5*('Cash flows'!$B$2/12)/(1-(1/(1+'Cash flows'!$B$2/12))^240)</f>
        <v>550.2525243590793</v>
      </c>
      <c r="P211" s="40">
        <f ca="1">F211*'Cash flows'!B$2/12</f>
        <v>7.3391448083513096</v>
      </c>
      <c r="Q211" s="40">
        <f ca="1">F211*('Cash flows'!$B$3/12)</f>
        <v>2.3002537624527104</v>
      </c>
      <c r="R211" s="51">
        <f ca="1">'Refinance rates'!$S$7</f>
        <v>1.0105124065421074</v>
      </c>
    </row>
    <row r="212" spans="1:18" ht="12.75">
      <c r="A212" s="47">
        <v>18</v>
      </c>
      <c r="B212" s="40">
        <f t="shared" si="7"/>
        <v>207</v>
      </c>
      <c r="C212" s="48">
        <f t="shared" ca="1" si="0"/>
        <v>548.51534752098416</v>
      </c>
      <c r="D212" s="41">
        <f t="shared" ca="1" si="8"/>
        <v>0.1797629987987035</v>
      </c>
      <c r="E212" s="41">
        <f t="shared" ca="1" si="9"/>
        <v>27.383936329071137</v>
      </c>
      <c r="F212" s="48">
        <f t="shared" ca="1" si="10"/>
        <v>2480.2127352555567</v>
      </c>
      <c r="G212" s="41">
        <f ca="1">0.2406-0.1389*ATAN(5.952*(1.089-'Cash flows'!$B$2/'Refinance rates'!$S$12))</f>
        <v>0.16205260214516964</v>
      </c>
      <c r="H212" s="40">
        <f t="shared" si="1"/>
        <v>1</v>
      </c>
      <c r="I212" s="52">
        <v>1.1000000000000001</v>
      </c>
      <c r="J212" s="41">
        <f t="shared" ca="1" si="2"/>
        <v>5.2084467440366693E-3</v>
      </c>
      <c r="K212" s="40">
        <f t="shared" ca="1" si="3"/>
        <v>9.284465828062466E-4</v>
      </c>
      <c r="L212" s="40">
        <f t="shared" ca="1" si="4"/>
        <v>7.7403492219962899E-5</v>
      </c>
      <c r="M212" s="50">
        <f t="shared" ca="1" si="5"/>
        <v>544.23180794424638</v>
      </c>
      <c r="N212" s="40">
        <f t="shared" ca="1" si="6"/>
        <v>0.14985168464513757</v>
      </c>
      <c r="O212" s="40">
        <f>$F$5*('Cash flows'!$B$2/12)/(1-(1/(1+'Cash flows'!$B$2/12))^240)</f>
        <v>550.2525243590793</v>
      </c>
      <c r="P212" s="40">
        <f ca="1">F212*'Cash flows'!B$2/12</f>
        <v>6.0207164148328642</v>
      </c>
      <c r="Q212" s="40">
        <f ca="1">F212*('Cash flows'!$B$3/12)</f>
        <v>1.8870285227402692</v>
      </c>
      <c r="R212" s="51">
        <f ca="1">'Refinance rates'!$S$7</f>
        <v>1.0105124065421074</v>
      </c>
    </row>
    <row r="213" spans="1:18" ht="12.75">
      <c r="A213" s="47">
        <v>18</v>
      </c>
      <c r="B213" s="40">
        <f t="shared" si="7"/>
        <v>208</v>
      </c>
      <c r="C213" s="48">
        <f t="shared" ca="1" si="0"/>
        <v>548.86977438304086</v>
      </c>
      <c r="D213" s="41">
        <f t="shared" ca="1" si="8"/>
        <v>0.17953714603145743</v>
      </c>
      <c r="E213" s="41">
        <f t="shared" ca="1" si="9"/>
        <v>27.096747803359037</v>
      </c>
      <c r="F213" s="48">
        <f t="shared" ca="1" si="10"/>
        <v>1935.8310756266651</v>
      </c>
      <c r="G213" s="41">
        <f ca="1">0.2406-0.1389*ATAN(5.952*(1.089-'Cash flows'!$B$2/'Refinance rates'!$S$12))</f>
        <v>0.16205260214516964</v>
      </c>
      <c r="H213" s="40">
        <f t="shared" si="1"/>
        <v>1</v>
      </c>
      <c r="I213" s="52">
        <v>1.18</v>
      </c>
      <c r="J213" s="41">
        <f t="shared" ca="1" si="2"/>
        <v>4.0652452588159967E-3</v>
      </c>
      <c r="K213" s="40">
        <f t="shared" ca="1" si="3"/>
        <v>7.773646156083461E-4</v>
      </c>
      <c r="L213" s="40">
        <f t="shared" ca="1" si="4"/>
        <v>6.4803476843899865E-5</v>
      </c>
      <c r="M213" s="50">
        <f t="shared" ca="1" si="5"/>
        <v>545.55329442299558</v>
      </c>
      <c r="N213" s="40">
        <f t="shared" ca="1" si="6"/>
        <v>9.0094834000820481E-2</v>
      </c>
      <c r="O213" s="40">
        <f>$F$5*('Cash flows'!$B$2/12)/(1-(1/(1+'Cash flows'!$B$2/12))^240)</f>
        <v>550.2525243590793</v>
      </c>
      <c r="P213" s="40">
        <f ca="1">F213*'Cash flows'!B$2/12</f>
        <v>4.6992299360837295</v>
      </c>
      <c r="Q213" s="40">
        <f ca="1">F213*('Cash flows'!$B$3/12)</f>
        <v>1.4728448100392877</v>
      </c>
      <c r="R213" s="51">
        <f ca="1">'Refinance rates'!$S$7</f>
        <v>1.0105124065421074</v>
      </c>
    </row>
    <row r="214" spans="1:18" ht="12.75">
      <c r="A214" s="47">
        <v>18</v>
      </c>
      <c r="B214" s="40">
        <f t="shared" si="7"/>
        <v>209</v>
      </c>
      <c r="C214" s="48">
        <f t="shared" ca="1" si="0"/>
        <v>549.23539550733676</v>
      </c>
      <c r="D214" s="41">
        <f t="shared" ca="1" si="8"/>
        <v>0.17931349715314027</v>
      </c>
      <c r="E214" s="41">
        <f t="shared" ca="1" si="9"/>
        <v>26.813106333409113</v>
      </c>
      <c r="F214" s="48">
        <f t="shared" ca="1" si="10"/>
        <v>1390.1876863696687</v>
      </c>
      <c r="G214" s="41">
        <f ca="1">0.2406-0.1389*ATAN(5.952*(1.089-'Cash flows'!$B$2/'Refinance rates'!$S$12))</f>
        <v>0.16205260214516964</v>
      </c>
      <c r="H214" s="40">
        <f t="shared" si="1"/>
        <v>1</v>
      </c>
      <c r="I214" s="52">
        <v>1.22</v>
      </c>
      <c r="J214" s="41">
        <f t="shared" ca="1" si="2"/>
        <v>2.919394141376304E-3</v>
      </c>
      <c r="K214" s="40">
        <f t="shared" ca="1" si="3"/>
        <v>5.7717640910281986E-4</v>
      </c>
      <c r="L214" s="40">
        <f t="shared" ca="1" si="4"/>
        <v>4.8110762600694912E-5</v>
      </c>
      <c r="M214" s="50">
        <f t="shared" ca="1" si="5"/>
        <v>546.8778437504169</v>
      </c>
      <c r="N214" s="40">
        <f t="shared" ca="1" si="6"/>
        <v>4.0572279637084208E-2</v>
      </c>
      <c r="O214" s="40">
        <f>$F$5*('Cash flows'!$B$2/12)/(1-(1/(1+'Cash flows'!$B$2/12))^240)</f>
        <v>550.2525243590793</v>
      </c>
      <c r="P214" s="40">
        <f ca="1">F214*'Cash flows'!B$2/12</f>
        <v>3.3746806086623704</v>
      </c>
      <c r="Q214" s="40">
        <f ca="1">F214*('Cash flows'!$B$3/12)</f>
        <v>1.0577011313795894</v>
      </c>
      <c r="R214" s="51">
        <f ca="1">'Refinance rates'!$S$7</f>
        <v>1.0105124065421074</v>
      </c>
    </row>
    <row r="215" spans="1:18" ht="12.75">
      <c r="A215" s="47">
        <v>18</v>
      </c>
      <c r="B215" s="40">
        <f t="shared" si="7"/>
        <v>210</v>
      </c>
      <c r="C215" s="48">
        <f t="shared" ca="1" si="0"/>
        <v>549.61961762670478</v>
      </c>
      <c r="D215" s="41">
        <f t="shared" ca="1" si="8"/>
        <v>0.17909202006576086</v>
      </c>
      <c r="E215" s="41">
        <f t="shared" ca="1" si="9"/>
        <v>26.53332002886339</v>
      </c>
      <c r="F215" s="48">
        <f t="shared" ca="1" si="10"/>
        <v>843.26927033961465</v>
      </c>
      <c r="G215" s="41">
        <f ca="1">0.2406-0.1389*ATAN(5.952*(1.089-'Cash flows'!$B$2/'Refinance rates'!$S$12))</f>
        <v>0.16205260214516964</v>
      </c>
      <c r="H215" s="40">
        <f t="shared" si="1"/>
        <v>1</v>
      </c>
      <c r="I215" s="52">
        <v>1.23</v>
      </c>
      <c r="J215" s="41">
        <f t="shared" ca="1" si="2"/>
        <v>1.7708654677131908E-3</v>
      </c>
      <c r="K215" s="40">
        <f t="shared" ca="1" si="3"/>
        <v>3.5297722922309296E-4</v>
      </c>
      <c r="L215" s="40">
        <f t="shared" ca="1" si="4"/>
        <v>2.9419528932872474E-5</v>
      </c>
      <c r="M215" s="50">
        <f t="shared" ca="1" si="5"/>
        <v>548.20548820532986</v>
      </c>
      <c r="N215" s="40">
        <f t="shared" ca="1" si="6"/>
        <v>8.6806374755423708E-3</v>
      </c>
      <c r="O215" s="40">
        <f>$F$5*('Cash flows'!$B$2/12)/(1-(1/(1+'Cash flows'!$B$2/12))^240)</f>
        <v>550.2525243590793</v>
      </c>
      <c r="P215" s="40">
        <f ca="1">F215*'Cash flows'!B$2/12</f>
        <v>2.0470361537494148</v>
      </c>
      <c r="Q215" s="40">
        <f ca="1">F215*('Cash flows'!$B$3/12)</f>
        <v>0.64158736985005682</v>
      </c>
      <c r="R215" s="51">
        <f ca="1">'Refinance rates'!$S$7</f>
        <v>1.0105124065421074</v>
      </c>
    </row>
    <row r="216" spans="1:18" ht="12.75">
      <c r="A216" s="47">
        <v>18</v>
      </c>
      <c r="B216" s="40">
        <f t="shared" si="7"/>
        <v>211</v>
      </c>
      <c r="C216" s="48">
        <f t="shared" ca="1" si="0"/>
        <v>295.54685999930393</v>
      </c>
      <c r="D216" s="41">
        <f t="shared" ca="1" si="8"/>
        <v>0.1788726832915537</v>
      </c>
      <c r="E216" s="41">
        <f t="shared" ca="1" si="9"/>
        <v>14.109007805296079</v>
      </c>
      <c r="F216" s="48">
        <f t="shared" ca="1" si="10"/>
        <v>295.05510149680924</v>
      </c>
      <c r="G216" s="41">
        <f ca="1">0.2406-0.1389*ATAN(5.952*(1.089-'Cash flows'!$B$2/'Refinance rates'!$S$12))</f>
        <v>0.16205260214516964</v>
      </c>
      <c r="H216" s="40">
        <f t="shared" si="1"/>
        <v>1</v>
      </c>
      <c r="I216" s="52">
        <v>0.98</v>
      </c>
      <c r="J216" s="41">
        <f t="shared" ca="1" si="2"/>
        <v>6.1961571314329941E-4</v>
      </c>
      <c r="K216" s="40">
        <f t="shared" ca="1" si="3"/>
        <v>9.8402131872008523E-5</v>
      </c>
      <c r="L216" s="40">
        <f t="shared" ca="1" si="4"/>
        <v>8.2005475152691076E-6</v>
      </c>
      <c r="M216" s="50">
        <f t="shared" ca="1" si="5"/>
        <v>295.05510149680924</v>
      </c>
      <c r="N216" s="40">
        <f t="shared" ca="1" si="6"/>
        <v>0</v>
      </c>
      <c r="O216" s="40">
        <f>$F$5*('Cash flows'!$B$2/12)/(1-(1/(1+'Cash flows'!$B$2/12))^240)</f>
        <v>550.2525243590793</v>
      </c>
      <c r="P216" s="40">
        <f ca="1">F216*'Cash flows'!B$2/12</f>
        <v>0.71624625888350446</v>
      </c>
      <c r="Q216" s="40">
        <f ca="1">F216*('Cash flows'!$B$3/12)</f>
        <v>0.22448775638882235</v>
      </c>
      <c r="R216" s="51">
        <f ca="1">'Refinance rates'!$S$7</f>
        <v>1.0105124065421074</v>
      </c>
    </row>
    <row r="217" spans="1:18" ht="12.75">
      <c r="A217" s="47">
        <v>18</v>
      </c>
      <c r="B217" s="40">
        <f t="shared" si="7"/>
        <v>212</v>
      </c>
      <c r="C217" s="48">
        <f t="shared" ca="1" si="0"/>
        <v>0</v>
      </c>
      <c r="D217" s="41">
        <f t="shared" ca="1" si="8"/>
        <v>0.17865545595807153</v>
      </c>
      <c r="E217" s="41">
        <f t="shared" ca="1" si="9"/>
        <v>0</v>
      </c>
      <c r="F217" s="48">
        <f t="shared" ca="1" si="10"/>
        <v>0</v>
      </c>
      <c r="G217" s="41">
        <f ca="1">0.2406-0.1389*ATAN(5.952*(1.089-'Cash flows'!$B$2/'Refinance rates'!$S$12))</f>
        <v>0.16205260214516964</v>
      </c>
      <c r="H217" s="40">
        <f t="shared" si="1"/>
        <v>1</v>
      </c>
      <c r="I217" s="52">
        <v>0.95</v>
      </c>
      <c r="J217" s="41">
        <f t="shared" ca="1" si="2"/>
        <v>0</v>
      </c>
      <c r="K217" s="40">
        <f t="shared" ca="1" si="3"/>
        <v>0</v>
      </c>
      <c r="L217" s="40">
        <f t="shared" ca="1" si="4"/>
        <v>0</v>
      </c>
      <c r="M217" s="50">
        <f t="shared" ca="1" si="5"/>
        <v>0</v>
      </c>
      <c r="N217" s="40">
        <f t="shared" ca="1" si="6"/>
        <v>0</v>
      </c>
      <c r="O217" s="40">
        <f>$F$5*('Cash flows'!$B$2/12)/(1-(1/(1+'Cash flows'!$B$2/12))^240)</f>
        <v>550.2525243590793</v>
      </c>
      <c r="P217" s="40">
        <f ca="1">F217*'Cash flows'!B$2/12</f>
        <v>0</v>
      </c>
      <c r="Q217" s="40">
        <f ca="1">F217*('Cash flows'!$B$3/12)</f>
        <v>0</v>
      </c>
      <c r="R217" s="51">
        <f ca="1">'Refinance rates'!$S$7</f>
        <v>1.0105124065421074</v>
      </c>
    </row>
    <row r="218" spans="1:18" ht="12.75">
      <c r="A218" s="47">
        <v>18</v>
      </c>
      <c r="B218" s="40">
        <f t="shared" si="7"/>
        <v>213</v>
      </c>
      <c r="C218" s="48">
        <f t="shared" ca="1" si="0"/>
        <v>0</v>
      </c>
      <c r="D218" s="41">
        <f t="shared" ca="1" si="8"/>
        <v>0.17844030778370534</v>
      </c>
      <c r="E218" s="41">
        <f t="shared" ca="1" si="9"/>
        <v>0</v>
      </c>
      <c r="F218" s="48">
        <f t="shared" ca="1" si="10"/>
        <v>0</v>
      </c>
      <c r="G218" s="41">
        <f ca="1">0.2406-0.1389*ATAN(5.952*(1.089-'Cash flows'!$B$2/'Refinance rates'!$S$12))</f>
        <v>0.16205260214516964</v>
      </c>
      <c r="H218" s="40">
        <f t="shared" si="1"/>
        <v>1</v>
      </c>
      <c r="I218" s="52">
        <v>0.76</v>
      </c>
      <c r="J218" s="41">
        <f t="shared" ca="1" si="2"/>
        <v>0</v>
      </c>
      <c r="K218" s="40">
        <f t="shared" ca="1" si="3"/>
        <v>0</v>
      </c>
      <c r="L218" s="40">
        <f t="shared" ca="1" si="4"/>
        <v>0</v>
      </c>
      <c r="M218" s="50">
        <f t="shared" ca="1" si="5"/>
        <v>0</v>
      </c>
      <c r="N218" s="40">
        <f t="shared" ca="1" si="6"/>
        <v>0</v>
      </c>
      <c r="O218" s="40">
        <f>$F$5*('Cash flows'!$B$2/12)/(1-(1/(1+'Cash flows'!$B$2/12))^240)</f>
        <v>550.2525243590793</v>
      </c>
      <c r="P218" s="40">
        <f ca="1">F218*'Cash flows'!B$2/12</f>
        <v>0</v>
      </c>
      <c r="Q218" s="40">
        <f ca="1">F218*('Cash flows'!$B$3/12)</f>
        <v>0</v>
      </c>
      <c r="R218" s="51">
        <f ca="1">'Refinance rates'!$S$7</f>
        <v>1.0105124065421074</v>
      </c>
    </row>
    <row r="219" spans="1:18" ht="12.75">
      <c r="A219" s="47">
        <v>18</v>
      </c>
      <c r="B219" s="40">
        <f t="shared" si="7"/>
        <v>214</v>
      </c>
      <c r="C219" s="48">
        <f t="shared" ca="1" si="0"/>
        <v>0</v>
      </c>
      <c r="D219" s="41">
        <f t="shared" ca="1" si="8"/>
        <v>0.17822720906362122</v>
      </c>
      <c r="E219" s="41">
        <f t="shared" ca="1" si="9"/>
        <v>0</v>
      </c>
      <c r="F219" s="48">
        <f t="shared" ca="1" si="10"/>
        <v>0</v>
      </c>
      <c r="G219" s="41">
        <f ca="1">0.2406-0.1389*ATAN(5.952*(1.089-'Cash flows'!$B$2/'Refinance rates'!$S$12))</f>
        <v>0.16205260214516964</v>
      </c>
      <c r="H219" s="40">
        <f t="shared" si="1"/>
        <v>1</v>
      </c>
      <c r="I219" s="52">
        <v>0.74</v>
      </c>
      <c r="J219" s="41">
        <f t="shared" ca="1" si="2"/>
        <v>0</v>
      </c>
      <c r="K219" s="40">
        <f t="shared" ca="1" si="3"/>
        <v>0</v>
      </c>
      <c r="L219" s="40">
        <f t="shared" ca="1" si="4"/>
        <v>0</v>
      </c>
      <c r="M219" s="50">
        <f t="shared" ca="1" si="5"/>
        <v>0</v>
      </c>
      <c r="N219" s="40">
        <f t="shared" ca="1" si="6"/>
        <v>0</v>
      </c>
      <c r="O219" s="40">
        <f>$F$5*('Cash flows'!$B$2/12)/(1-(1/(1+'Cash flows'!$B$2/12))^240)</f>
        <v>550.2525243590793</v>
      </c>
      <c r="P219" s="40">
        <f ca="1">F219*'Cash flows'!B$2/12</f>
        <v>0</v>
      </c>
      <c r="Q219" s="40">
        <f ca="1">F219*('Cash flows'!$B$3/12)</f>
        <v>0</v>
      </c>
      <c r="R219" s="51">
        <f ca="1">'Refinance rates'!$S$7</f>
        <v>1.0105124065421074</v>
      </c>
    </row>
    <row r="220" spans="1:18" ht="12.75">
      <c r="A220" s="47">
        <v>18</v>
      </c>
      <c r="B220" s="40">
        <f t="shared" si="7"/>
        <v>215</v>
      </c>
      <c r="C220" s="48">
        <f t="shared" ca="1" si="0"/>
        <v>0</v>
      </c>
      <c r="D220" s="41">
        <f t="shared" ca="1" si="8"/>
        <v>0.17801613065609212</v>
      </c>
      <c r="E220" s="41">
        <f t="shared" ca="1" si="9"/>
        <v>0</v>
      </c>
      <c r="F220" s="48">
        <f t="shared" ca="1" si="10"/>
        <v>0</v>
      </c>
      <c r="G220" s="41">
        <f ca="1">0.2406-0.1389*ATAN(5.952*(1.089-'Cash flows'!$B$2/'Refinance rates'!$S$12))</f>
        <v>0.16205260214516964</v>
      </c>
      <c r="H220" s="40">
        <f t="shared" si="1"/>
        <v>1</v>
      </c>
      <c r="I220" s="52">
        <v>0.96</v>
      </c>
      <c r="J220" s="41">
        <f t="shared" ca="1" si="2"/>
        <v>0</v>
      </c>
      <c r="K220" s="40">
        <f t="shared" ca="1" si="3"/>
        <v>0</v>
      </c>
      <c r="L220" s="40">
        <f t="shared" ca="1" si="4"/>
        <v>0</v>
      </c>
      <c r="M220" s="50">
        <f t="shared" ca="1" si="5"/>
        <v>0</v>
      </c>
      <c r="N220" s="40">
        <f t="shared" ca="1" si="6"/>
        <v>0</v>
      </c>
      <c r="O220" s="40">
        <f>$F$5*('Cash flows'!$B$2/12)/(1-(1/(1+'Cash flows'!$B$2/12))^240)</f>
        <v>550.2525243590793</v>
      </c>
      <c r="P220" s="40">
        <f ca="1">F220*'Cash flows'!B$2/12</f>
        <v>0</v>
      </c>
      <c r="Q220" s="40">
        <f ca="1">F220*('Cash flows'!$B$3/12)</f>
        <v>0</v>
      </c>
      <c r="R220" s="51">
        <f ca="1">'Refinance rates'!$S$7</f>
        <v>1.0105124065421074</v>
      </c>
    </row>
    <row r="221" spans="1:18" ht="12.75">
      <c r="A221" s="47">
        <v>19</v>
      </c>
      <c r="B221" s="40">
        <f t="shared" si="7"/>
        <v>216</v>
      </c>
      <c r="C221" s="48">
        <f t="shared" ca="1" si="0"/>
        <v>0</v>
      </c>
      <c r="D221" s="41">
        <f t="shared" ca="1" si="8"/>
        <v>0.17780704396922031</v>
      </c>
      <c r="E221" s="41">
        <f t="shared" ca="1" si="9"/>
        <v>0</v>
      </c>
      <c r="F221" s="48">
        <f t="shared" ca="1" si="10"/>
        <v>0</v>
      </c>
      <c r="G221" s="41">
        <f ca="1">0.2406-0.1389*ATAN(5.952*(1.089-'Cash flows'!$B$2/'Refinance rates'!$T$12))</f>
        <v>0.1808202361996738</v>
      </c>
      <c r="H221" s="40">
        <f t="shared" si="1"/>
        <v>1</v>
      </c>
      <c r="I221" s="52">
        <v>0.98</v>
      </c>
      <c r="J221" s="41">
        <f t="shared" ca="1" si="2"/>
        <v>0</v>
      </c>
      <c r="K221" s="40">
        <f t="shared" ca="1" si="3"/>
        <v>0</v>
      </c>
      <c r="L221" s="40">
        <f t="shared" ca="1" si="4"/>
        <v>0</v>
      </c>
      <c r="M221" s="50">
        <f t="shared" ca="1" si="5"/>
        <v>0</v>
      </c>
      <c r="N221" s="40">
        <f t="shared" ca="1" si="6"/>
        <v>0</v>
      </c>
      <c r="O221" s="40">
        <f>$F$5*('Cash flows'!$B$2/12)/(1-(1/(1+'Cash flows'!$B$2/12))^240)</f>
        <v>550.2525243590793</v>
      </c>
      <c r="P221" s="40">
        <f ca="1">F221*'Cash flows'!B$2/12</f>
        <v>0</v>
      </c>
      <c r="Q221" s="40">
        <f ca="1">F221*('Cash flows'!$B$3/12)</f>
        <v>0</v>
      </c>
      <c r="R221" s="51">
        <f ca="1">'Refinance rates'!$T$7</f>
        <v>1.0075170530410373</v>
      </c>
    </row>
    <row r="222" spans="1:18" ht="12.75">
      <c r="A222" s="47">
        <v>19</v>
      </c>
      <c r="B222" s="40">
        <f t="shared" si="7"/>
        <v>217</v>
      </c>
      <c r="C222" s="48">
        <f t="shared" ca="1" si="0"/>
        <v>0</v>
      </c>
      <c r="D222" s="41">
        <f t="shared" ca="1" si="8"/>
        <v>0.17740661975715333</v>
      </c>
      <c r="E222" s="41">
        <f t="shared" ca="1" si="9"/>
        <v>0</v>
      </c>
      <c r="F222" s="48">
        <f t="shared" ca="1" si="10"/>
        <v>0</v>
      </c>
      <c r="G222" s="41">
        <f ca="1">0.2406-0.1389*ATAN(5.952*(1.089-'Cash flows'!$B$2/'Refinance rates'!$T$12))</f>
        <v>0.1808202361996738</v>
      </c>
      <c r="H222" s="40">
        <f t="shared" si="1"/>
        <v>1</v>
      </c>
      <c r="I222" s="52">
        <v>0.92</v>
      </c>
      <c r="J222" s="41">
        <f t="shared" ca="1" si="2"/>
        <v>0</v>
      </c>
      <c r="K222" s="40">
        <f t="shared" ca="1" si="3"/>
        <v>0</v>
      </c>
      <c r="L222" s="40">
        <f t="shared" ca="1" si="4"/>
        <v>0</v>
      </c>
      <c r="M222" s="50">
        <f t="shared" ca="1" si="5"/>
        <v>0</v>
      </c>
      <c r="N222" s="40">
        <f t="shared" ca="1" si="6"/>
        <v>0</v>
      </c>
      <c r="O222" s="40">
        <f>$F$5*('Cash flows'!$B$2/12)/(1-(1/(1+'Cash flows'!$B$2/12))^240)</f>
        <v>550.2525243590793</v>
      </c>
      <c r="P222" s="40">
        <f ca="1">F222*'Cash flows'!B$2/12</f>
        <v>0</v>
      </c>
      <c r="Q222" s="40">
        <f ca="1">F222*('Cash flows'!$B$3/12)</f>
        <v>0</v>
      </c>
      <c r="R222" s="51">
        <f ca="1">'Refinance rates'!$T$7</f>
        <v>1.0075170530410373</v>
      </c>
    </row>
    <row r="223" spans="1:18" ht="12.75">
      <c r="A223" s="47">
        <v>19</v>
      </c>
      <c r="B223" s="40">
        <f t="shared" si="7"/>
        <v>218</v>
      </c>
      <c r="C223" s="48">
        <f t="shared" ca="1" si="0"/>
        <v>0</v>
      </c>
      <c r="D223" s="41">
        <f t="shared" ca="1" si="8"/>
        <v>0.17701000342814721</v>
      </c>
      <c r="E223" s="41">
        <f t="shared" ca="1" si="9"/>
        <v>0</v>
      </c>
      <c r="F223" s="48">
        <f t="shared" ca="1" si="10"/>
        <v>0</v>
      </c>
      <c r="G223" s="41">
        <f ca="1">0.2406-0.1389*ATAN(5.952*(1.089-'Cash flows'!$B$2/'Refinance rates'!$T$12))</f>
        <v>0.1808202361996738</v>
      </c>
      <c r="H223" s="40">
        <f t="shared" si="1"/>
        <v>1</v>
      </c>
      <c r="I223" s="52">
        <v>0.98</v>
      </c>
      <c r="J223" s="41">
        <f t="shared" ca="1" si="2"/>
        <v>0</v>
      </c>
      <c r="K223" s="40">
        <f t="shared" ca="1" si="3"/>
        <v>0</v>
      </c>
      <c r="L223" s="40">
        <f t="shared" ca="1" si="4"/>
        <v>0</v>
      </c>
      <c r="M223" s="50">
        <f t="shared" ca="1" si="5"/>
        <v>0</v>
      </c>
      <c r="N223" s="40">
        <f t="shared" ca="1" si="6"/>
        <v>0</v>
      </c>
      <c r="O223" s="40">
        <f>$F$5*('Cash flows'!$B$2/12)/(1-(1/(1+'Cash flows'!$B$2/12))^240)</f>
        <v>550.2525243590793</v>
      </c>
      <c r="P223" s="40">
        <f ca="1">F223*'Cash flows'!B$2/12</f>
        <v>0</v>
      </c>
      <c r="Q223" s="40">
        <f ca="1">F223*('Cash flows'!$B$3/12)</f>
        <v>0</v>
      </c>
      <c r="R223" s="51">
        <f ca="1">'Refinance rates'!$T$7</f>
        <v>1.0075170530410373</v>
      </c>
    </row>
    <row r="224" spans="1:18" ht="12.75">
      <c r="A224" s="47">
        <v>19</v>
      </c>
      <c r="B224" s="40">
        <f t="shared" si="7"/>
        <v>219</v>
      </c>
      <c r="C224" s="48">
        <f t="shared" ca="1" si="0"/>
        <v>0</v>
      </c>
      <c r="D224" s="41">
        <f t="shared" ca="1" si="8"/>
        <v>0.17661714094414505</v>
      </c>
      <c r="E224" s="41">
        <f t="shared" ca="1" si="9"/>
        <v>0</v>
      </c>
      <c r="F224" s="48">
        <f t="shared" ca="1" si="10"/>
        <v>0</v>
      </c>
      <c r="G224" s="41">
        <f ca="1">0.2406-0.1389*ATAN(5.952*(1.089-'Cash flows'!$B$2/'Refinance rates'!$T$12))</f>
        <v>0.1808202361996738</v>
      </c>
      <c r="H224" s="40">
        <f t="shared" si="1"/>
        <v>1</v>
      </c>
      <c r="I224" s="52">
        <v>1.1000000000000001</v>
      </c>
      <c r="J224" s="41">
        <f t="shared" ca="1" si="2"/>
        <v>0</v>
      </c>
      <c r="K224" s="40">
        <f t="shared" ca="1" si="3"/>
        <v>0</v>
      </c>
      <c r="L224" s="40">
        <f t="shared" ca="1" si="4"/>
        <v>0</v>
      </c>
      <c r="M224" s="50">
        <f t="shared" ca="1" si="5"/>
        <v>0</v>
      </c>
      <c r="N224" s="40">
        <f t="shared" ca="1" si="6"/>
        <v>0</v>
      </c>
      <c r="O224" s="40">
        <f>$F$5*('Cash flows'!$B$2/12)/(1-(1/(1+'Cash flows'!$B$2/12))^240)</f>
        <v>550.2525243590793</v>
      </c>
      <c r="P224" s="40">
        <f ca="1">F224*'Cash flows'!B$2/12</f>
        <v>0</v>
      </c>
      <c r="Q224" s="40">
        <f ca="1">F224*('Cash flows'!$B$3/12)</f>
        <v>0</v>
      </c>
      <c r="R224" s="51">
        <f ca="1">'Refinance rates'!$T$7</f>
        <v>1.0075170530410373</v>
      </c>
    </row>
    <row r="225" spans="1:18" ht="12.75">
      <c r="A225" s="47">
        <v>19</v>
      </c>
      <c r="B225" s="40">
        <f t="shared" si="7"/>
        <v>220</v>
      </c>
      <c r="C225" s="48">
        <f t="shared" ca="1" si="0"/>
        <v>0</v>
      </c>
      <c r="D225" s="41">
        <f t="shared" ca="1" si="8"/>
        <v>0.17622797928435596</v>
      </c>
      <c r="E225" s="41">
        <f t="shared" ca="1" si="9"/>
        <v>0</v>
      </c>
      <c r="F225" s="48">
        <f t="shared" ca="1" si="10"/>
        <v>0</v>
      </c>
      <c r="G225" s="41">
        <f ca="1">0.2406-0.1389*ATAN(5.952*(1.089-'Cash flows'!$B$2/'Refinance rates'!$T$12))</f>
        <v>0.1808202361996738</v>
      </c>
      <c r="H225" s="40">
        <f t="shared" si="1"/>
        <v>1</v>
      </c>
      <c r="I225" s="52">
        <v>1.18</v>
      </c>
      <c r="J225" s="41">
        <f t="shared" ca="1" si="2"/>
        <v>0</v>
      </c>
      <c r="K225" s="40">
        <f t="shared" ca="1" si="3"/>
        <v>0</v>
      </c>
      <c r="L225" s="40">
        <f t="shared" ca="1" si="4"/>
        <v>0</v>
      </c>
      <c r="M225" s="50">
        <f t="shared" ca="1" si="5"/>
        <v>0</v>
      </c>
      <c r="N225" s="40">
        <f t="shared" ca="1" si="6"/>
        <v>0</v>
      </c>
      <c r="O225" s="40">
        <f>$F$5*('Cash flows'!$B$2/12)/(1-(1/(1+'Cash flows'!$B$2/12))^240)</f>
        <v>550.2525243590793</v>
      </c>
      <c r="P225" s="40">
        <f ca="1">F225*'Cash flows'!B$2/12</f>
        <v>0</v>
      </c>
      <c r="Q225" s="40">
        <f ca="1">F225*('Cash flows'!$B$3/12)</f>
        <v>0</v>
      </c>
      <c r="R225" s="51">
        <f ca="1">'Refinance rates'!$T$7</f>
        <v>1.0075170530410373</v>
      </c>
    </row>
    <row r="226" spans="1:18" ht="12.75">
      <c r="A226" s="47">
        <v>19</v>
      </c>
      <c r="B226" s="40">
        <f t="shared" si="7"/>
        <v>221</v>
      </c>
      <c r="C226" s="48">
        <f t="shared" ca="1" si="0"/>
        <v>0</v>
      </c>
      <c r="D226" s="41">
        <f t="shared" ca="1" si="8"/>
        <v>0.17584246642143841</v>
      </c>
      <c r="E226" s="41">
        <f t="shared" ca="1" si="9"/>
        <v>0</v>
      </c>
      <c r="F226" s="48">
        <f t="shared" ca="1" si="10"/>
        <v>0</v>
      </c>
      <c r="G226" s="41">
        <f ca="1">0.2406-0.1389*ATAN(5.952*(1.089-'Cash flows'!$B$2/'Refinance rates'!$T$12))</f>
        <v>0.1808202361996738</v>
      </c>
      <c r="H226" s="40">
        <f t="shared" si="1"/>
        <v>1</v>
      </c>
      <c r="I226" s="52">
        <v>1.22</v>
      </c>
      <c r="J226" s="41">
        <f t="shared" ca="1" si="2"/>
        <v>0</v>
      </c>
      <c r="K226" s="40">
        <f t="shared" ca="1" si="3"/>
        <v>0</v>
      </c>
      <c r="L226" s="40">
        <f t="shared" ca="1" si="4"/>
        <v>0</v>
      </c>
      <c r="M226" s="50">
        <f t="shared" ca="1" si="5"/>
        <v>0</v>
      </c>
      <c r="N226" s="40">
        <f t="shared" ca="1" si="6"/>
        <v>0</v>
      </c>
      <c r="O226" s="40">
        <f>$F$5*('Cash flows'!$B$2/12)/(1-(1/(1+'Cash flows'!$B$2/12))^240)</f>
        <v>550.2525243590793</v>
      </c>
      <c r="P226" s="40">
        <f ca="1">F226*'Cash flows'!B$2/12</f>
        <v>0</v>
      </c>
      <c r="Q226" s="40">
        <f ca="1">F226*('Cash flows'!$B$3/12)</f>
        <v>0</v>
      </c>
      <c r="R226" s="51">
        <f ca="1">'Refinance rates'!$T$7</f>
        <v>1.0075170530410373</v>
      </c>
    </row>
    <row r="227" spans="1:18" ht="12.75">
      <c r="A227" s="47">
        <v>19</v>
      </c>
      <c r="B227" s="40">
        <f t="shared" si="7"/>
        <v>222</v>
      </c>
      <c r="C227" s="48">
        <f t="shared" ca="1" si="0"/>
        <v>0</v>
      </c>
      <c r="D227" s="41">
        <f t="shared" ca="1" si="8"/>
        <v>0.17546055129834914</v>
      </c>
      <c r="E227" s="41">
        <f t="shared" ca="1" si="9"/>
        <v>0</v>
      </c>
      <c r="F227" s="48">
        <f t="shared" ca="1" si="10"/>
        <v>0</v>
      </c>
      <c r="G227" s="41">
        <f ca="1">0.2406-0.1389*ATAN(5.952*(1.089-'Cash flows'!$B$2/'Refinance rates'!$T$12))</f>
        <v>0.1808202361996738</v>
      </c>
      <c r="H227" s="40">
        <f t="shared" si="1"/>
        <v>1</v>
      </c>
      <c r="I227" s="52">
        <v>1.23</v>
      </c>
      <c r="J227" s="41">
        <f t="shared" ca="1" si="2"/>
        <v>0</v>
      </c>
      <c r="K227" s="40">
        <f t="shared" ca="1" si="3"/>
        <v>0</v>
      </c>
      <c r="L227" s="40">
        <f t="shared" ca="1" si="4"/>
        <v>0</v>
      </c>
      <c r="M227" s="50">
        <f t="shared" ca="1" si="5"/>
        <v>0</v>
      </c>
      <c r="N227" s="40">
        <f t="shared" ca="1" si="6"/>
        <v>0</v>
      </c>
      <c r="O227" s="40">
        <f>$F$5*('Cash flows'!$B$2/12)/(1-(1/(1+'Cash flows'!$B$2/12))^240)</f>
        <v>550.2525243590793</v>
      </c>
      <c r="P227" s="40">
        <f ca="1">F227*'Cash flows'!B$2/12</f>
        <v>0</v>
      </c>
      <c r="Q227" s="40">
        <f ca="1">F227*('Cash flows'!$B$3/12)</f>
        <v>0</v>
      </c>
      <c r="R227" s="51">
        <f ca="1">'Refinance rates'!$T$7</f>
        <v>1.0075170530410373</v>
      </c>
    </row>
    <row r="228" spans="1:18" ht="12.75">
      <c r="A228" s="47">
        <v>19</v>
      </c>
      <c r="B228" s="40">
        <f t="shared" si="7"/>
        <v>223</v>
      </c>
      <c r="C228" s="48">
        <f t="shared" ca="1" si="0"/>
        <v>0</v>
      </c>
      <c r="D228" s="41">
        <f t="shared" ca="1" si="8"/>
        <v>0.17508218380583718</v>
      </c>
      <c r="E228" s="41">
        <f t="shared" ca="1" si="9"/>
        <v>0</v>
      </c>
      <c r="F228" s="48">
        <f t="shared" ca="1" si="10"/>
        <v>0</v>
      </c>
      <c r="G228" s="41">
        <f ca="1">0.2406-0.1389*ATAN(5.952*(1.089-'Cash flows'!$B$2/'Refinance rates'!$T$12))</f>
        <v>0.1808202361996738</v>
      </c>
      <c r="H228" s="40">
        <f t="shared" si="1"/>
        <v>1</v>
      </c>
      <c r="I228" s="52">
        <v>0.98</v>
      </c>
      <c r="J228" s="41">
        <f t="shared" ca="1" si="2"/>
        <v>0</v>
      </c>
      <c r="K228" s="40">
        <f t="shared" ca="1" si="3"/>
        <v>0</v>
      </c>
      <c r="L228" s="40">
        <f t="shared" ca="1" si="4"/>
        <v>0</v>
      </c>
      <c r="M228" s="50">
        <f t="shared" ca="1" si="5"/>
        <v>0</v>
      </c>
      <c r="N228" s="40">
        <f t="shared" ca="1" si="6"/>
        <v>0</v>
      </c>
      <c r="O228" s="40">
        <f>$F$5*('Cash flows'!$B$2/12)/(1-(1/(1+'Cash flows'!$B$2/12))^240)</f>
        <v>550.2525243590793</v>
      </c>
      <c r="P228" s="40">
        <f ca="1">F228*'Cash flows'!B$2/12</f>
        <v>0</v>
      </c>
      <c r="Q228" s="40">
        <f ca="1">F228*('Cash flows'!$B$3/12)</f>
        <v>0</v>
      </c>
      <c r="R228" s="51">
        <f ca="1">'Refinance rates'!$T$7</f>
        <v>1.0075170530410373</v>
      </c>
    </row>
    <row r="229" spans="1:18" ht="12.75">
      <c r="A229" s="47">
        <v>19</v>
      </c>
      <c r="B229" s="40">
        <f t="shared" si="7"/>
        <v>224</v>
      </c>
      <c r="C229" s="48">
        <f t="shared" ca="1" si="0"/>
        <v>0</v>
      </c>
      <c r="D229" s="41">
        <f t="shared" ca="1" si="8"/>
        <v>0.17470731476055978</v>
      </c>
      <c r="E229" s="41">
        <f t="shared" ca="1" si="9"/>
        <v>0</v>
      </c>
      <c r="F229" s="48">
        <f t="shared" ca="1" si="10"/>
        <v>0</v>
      </c>
      <c r="G229" s="41">
        <f ca="1">0.2406-0.1389*ATAN(5.952*(1.089-'Cash flows'!$B$2/'Refinance rates'!$T$12))</f>
        <v>0.1808202361996738</v>
      </c>
      <c r="H229" s="40">
        <f t="shared" si="1"/>
        <v>1</v>
      </c>
      <c r="I229" s="52">
        <v>0.95</v>
      </c>
      <c r="J229" s="41">
        <f t="shared" ca="1" si="2"/>
        <v>0</v>
      </c>
      <c r="K229" s="40">
        <f t="shared" ca="1" si="3"/>
        <v>0</v>
      </c>
      <c r="L229" s="40">
        <f t="shared" ca="1" si="4"/>
        <v>0</v>
      </c>
      <c r="M229" s="50">
        <f t="shared" ca="1" si="5"/>
        <v>0</v>
      </c>
      <c r="N229" s="40">
        <f t="shared" ca="1" si="6"/>
        <v>0</v>
      </c>
      <c r="O229" s="40">
        <f>$F$5*('Cash flows'!$B$2/12)/(1-(1/(1+'Cash flows'!$B$2/12))^240)</f>
        <v>550.2525243590793</v>
      </c>
      <c r="P229" s="40">
        <f ca="1">F229*'Cash flows'!B$2/12</f>
        <v>0</v>
      </c>
      <c r="Q229" s="40">
        <f ca="1">F229*('Cash flows'!$B$3/12)</f>
        <v>0</v>
      </c>
      <c r="R229" s="51">
        <f ca="1">'Refinance rates'!$T$7</f>
        <v>1.0075170530410373</v>
      </c>
    </row>
    <row r="230" spans="1:18" ht="12.75">
      <c r="A230" s="47">
        <v>19</v>
      </c>
      <c r="B230" s="40">
        <f t="shared" si="7"/>
        <v>225</v>
      </c>
      <c r="C230" s="48">
        <f t="shared" ca="1" si="0"/>
        <v>0</v>
      </c>
      <c r="D230" s="41">
        <f t="shared" ca="1" si="8"/>
        <v>0.17433589588380438</v>
      </c>
      <c r="E230" s="41">
        <f t="shared" ca="1" si="9"/>
        <v>0</v>
      </c>
      <c r="F230" s="48">
        <f t="shared" ca="1" si="10"/>
        <v>0</v>
      </c>
      <c r="G230" s="41">
        <f ca="1">0.2406-0.1389*ATAN(5.952*(1.089-'Cash flows'!$B$2/'Refinance rates'!$T$12))</f>
        <v>0.1808202361996738</v>
      </c>
      <c r="H230" s="40">
        <f t="shared" si="1"/>
        <v>1</v>
      </c>
      <c r="I230" s="52">
        <v>0.76</v>
      </c>
      <c r="J230" s="41">
        <f t="shared" ca="1" si="2"/>
        <v>0</v>
      </c>
      <c r="K230" s="40">
        <f t="shared" ca="1" si="3"/>
        <v>0</v>
      </c>
      <c r="L230" s="40">
        <f t="shared" ca="1" si="4"/>
        <v>0</v>
      </c>
      <c r="M230" s="50">
        <f t="shared" ca="1" si="5"/>
        <v>0</v>
      </c>
      <c r="N230" s="40">
        <f t="shared" ca="1" si="6"/>
        <v>0</v>
      </c>
      <c r="O230" s="40">
        <f>$F$5*('Cash flows'!$B$2/12)/(1-(1/(1+'Cash flows'!$B$2/12))^240)</f>
        <v>550.2525243590793</v>
      </c>
      <c r="P230" s="40">
        <f ca="1">F230*'Cash flows'!B$2/12</f>
        <v>0</v>
      </c>
      <c r="Q230" s="40">
        <f ca="1">F230*('Cash flows'!$B$3/12)</f>
        <v>0</v>
      </c>
      <c r="R230" s="51">
        <f ca="1">'Refinance rates'!$T$7</f>
        <v>1.0075170530410373</v>
      </c>
    </row>
    <row r="231" spans="1:18" ht="12.75">
      <c r="A231" s="47">
        <v>19</v>
      </c>
      <c r="B231" s="40">
        <f t="shared" si="7"/>
        <v>226</v>
      </c>
      <c r="C231" s="48">
        <f t="shared" ca="1" si="0"/>
        <v>0</v>
      </c>
      <c r="D231" s="41">
        <f t="shared" ca="1" si="8"/>
        <v>0.1739678797807902</v>
      </c>
      <c r="E231" s="41">
        <f t="shared" ca="1" si="9"/>
        <v>0</v>
      </c>
      <c r="F231" s="48">
        <f t="shared" ca="1" si="10"/>
        <v>0</v>
      </c>
      <c r="G231" s="41">
        <f ca="1">0.2406-0.1389*ATAN(5.952*(1.089-'Cash flows'!$B$2/'Refinance rates'!$T$12))</f>
        <v>0.1808202361996738</v>
      </c>
      <c r="H231" s="40">
        <f t="shared" si="1"/>
        <v>1</v>
      </c>
      <c r="I231" s="52">
        <v>0.74</v>
      </c>
      <c r="J231" s="41">
        <f t="shared" ca="1" si="2"/>
        <v>0</v>
      </c>
      <c r="K231" s="40">
        <f t="shared" ca="1" si="3"/>
        <v>0</v>
      </c>
      <c r="L231" s="40">
        <f t="shared" ca="1" si="4"/>
        <v>0</v>
      </c>
      <c r="M231" s="50">
        <f t="shared" ca="1" si="5"/>
        <v>0</v>
      </c>
      <c r="N231" s="40">
        <f t="shared" ca="1" si="6"/>
        <v>0</v>
      </c>
      <c r="O231" s="40">
        <f>$F$5*('Cash flows'!$B$2/12)/(1-(1/(1+'Cash flows'!$B$2/12))^240)</f>
        <v>550.2525243590793</v>
      </c>
      <c r="P231" s="40">
        <f ca="1">F231*'Cash flows'!B$2/12</f>
        <v>0</v>
      </c>
      <c r="Q231" s="40">
        <f ca="1">F231*('Cash flows'!$B$3/12)</f>
        <v>0</v>
      </c>
      <c r="R231" s="51">
        <f ca="1">'Refinance rates'!$T$7</f>
        <v>1.0075170530410373</v>
      </c>
    </row>
    <row r="232" spans="1:18" ht="12.75">
      <c r="A232" s="47">
        <v>19</v>
      </c>
      <c r="B232" s="40">
        <f t="shared" si="7"/>
        <v>227</v>
      </c>
      <c r="C232" s="48">
        <f t="shared" ca="1" si="0"/>
        <v>0</v>
      </c>
      <c r="D232" s="41">
        <f t="shared" ca="1" si="8"/>
        <v>0.17360321992053995</v>
      </c>
      <c r="E232" s="41">
        <f t="shared" ca="1" si="9"/>
        <v>0</v>
      </c>
      <c r="F232" s="48">
        <f t="shared" ca="1" si="10"/>
        <v>0</v>
      </c>
      <c r="G232" s="41">
        <f ca="1">0.2406-0.1389*ATAN(5.952*(1.089-'Cash flows'!$B$2/'Refinance rates'!$T$12))</f>
        <v>0.1808202361996738</v>
      </c>
      <c r="H232" s="40">
        <f t="shared" si="1"/>
        <v>1</v>
      </c>
      <c r="I232" s="52">
        <v>0.96</v>
      </c>
      <c r="J232" s="41">
        <f t="shared" ca="1" si="2"/>
        <v>0</v>
      </c>
      <c r="K232" s="40">
        <f t="shared" ca="1" si="3"/>
        <v>0</v>
      </c>
      <c r="L232" s="40">
        <f t="shared" ca="1" si="4"/>
        <v>0</v>
      </c>
      <c r="M232" s="50">
        <f t="shared" ca="1" si="5"/>
        <v>0</v>
      </c>
      <c r="N232" s="40">
        <f t="shared" ca="1" si="6"/>
        <v>0</v>
      </c>
      <c r="O232" s="40">
        <f>$F$5*('Cash flows'!$B$2/12)/(1-(1/(1+'Cash flows'!$B$2/12))^240)</f>
        <v>550.2525243590793</v>
      </c>
      <c r="P232" s="40">
        <f ca="1">F232*'Cash flows'!B$2/12</f>
        <v>0</v>
      </c>
      <c r="Q232" s="40">
        <f ca="1">F232*('Cash flows'!$B$3/12)</f>
        <v>0</v>
      </c>
      <c r="R232" s="51">
        <f ca="1">'Refinance rates'!$T$7</f>
        <v>1.0075170530410373</v>
      </c>
    </row>
    <row r="233" spans="1:18" ht="12.75">
      <c r="A233" s="47">
        <v>20</v>
      </c>
      <c r="B233" s="40">
        <f t="shared" si="7"/>
        <v>228</v>
      </c>
      <c r="C233" s="48">
        <f t="shared" ca="1" si="0"/>
        <v>0</v>
      </c>
      <c r="D233" s="41">
        <f t="shared" ca="1" si="8"/>
        <v>0.1732418706162957</v>
      </c>
      <c r="E233" s="41">
        <f t="shared" ca="1" si="9"/>
        <v>0</v>
      </c>
      <c r="F233" s="48">
        <f t="shared" ca="1" si="10"/>
        <v>0</v>
      </c>
      <c r="G233" s="41">
        <f ca="1">0.2406-0.1389*ATAN(5.952*(1.089-'Cash flows'!$B$2/'Refinance rates'!$U$12))</f>
        <v>0.13500077730827664</v>
      </c>
      <c r="H233" s="40">
        <f t="shared" si="1"/>
        <v>1</v>
      </c>
      <c r="I233" s="52">
        <v>0.98</v>
      </c>
      <c r="J233" s="41">
        <f t="shared" ca="1" si="2"/>
        <v>0</v>
      </c>
      <c r="K233" s="40">
        <f t="shared" ca="1" si="3"/>
        <v>0</v>
      </c>
      <c r="L233" s="40">
        <f t="shared" ca="1" si="4"/>
        <v>0</v>
      </c>
      <c r="M233" s="50">
        <f t="shared" ca="1" si="5"/>
        <v>0</v>
      </c>
      <c r="N233" s="40">
        <f t="shared" ca="1" si="6"/>
        <v>0</v>
      </c>
      <c r="O233" s="40">
        <f>$F$5*('Cash flows'!$B$2/12)/(1-(1/(1+'Cash flows'!$B$2/12))^240)</f>
        <v>550.2525243590793</v>
      </c>
      <c r="P233" s="40">
        <f ca="1">F233*'Cash flows'!B$2/12</f>
        <v>0</v>
      </c>
      <c r="Q233" s="40">
        <f ca="1">F233*('Cash flows'!$B$3/12)</f>
        <v>0</v>
      </c>
      <c r="R233" s="51">
        <f ca="1">'Refinance rates'!$U$7</f>
        <v>1.0113484406416478</v>
      </c>
    </row>
    <row r="234" spans="1:18" ht="12.75">
      <c r="A234" s="47">
        <v>20</v>
      </c>
      <c r="B234" s="40">
        <f t="shared" si="7"/>
        <v>229</v>
      </c>
      <c r="C234" s="48">
        <f t="shared" ca="1" si="0"/>
        <v>0</v>
      </c>
      <c r="D234" s="41">
        <f t="shared" ca="1" si="8"/>
        <v>0.17311709152942467</v>
      </c>
      <c r="E234" s="41">
        <f t="shared" ca="1" si="9"/>
        <v>0</v>
      </c>
      <c r="F234" s="48">
        <f t="shared" ca="1" si="10"/>
        <v>0</v>
      </c>
      <c r="G234" s="41">
        <f ca="1">0.2406-0.1389*ATAN(5.952*(1.089-'Cash flows'!$B$2/'Refinance rates'!$U$12))</f>
        <v>0.13500077730827664</v>
      </c>
      <c r="H234" s="40">
        <f t="shared" si="1"/>
        <v>1</v>
      </c>
      <c r="I234" s="52">
        <v>0.92</v>
      </c>
      <c r="J234" s="41">
        <f t="shared" ca="1" si="2"/>
        <v>0</v>
      </c>
      <c r="K234" s="40">
        <f t="shared" ca="1" si="3"/>
        <v>0</v>
      </c>
      <c r="L234" s="40">
        <f t="shared" ca="1" si="4"/>
        <v>0</v>
      </c>
      <c r="M234" s="50">
        <f t="shared" ca="1" si="5"/>
        <v>0</v>
      </c>
      <c r="N234" s="40">
        <f t="shared" ca="1" si="6"/>
        <v>0</v>
      </c>
      <c r="O234" s="40">
        <f>$F$5*('Cash flows'!$B$2/12)/(1-(1/(1+'Cash flows'!$B$2/12))^240)</f>
        <v>550.2525243590793</v>
      </c>
      <c r="P234" s="40">
        <f ca="1">F234*'Cash flows'!B$2/12</f>
        <v>0</v>
      </c>
      <c r="Q234" s="40">
        <f ca="1">F234*('Cash flows'!$B$3/12)</f>
        <v>0</v>
      </c>
      <c r="R234" s="51">
        <f ca="1">'Refinance rates'!$U$7</f>
        <v>1.0113484406416478</v>
      </c>
    </row>
    <row r="235" spans="1:18" ht="12.75">
      <c r="A235" s="47">
        <v>20</v>
      </c>
      <c r="B235" s="40">
        <f t="shared" si="7"/>
        <v>230</v>
      </c>
      <c r="C235" s="48">
        <f t="shared" ca="1" si="0"/>
        <v>0</v>
      </c>
      <c r="D235" s="41">
        <f t="shared" ca="1" si="8"/>
        <v>0.17299341057626849</v>
      </c>
      <c r="E235" s="41">
        <f t="shared" ca="1" si="9"/>
        <v>0</v>
      </c>
      <c r="F235" s="48">
        <f t="shared" ca="1" si="10"/>
        <v>0</v>
      </c>
      <c r="G235" s="41">
        <f ca="1">0.2406-0.1389*ATAN(5.952*(1.089-'Cash flows'!$B$2/'Refinance rates'!$U$12))</f>
        <v>0.13500077730827664</v>
      </c>
      <c r="H235" s="40">
        <f t="shared" si="1"/>
        <v>1</v>
      </c>
      <c r="I235" s="52">
        <v>0.98</v>
      </c>
      <c r="J235" s="41">
        <f t="shared" ca="1" si="2"/>
        <v>0</v>
      </c>
      <c r="K235" s="40">
        <f t="shared" ca="1" si="3"/>
        <v>0</v>
      </c>
      <c r="L235" s="40">
        <f t="shared" ca="1" si="4"/>
        <v>0</v>
      </c>
      <c r="M235" s="50">
        <f t="shared" ca="1" si="5"/>
        <v>0</v>
      </c>
      <c r="N235" s="40">
        <f t="shared" ca="1" si="6"/>
        <v>0</v>
      </c>
      <c r="O235" s="40">
        <f>$F$5*('Cash flows'!$B$2/12)/(1-(1/(1+'Cash flows'!$B$2/12))^240)</f>
        <v>550.2525243590793</v>
      </c>
      <c r="P235" s="40">
        <f ca="1">F235*'Cash flows'!B$2/12</f>
        <v>0</v>
      </c>
      <c r="Q235" s="40">
        <f ca="1">F235*('Cash flows'!$B$3/12)</f>
        <v>0</v>
      </c>
      <c r="R235" s="51">
        <f ca="1">'Refinance rates'!$U$7</f>
        <v>1.0113484406416478</v>
      </c>
    </row>
    <row r="236" spans="1:18" ht="12.75">
      <c r="A236" s="47">
        <v>20</v>
      </c>
      <c r="B236" s="40">
        <f t="shared" si="7"/>
        <v>231</v>
      </c>
      <c r="C236" s="48">
        <f t="shared" ca="1" si="0"/>
        <v>0</v>
      </c>
      <c r="D236" s="41">
        <f t="shared" ca="1" si="8"/>
        <v>0.17287081332462306</v>
      </c>
      <c r="E236" s="41">
        <f t="shared" ca="1" si="9"/>
        <v>0</v>
      </c>
      <c r="F236" s="48">
        <f t="shared" ca="1" si="10"/>
        <v>0</v>
      </c>
      <c r="G236" s="41">
        <f ca="1">0.2406-0.1389*ATAN(5.952*(1.089-'Cash flows'!$B$2/'Refinance rates'!$U$12))</f>
        <v>0.13500077730827664</v>
      </c>
      <c r="H236" s="40">
        <f t="shared" si="1"/>
        <v>1</v>
      </c>
      <c r="I236" s="52">
        <v>1.1000000000000001</v>
      </c>
      <c r="J236" s="41">
        <f t="shared" ca="1" si="2"/>
        <v>0</v>
      </c>
      <c r="K236" s="40">
        <f t="shared" ca="1" si="3"/>
        <v>0</v>
      </c>
      <c r="L236" s="40">
        <f t="shared" ca="1" si="4"/>
        <v>0</v>
      </c>
      <c r="M236" s="50">
        <f t="shared" ca="1" si="5"/>
        <v>0</v>
      </c>
      <c r="N236" s="40">
        <f t="shared" ca="1" si="6"/>
        <v>0</v>
      </c>
      <c r="O236" s="40">
        <f>$F$5*('Cash flows'!$B$2/12)/(1-(1/(1+'Cash flows'!$B$2/12))^240)</f>
        <v>550.2525243590793</v>
      </c>
      <c r="P236" s="40">
        <f ca="1">F236*'Cash flows'!B$2/12</f>
        <v>0</v>
      </c>
      <c r="Q236" s="40">
        <f ca="1">F236*('Cash flows'!$B$3/12)</f>
        <v>0</v>
      </c>
      <c r="R236" s="51">
        <f ca="1">'Refinance rates'!$U$7</f>
        <v>1.0113484406416478</v>
      </c>
    </row>
    <row r="237" spans="1:18" ht="12.75">
      <c r="A237" s="47">
        <v>20</v>
      </c>
      <c r="B237" s="40">
        <f t="shared" si="7"/>
        <v>232</v>
      </c>
      <c r="C237" s="48">
        <f t="shared" ca="1" si="0"/>
        <v>0</v>
      </c>
      <c r="D237" s="41">
        <f t="shared" ca="1" si="8"/>
        <v>0.17274928559406999</v>
      </c>
      <c r="E237" s="41">
        <f t="shared" ca="1" si="9"/>
        <v>0</v>
      </c>
      <c r="F237" s="48">
        <f t="shared" ca="1" si="10"/>
        <v>0</v>
      </c>
      <c r="G237" s="41">
        <f ca="1">0.2406-0.1389*ATAN(5.952*(1.089-'Cash flows'!$B$2/'Refinance rates'!$U$12))</f>
        <v>0.13500077730827664</v>
      </c>
      <c r="H237" s="40">
        <f t="shared" si="1"/>
        <v>1</v>
      </c>
      <c r="I237" s="52">
        <v>1.18</v>
      </c>
      <c r="J237" s="41">
        <f t="shared" ca="1" si="2"/>
        <v>0</v>
      </c>
      <c r="K237" s="40">
        <f t="shared" ca="1" si="3"/>
        <v>0</v>
      </c>
      <c r="L237" s="40">
        <f t="shared" ca="1" si="4"/>
        <v>0</v>
      </c>
      <c r="M237" s="50">
        <f t="shared" ca="1" si="5"/>
        <v>0</v>
      </c>
      <c r="N237" s="40">
        <f t="shared" ca="1" si="6"/>
        <v>0</v>
      </c>
      <c r="O237" s="40">
        <f>$F$5*('Cash flows'!$B$2/12)/(1-(1/(1+'Cash flows'!$B$2/12))^240)</f>
        <v>550.2525243590793</v>
      </c>
      <c r="P237" s="40">
        <f ca="1">F237*'Cash flows'!B$2/12</f>
        <v>0</v>
      </c>
      <c r="Q237" s="40">
        <f ca="1">F237*('Cash flows'!$B$3/12)</f>
        <v>0</v>
      </c>
      <c r="R237" s="51">
        <f ca="1">'Refinance rates'!$U$7</f>
        <v>1.0113484406416478</v>
      </c>
    </row>
    <row r="238" spans="1:18" ht="12.75">
      <c r="A238" s="47">
        <v>20</v>
      </c>
      <c r="B238" s="40">
        <f t="shared" si="7"/>
        <v>233</v>
      </c>
      <c r="C238" s="48">
        <f t="shared" ca="1" si="0"/>
        <v>0</v>
      </c>
      <c r="D238" s="41">
        <f t="shared" ca="1" si="8"/>
        <v>0.17262881345050962</v>
      </c>
      <c r="E238" s="41">
        <f t="shared" ca="1" si="9"/>
        <v>0</v>
      </c>
      <c r="F238" s="48">
        <f t="shared" ca="1" si="10"/>
        <v>0</v>
      </c>
      <c r="G238" s="41">
        <f ca="1">0.2406-0.1389*ATAN(5.952*(1.089-'Cash flows'!$B$2/'Refinance rates'!$U$12))</f>
        <v>0.13500077730827664</v>
      </c>
      <c r="H238" s="40">
        <f t="shared" si="1"/>
        <v>1</v>
      </c>
      <c r="I238" s="52">
        <v>1.22</v>
      </c>
      <c r="J238" s="41">
        <f t="shared" ca="1" si="2"/>
        <v>0</v>
      </c>
      <c r="K238" s="40">
        <f t="shared" ca="1" si="3"/>
        <v>0</v>
      </c>
      <c r="L238" s="40">
        <f t="shared" ca="1" si="4"/>
        <v>0</v>
      </c>
      <c r="M238" s="50">
        <f t="shared" ca="1" si="5"/>
        <v>0</v>
      </c>
      <c r="N238" s="40">
        <f t="shared" ca="1" si="6"/>
        <v>0</v>
      </c>
      <c r="O238" s="40">
        <f>$F$5*('Cash flows'!$B$2/12)/(1-(1/(1+'Cash flows'!$B$2/12))^240)</f>
        <v>550.2525243590793</v>
      </c>
      <c r="P238" s="40">
        <f ca="1">F238*'Cash flows'!B$2/12</f>
        <v>0</v>
      </c>
      <c r="Q238" s="40">
        <f ca="1">F238*('Cash flows'!$B$3/12)</f>
        <v>0</v>
      </c>
      <c r="R238" s="51">
        <f ca="1">'Refinance rates'!$U$7</f>
        <v>1.0113484406416478</v>
      </c>
    </row>
    <row r="239" spans="1:18" ht="12.75">
      <c r="A239" s="47">
        <v>20</v>
      </c>
      <c r="B239" s="40">
        <f t="shared" si="7"/>
        <v>234</v>
      </c>
      <c r="C239" s="48">
        <f t="shared" ca="1" si="0"/>
        <v>0</v>
      </c>
      <c r="D239" s="41">
        <f t="shared" ca="1" si="8"/>
        <v>0.17250938320083553</v>
      </c>
      <c r="E239" s="41">
        <f t="shared" ca="1" si="9"/>
        <v>0</v>
      </c>
      <c r="F239" s="48">
        <f t="shared" ca="1" si="10"/>
        <v>0</v>
      </c>
      <c r="G239" s="41">
        <f ca="1">0.2406-0.1389*ATAN(5.952*(1.089-'Cash flows'!$B$2/'Refinance rates'!$U$12))</f>
        <v>0.13500077730827664</v>
      </c>
      <c r="H239" s="40">
        <f t="shared" si="1"/>
        <v>1</v>
      </c>
      <c r="I239" s="52">
        <v>1.23</v>
      </c>
      <c r="J239" s="41">
        <f t="shared" ca="1" si="2"/>
        <v>0</v>
      </c>
      <c r="K239" s="40">
        <f t="shared" ca="1" si="3"/>
        <v>0</v>
      </c>
      <c r="L239" s="40">
        <f t="shared" ca="1" si="4"/>
        <v>0</v>
      </c>
      <c r="M239" s="50">
        <f t="shared" ca="1" si="5"/>
        <v>0</v>
      </c>
      <c r="N239" s="40">
        <f t="shared" ca="1" si="6"/>
        <v>0</v>
      </c>
      <c r="O239" s="40">
        <f>$F$5*('Cash flows'!$B$2/12)/(1-(1/(1+'Cash flows'!$B$2/12))^240)</f>
        <v>550.2525243590793</v>
      </c>
      <c r="P239" s="40">
        <f ca="1">F239*'Cash flows'!B$2/12</f>
        <v>0</v>
      </c>
      <c r="Q239" s="40">
        <f ca="1">F239*('Cash flows'!$B$3/12)</f>
        <v>0</v>
      </c>
      <c r="R239" s="51">
        <f ca="1">'Refinance rates'!$U$7</f>
        <v>1.0113484406416478</v>
      </c>
    </row>
    <row r="240" spans="1:18" ht="12.75">
      <c r="A240" s="47">
        <v>20</v>
      </c>
      <c r="B240" s="40">
        <f t="shared" si="7"/>
        <v>235</v>
      </c>
      <c r="C240" s="48">
        <f t="shared" ca="1" si="0"/>
        <v>0</v>
      </c>
      <c r="D240" s="41">
        <f t="shared" ca="1" si="8"/>
        <v>0.17239098138774778</v>
      </c>
      <c r="E240" s="41">
        <f t="shared" ca="1" si="9"/>
        <v>0</v>
      </c>
      <c r="F240" s="48">
        <f t="shared" ca="1" si="10"/>
        <v>0</v>
      </c>
      <c r="G240" s="41">
        <f ca="1">0.2406-0.1389*ATAN(5.952*(1.089-'Cash flows'!$B$2/'Refinance rates'!$U$12))</f>
        <v>0.13500077730827664</v>
      </c>
      <c r="H240" s="40">
        <f t="shared" si="1"/>
        <v>1</v>
      </c>
      <c r="I240" s="52">
        <v>0.98</v>
      </c>
      <c r="J240" s="41">
        <f t="shared" ca="1" si="2"/>
        <v>0</v>
      </c>
      <c r="K240" s="40">
        <f t="shared" ca="1" si="3"/>
        <v>0</v>
      </c>
      <c r="L240" s="40">
        <f t="shared" ca="1" si="4"/>
        <v>0</v>
      </c>
      <c r="M240" s="50">
        <f t="shared" ca="1" si="5"/>
        <v>0</v>
      </c>
      <c r="N240" s="40">
        <f t="shared" ca="1" si="6"/>
        <v>0</v>
      </c>
      <c r="O240" s="40">
        <f>$F$5*('Cash flows'!$B$2/12)/(1-(1/(1+'Cash flows'!$B$2/12))^240)</f>
        <v>550.2525243590793</v>
      </c>
      <c r="P240" s="40">
        <f ca="1">F240*'Cash flows'!B$2/12</f>
        <v>0</v>
      </c>
      <c r="Q240" s="40">
        <f ca="1">F240*('Cash flows'!$B$3/12)</f>
        <v>0</v>
      </c>
      <c r="R240" s="51">
        <f ca="1">'Refinance rates'!$U$7</f>
        <v>1.0113484406416478</v>
      </c>
    </row>
    <row r="241" spans="1:18" ht="12.75">
      <c r="A241" s="47">
        <v>20</v>
      </c>
      <c r="B241" s="40">
        <f t="shared" si="7"/>
        <v>236</v>
      </c>
      <c r="C241" s="48">
        <f t="shared" ca="1" si="0"/>
        <v>0</v>
      </c>
      <c r="D241" s="41">
        <f t="shared" ca="1" si="8"/>
        <v>0.17227359478469895</v>
      </c>
      <c r="E241" s="41">
        <f t="shared" ca="1" si="9"/>
        <v>0</v>
      </c>
      <c r="F241" s="48">
        <f t="shared" ca="1" si="10"/>
        <v>0</v>
      </c>
      <c r="G241" s="41">
        <f ca="1">0.2406-0.1389*ATAN(5.952*(1.089-'Cash flows'!$B$2/'Refinance rates'!$U$12))</f>
        <v>0.13500077730827664</v>
      </c>
      <c r="H241" s="40">
        <f t="shared" si="1"/>
        <v>1</v>
      </c>
      <c r="I241" s="52">
        <v>0.95</v>
      </c>
      <c r="J241" s="41">
        <f t="shared" ca="1" si="2"/>
        <v>0</v>
      </c>
      <c r="K241" s="40">
        <f t="shared" ca="1" si="3"/>
        <v>0</v>
      </c>
      <c r="L241" s="40">
        <f t="shared" ca="1" si="4"/>
        <v>0</v>
      </c>
      <c r="M241" s="50">
        <f t="shared" ca="1" si="5"/>
        <v>0</v>
      </c>
      <c r="N241" s="40">
        <f t="shared" ca="1" si="6"/>
        <v>0</v>
      </c>
      <c r="O241" s="40">
        <f>$F$5*('Cash flows'!$B$2/12)/(1-(1/(1+'Cash flows'!$B$2/12))^240)</f>
        <v>550.2525243590793</v>
      </c>
      <c r="P241" s="40">
        <f ca="1">F241*'Cash flows'!B$2/12</f>
        <v>0</v>
      </c>
      <c r="Q241" s="40">
        <f ca="1">F241*('Cash flows'!$B$3/12)</f>
        <v>0</v>
      </c>
      <c r="R241" s="51">
        <f ca="1">'Refinance rates'!$U$7</f>
        <v>1.0113484406416478</v>
      </c>
    </row>
    <row r="242" spans="1:18" ht="12.75">
      <c r="A242" s="47">
        <v>20</v>
      </c>
      <c r="B242" s="40">
        <f t="shared" si="7"/>
        <v>237</v>
      </c>
      <c r="C242" s="48">
        <f t="shared" ca="1" si="0"/>
        <v>0</v>
      </c>
      <c r="D242" s="41">
        <f t="shared" ca="1" si="8"/>
        <v>0.17215721039096854</v>
      </c>
      <c r="E242" s="41">
        <f t="shared" ca="1" si="9"/>
        <v>0</v>
      </c>
      <c r="F242" s="48">
        <f t="shared" ca="1" si="10"/>
        <v>0</v>
      </c>
      <c r="G242" s="41">
        <f ca="1">0.2406-0.1389*ATAN(5.952*(1.089-'Cash flows'!$B$2/'Refinance rates'!$U$12))</f>
        <v>0.13500077730827664</v>
      </c>
      <c r="H242" s="40">
        <f t="shared" si="1"/>
        <v>1</v>
      </c>
      <c r="I242" s="52">
        <v>0.76</v>
      </c>
      <c r="J242" s="41">
        <f t="shared" ca="1" si="2"/>
        <v>0</v>
      </c>
      <c r="K242" s="40">
        <f t="shared" ca="1" si="3"/>
        <v>0</v>
      </c>
      <c r="L242" s="40">
        <f t="shared" ca="1" si="4"/>
        <v>0</v>
      </c>
      <c r="M242" s="50">
        <f t="shared" ca="1" si="5"/>
        <v>0</v>
      </c>
      <c r="N242" s="40">
        <f t="shared" ca="1" si="6"/>
        <v>0</v>
      </c>
      <c r="O242" s="40">
        <f>$F$5*('Cash flows'!$B$2/12)/(1-(1/(1+'Cash flows'!$B$2/12))^240)</f>
        <v>550.2525243590793</v>
      </c>
      <c r="P242" s="40">
        <f ca="1">F242*'Cash flows'!B$2/12</f>
        <v>0</v>
      </c>
      <c r="Q242" s="40">
        <f ca="1">F242*('Cash flows'!$B$3/12)</f>
        <v>0</v>
      </c>
      <c r="R242" s="51">
        <f ca="1">'Refinance rates'!$U$7</f>
        <v>1.0113484406416478</v>
      </c>
    </row>
    <row r="243" spans="1:18" ht="12.75">
      <c r="A243" s="47">
        <v>20</v>
      </c>
      <c r="B243" s="40">
        <f t="shared" si="7"/>
        <v>238</v>
      </c>
      <c r="C243" s="48">
        <f t="shared" ca="1" si="0"/>
        <v>0</v>
      </c>
      <c r="D243" s="41">
        <f t="shared" ca="1" si="8"/>
        <v>0.1720418154268657</v>
      </c>
      <c r="E243" s="41">
        <f t="shared" ca="1" si="9"/>
        <v>0</v>
      </c>
      <c r="F243" s="48">
        <f t="shared" ca="1" si="10"/>
        <v>0</v>
      </c>
      <c r="G243" s="41">
        <f ca="1">0.2406-0.1389*ATAN(5.952*(1.089-'Cash flows'!$B$2/'Refinance rates'!$U$12))</f>
        <v>0.13500077730827664</v>
      </c>
      <c r="H243" s="40">
        <f t="shared" si="1"/>
        <v>1</v>
      </c>
      <c r="I243" s="52">
        <v>0.74</v>
      </c>
      <c r="J243" s="41">
        <f t="shared" ca="1" si="2"/>
        <v>0</v>
      </c>
      <c r="K243" s="40">
        <f t="shared" ca="1" si="3"/>
        <v>0</v>
      </c>
      <c r="L243" s="40">
        <f t="shared" ca="1" si="4"/>
        <v>0</v>
      </c>
      <c r="M243" s="50">
        <f t="shared" ca="1" si="5"/>
        <v>0</v>
      </c>
      <c r="N243" s="40">
        <f t="shared" ca="1" si="6"/>
        <v>0</v>
      </c>
      <c r="O243" s="40">
        <f>$F$5*('Cash flows'!$B$2/12)/(1-(1/(1+'Cash flows'!$B$2/12))^240)</f>
        <v>550.2525243590793</v>
      </c>
      <c r="P243" s="40">
        <f ca="1">F243*'Cash flows'!B$2/12</f>
        <v>0</v>
      </c>
      <c r="Q243" s="40">
        <f ca="1">F243*('Cash flows'!$B$3/12)</f>
        <v>0</v>
      </c>
      <c r="R243" s="51">
        <f ca="1">'Refinance rates'!$U$7</f>
        <v>1.0113484406416478</v>
      </c>
    </row>
    <row r="244" spans="1:18" ht="12.75">
      <c r="A244" s="41">
        <v>20</v>
      </c>
      <c r="B244" s="40">
        <f t="shared" si="7"/>
        <v>239</v>
      </c>
      <c r="C244" s="48">
        <f t="shared" ca="1" si="0"/>
        <v>0</v>
      </c>
      <c r="D244" s="41">
        <f t="shared" ca="1" si="8"/>
        <v>0.17192739732905049</v>
      </c>
      <c r="E244" s="41">
        <f t="shared" ca="1" si="9"/>
        <v>0</v>
      </c>
      <c r="F244" s="48">
        <f t="shared" ca="1" si="10"/>
        <v>0</v>
      </c>
      <c r="G244" s="41">
        <f ca="1">0.2406-0.1389*ATAN(5.952*(1.089-'Cash flows'!$B$2/'Refinance rates'!$U$12))</f>
        <v>0.13500077730827664</v>
      </c>
      <c r="H244" s="40">
        <f t="shared" si="1"/>
        <v>1</v>
      </c>
      <c r="I244" s="52">
        <v>0.96</v>
      </c>
      <c r="J244" s="41">
        <f t="shared" ca="1" si="2"/>
        <v>0</v>
      </c>
      <c r="K244" s="40">
        <f t="shared" ca="1" si="3"/>
        <v>0</v>
      </c>
      <c r="L244" s="40">
        <f t="shared" ca="1" si="4"/>
        <v>0</v>
      </c>
      <c r="M244" s="50">
        <f t="shared" ca="1" si="5"/>
        <v>0</v>
      </c>
      <c r="N244" s="40">
        <f t="shared" ca="1" si="6"/>
        <v>0</v>
      </c>
      <c r="O244" s="40">
        <f>$F$5*('Cash flows'!$B$2/12)/(1-(1/(1+'Cash flows'!$B$2/12))^240)</f>
        <v>550.2525243590793</v>
      </c>
      <c r="P244" s="40">
        <f ca="1">F244*'Cash flows'!B$2/12</f>
        <v>0</v>
      </c>
      <c r="Q244" s="40">
        <f ca="1">F244*('Cash flows'!$B$3/12)</f>
        <v>0</v>
      </c>
      <c r="R244" s="51">
        <f ca="1">'Refinance rates'!$U$7</f>
        <v>1.0113484406416478</v>
      </c>
    </row>
    <row r="245" spans="1:18" ht="12.75">
      <c r="I245" s="53"/>
    </row>
    <row r="246" spans="1:18" ht="12.75">
      <c r="I246" s="53"/>
    </row>
    <row r="247" spans="1:18" ht="12.75">
      <c r="I247" s="53"/>
    </row>
    <row r="248" spans="1:18" ht="12.75">
      <c r="I248" s="53"/>
    </row>
    <row r="249" spans="1:18" ht="12.75">
      <c r="I249" s="53"/>
    </row>
    <row r="250" spans="1:18" ht="12.75">
      <c r="I250" s="53"/>
    </row>
    <row r="251" spans="1:18" ht="12.75">
      <c r="I251" s="53"/>
    </row>
    <row r="252" spans="1:18" ht="12.75">
      <c r="I252" s="53"/>
    </row>
    <row r="253" spans="1:18" ht="12.75">
      <c r="I253" s="53"/>
    </row>
    <row r="254" spans="1:18" ht="12.75">
      <c r="I254" s="53"/>
    </row>
    <row r="255" spans="1:18" ht="12.75">
      <c r="I255" s="5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7C85-DB90-460E-B072-EF1DEAE84FE8}">
  <dimension ref="A1:B10001"/>
  <sheetViews>
    <sheetView workbookViewId="0">
      <selection activeCell="D8" sqref="D8"/>
    </sheetView>
  </sheetViews>
  <sheetFormatPr defaultRowHeight="12.75"/>
  <sheetData>
    <row r="1" spans="1:2" ht="14.25">
      <c r="A1" s="54" t="s">
        <v>59</v>
      </c>
      <c r="B1" s="55">
        <f ca="1">SUM('Cash flows'!E5:E244)</f>
        <v>49154.019854084901</v>
      </c>
    </row>
    <row r="2" spans="1:2">
      <c r="A2">
        <v>1</v>
      </c>
      <c r="B2">
        <f t="dataTable" ref="B2:B10001" dt2D="0" dtr="0" r1="F7" ca="1"/>
        <v>51073.291961503273</v>
      </c>
    </row>
    <row r="3" spans="1:2">
      <c r="A3" s="54">
        <f>1+A2</f>
        <v>2</v>
      </c>
      <c r="B3">
        <v>52914.168659756615</v>
      </c>
    </row>
    <row r="4" spans="1:2">
      <c r="A4" s="54">
        <f t="shared" ref="A4:A67" si="0">1+A3</f>
        <v>3</v>
      </c>
      <c r="B4">
        <v>75152.754144126535</v>
      </c>
    </row>
    <row r="5" spans="1:2">
      <c r="A5" s="54">
        <f t="shared" si="0"/>
        <v>4</v>
      </c>
      <c r="B5">
        <v>41156.167052031589</v>
      </c>
    </row>
    <row r="6" spans="1:2">
      <c r="A6" s="54">
        <f t="shared" si="0"/>
        <v>5</v>
      </c>
      <c r="B6">
        <v>89837.442034048683</v>
      </c>
    </row>
    <row r="7" spans="1:2">
      <c r="A7" s="54">
        <f t="shared" si="0"/>
        <v>6</v>
      </c>
      <c r="B7">
        <v>62026.288081308594</v>
      </c>
    </row>
    <row r="8" spans="1:2">
      <c r="A8" s="54">
        <f t="shared" si="0"/>
        <v>7</v>
      </c>
      <c r="B8">
        <v>38636.730479292826</v>
      </c>
    </row>
    <row r="9" spans="1:2">
      <c r="A9" s="54">
        <f t="shared" si="0"/>
        <v>8</v>
      </c>
      <c r="B9">
        <v>41691.095337355415</v>
      </c>
    </row>
    <row r="10" spans="1:2">
      <c r="A10" s="54">
        <f t="shared" si="0"/>
        <v>9</v>
      </c>
      <c r="B10">
        <v>39899.288606009723</v>
      </c>
    </row>
    <row r="11" spans="1:2">
      <c r="A11" s="54">
        <f t="shared" si="0"/>
        <v>10</v>
      </c>
      <c r="B11">
        <v>26183.146665268279</v>
      </c>
    </row>
    <row r="12" spans="1:2">
      <c r="A12" s="54">
        <f t="shared" si="0"/>
        <v>11</v>
      </c>
      <c r="B12">
        <v>57321.547270608113</v>
      </c>
    </row>
    <row r="13" spans="1:2">
      <c r="A13" s="54">
        <f t="shared" si="0"/>
        <v>12</v>
      </c>
      <c r="B13">
        <v>63609.212825535542</v>
      </c>
    </row>
    <row r="14" spans="1:2">
      <c r="A14" s="54">
        <f t="shared" si="0"/>
        <v>13</v>
      </c>
      <c r="B14">
        <v>31598.480177413105</v>
      </c>
    </row>
    <row r="15" spans="1:2">
      <c r="A15" s="54">
        <f t="shared" si="0"/>
        <v>14</v>
      </c>
      <c r="B15">
        <v>65547.637635784151</v>
      </c>
    </row>
    <row r="16" spans="1:2">
      <c r="A16" s="54">
        <f t="shared" si="0"/>
        <v>15</v>
      </c>
      <c r="B16">
        <v>90774.903864274253</v>
      </c>
    </row>
    <row r="17" spans="1:2">
      <c r="A17" s="54">
        <f t="shared" si="0"/>
        <v>16</v>
      </c>
      <c r="B17">
        <v>36950.442585906589</v>
      </c>
    </row>
    <row r="18" spans="1:2">
      <c r="A18" s="54">
        <f t="shared" si="0"/>
        <v>17</v>
      </c>
      <c r="B18">
        <v>37076.814157649707</v>
      </c>
    </row>
    <row r="19" spans="1:2">
      <c r="A19" s="54">
        <f t="shared" si="0"/>
        <v>18</v>
      </c>
      <c r="B19">
        <v>44535.831612059083</v>
      </c>
    </row>
    <row r="20" spans="1:2">
      <c r="A20" s="54">
        <f t="shared" si="0"/>
        <v>19</v>
      </c>
      <c r="B20">
        <v>62678.445714697264</v>
      </c>
    </row>
    <row r="21" spans="1:2">
      <c r="A21" s="54">
        <f t="shared" si="0"/>
        <v>20</v>
      </c>
      <c r="B21">
        <v>34028.286033046345</v>
      </c>
    </row>
    <row r="22" spans="1:2">
      <c r="A22" s="54">
        <f t="shared" si="0"/>
        <v>21</v>
      </c>
      <c r="B22">
        <v>41161.343687955356</v>
      </c>
    </row>
    <row r="23" spans="1:2">
      <c r="A23" s="54">
        <f t="shared" si="0"/>
        <v>22</v>
      </c>
      <c r="B23">
        <v>90891.238393575404</v>
      </c>
    </row>
    <row r="24" spans="1:2">
      <c r="A24" s="54">
        <f t="shared" si="0"/>
        <v>23</v>
      </c>
      <c r="B24">
        <v>67541.330839132541</v>
      </c>
    </row>
    <row r="25" spans="1:2">
      <c r="A25" s="54">
        <f t="shared" si="0"/>
        <v>24</v>
      </c>
      <c r="B25">
        <v>28289.593314924183</v>
      </c>
    </row>
    <row r="26" spans="1:2">
      <c r="A26" s="54">
        <f t="shared" si="0"/>
        <v>25</v>
      </c>
      <c r="B26">
        <v>77417.23793319898</v>
      </c>
    </row>
    <row r="27" spans="1:2">
      <c r="A27" s="54">
        <f t="shared" si="0"/>
        <v>26</v>
      </c>
      <c r="B27">
        <v>40881.802172495081</v>
      </c>
    </row>
    <row r="28" spans="1:2">
      <c r="A28" s="54">
        <f t="shared" si="0"/>
        <v>27</v>
      </c>
      <c r="B28">
        <v>50201.594259116777</v>
      </c>
    </row>
    <row r="29" spans="1:2">
      <c r="A29" s="54">
        <f t="shared" si="0"/>
        <v>28</v>
      </c>
      <c r="B29">
        <v>42996.967237263336</v>
      </c>
    </row>
    <row r="30" spans="1:2">
      <c r="A30" s="54">
        <f t="shared" si="0"/>
        <v>29</v>
      </c>
      <c r="B30">
        <v>32181.768386586227</v>
      </c>
    </row>
    <row r="31" spans="1:2">
      <c r="A31" s="54">
        <f t="shared" si="0"/>
        <v>30</v>
      </c>
      <c r="B31">
        <v>70198.920076316994</v>
      </c>
    </row>
    <row r="32" spans="1:2">
      <c r="A32" s="54">
        <f t="shared" si="0"/>
        <v>31</v>
      </c>
      <c r="B32">
        <v>33641.49779598703</v>
      </c>
    </row>
    <row r="33" spans="1:2">
      <c r="A33" s="54">
        <f t="shared" si="0"/>
        <v>32</v>
      </c>
      <c r="B33">
        <v>34730.990928624793</v>
      </c>
    </row>
    <row r="34" spans="1:2">
      <c r="A34" s="54">
        <f t="shared" si="0"/>
        <v>33</v>
      </c>
      <c r="B34">
        <v>40765.73330781921</v>
      </c>
    </row>
    <row r="35" spans="1:2">
      <c r="A35" s="54">
        <f t="shared" si="0"/>
        <v>34</v>
      </c>
      <c r="B35">
        <v>77694.64699547409</v>
      </c>
    </row>
    <row r="36" spans="1:2">
      <c r="A36" s="54">
        <f t="shared" si="0"/>
        <v>35</v>
      </c>
      <c r="B36">
        <v>86780.896932151227</v>
      </c>
    </row>
    <row r="37" spans="1:2">
      <c r="A37" s="54">
        <f t="shared" si="0"/>
        <v>36</v>
      </c>
      <c r="B37">
        <v>34111.743890638441</v>
      </c>
    </row>
    <row r="38" spans="1:2">
      <c r="A38" s="54">
        <f t="shared" si="0"/>
        <v>37</v>
      </c>
      <c r="B38">
        <v>71907.699437583608</v>
      </c>
    </row>
    <row r="39" spans="1:2">
      <c r="A39" s="54">
        <f t="shared" si="0"/>
        <v>38</v>
      </c>
      <c r="B39">
        <v>62050.549119884396</v>
      </c>
    </row>
    <row r="40" spans="1:2">
      <c r="A40" s="54">
        <f t="shared" si="0"/>
        <v>39</v>
      </c>
      <c r="B40">
        <v>35422.445970311637</v>
      </c>
    </row>
    <row r="41" spans="1:2">
      <c r="A41" s="54">
        <f t="shared" si="0"/>
        <v>40</v>
      </c>
      <c r="B41">
        <v>38196.918211235898</v>
      </c>
    </row>
    <row r="42" spans="1:2">
      <c r="A42" s="54">
        <f t="shared" si="0"/>
        <v>41</v>
      </c>
      <c r="B42">
        <v>50270.241847890749</v>
      </c>
    </row>
    <row r="43" spans="1:2">
      <c r="A43" s="54">
        <f t="shared" si="0"/>
        <v>42</v>
      </c>
      <c r="B43">
        <v>63729.900604248258</v>
      </c>
    </row>
    <row r="44" spans="1:2">
      <c r="A44" s="54">
        <f t="shared" si="0"/>
        <v>43</v>
      </c>
      <c r="B44">
        <v>42497.324527356745</v>
      </c>
    </row>
    <row r="45" spans="1:2">
      <c r="A45" s="54">
        <f t="shared" si="0"/>
        <v>44</v>
      </c>
      <c r="B45">
        <v>33307.4707966969</v>
      </c>
    </row>
    <row r="46" spans="1:2">
      <c r="A46" s="54">
        <f t="shared" si="0"/>
        <v>45</v>
      </c>
      <c r="B46">
        <v>33473.846279007179</v>
      </c>
    </row>
    <row r="47" spans="1:2">
      <c r="A47" s="54">
        <f t="shared" si="0"/>
        <v>46</v>
      </c>
      <c r="B47">
        <v>51332.420669272753</v>
      </c>
    </row>
    <row r="48" spans="1:2">
      <c r="A48" s="54">
        <f t="shared" si="0"/>
        <v>47</v>
      </c>
      <c r="B48">
        <v>52903.170108378617</v>
      </c>
    </row>
    <row r="49" spans="1:2">
      <c r="A49" s="54">
        <f t="shared" si="0"/>
        <v>48</v>
      </c>
      <c r="B49">
        <v>35375.270520079001</v>
      </c>
    </row>
    <row r="50" spans="1:2">
      <c r="A50" s="54">
        <f t="shared" si="0"/>
        <v>49</v>
      </c>
      <c r="B50">
        <v>33314.707968346316</v>
      </c>
    </row>
    <row r="51" spans="1:2">
      <c r="A51" s="54">
        <f t="shared" si="0"/>
        <v>50</v>
      </c>
      <c r="B51">
        <v>50978.720698205791</v>
      </c>
    </row>
    <row r="52" spans="1:2">
      <c r="A52" s="54">
        <f t="shared" si="0"/>
        <v>51</v>
      </c>
      <c r="B52">
        <v>30358.890582196276</v>
      </c>
    </row>
    <row r="53" spans="1:2">
      <c r="A53" s="54">
        <f t="shared" si="0"/>
        <v>52</v>
      </c>
      <c r="B53">
        <v>63360.001896147398</v>
      </c>
    </row>
    <row r="54" spans="1:2">
      <c r="A54" s="54">
        <f t="shared" si="0"/>
        <v>53</v>
      </c>
      <c r="B54">
        <v>29698.581090842697</v>
      </c>
    </row>
    <row r="55" spans="1:2">
      <c r="A55" s="54">
        <f t="shared" si="0"/>
        <v>54</v>
      </c>
      <c r="B55">
        <v>58131.654266906655</v>
      </c>
    </row>
    <row r="56" spans="1:2">
      <c r="A56" s="54">
        <f t="shared" si="0"/>
        <v>55</v>
      </c>
      <c r="B56">
        <v>50829.732728432085</v>
      </c>
    </row>
    <row r="57" spans="1:2">
      <c r="A57" s="54">
        <f t="shared" si="0"/>
        <v>56</v>
      </c>
      <c r="B57">
        <v>72347.193496807478</v>
      </c>
    </row>
    <row r="58" spans="1:2">
      <c r="A58" s="54">
        <f t="shared" si="0"/>
        <v>57</v>
      </c>
      <c r="B58">
        <v>40856.189262834261</v>
      </c>
    </row>
    <row r="59" spans="1:2">
      <c r="A59" s="54">
        <f t="shared" si="0"/>
        <v>58</v>
      </c>
      <c r="B59">
        <v>28189.248726722599</v>
      </c>
    </row>
    <row r="60" spans="1:2">
      <c r="A60" s="54">
        <f t="shared" si="0"/>
        <v>59</v>
      </c>
      <c r="B60">
        <v>77821.450476144018</v>
      </c>
    </row>
    <row r="61" spans="1:2">
      <c r="A61" s="54">
        <f t="shared" si="0"/>
        <v>60</v>
      </c>
      <c r="B61">
        <v>54870.04609602745</v>
      </c>
    </row>
    <row r="62" spans="1:2">
      <c r="A62" s="54">
        <f t="shared" si="0"/>
        <v>61</v>
      </c>
      <c r="B62">
        <v>73406.843759403055</v>
      </c>
    </row>
    <row r="63" spans="1:2">
      <c r="A63" s="54">
        <f t="shared" si="0"/>
        <v>62</v>
      </c>
      <c r="B63">
        <v>42974.607500840895</v>
      </c>
    </row>
    <row r="64" spans="1:2">
      <c r="A64" s="54">
        <f t="shared" si="0"/>
        <v>63</v>
      </c>
      <c r="B64">
        <v>60144.01776070374</v>
      </c>
    </row>
    <row r="65" spans="1:2">
      <c r="A65" s="54">
        <f t="shared" si="0"/>
        <v>64</v>
      </c>
      <c r="B65">
        <v>52425.169992757634</v>
      </c>
    </row>
    <row r="66" spans="1:2">
      <c r="A66" s="54">
        <f t="shared" si="0"/>
        <v>65</v>
      </c>
      <c r="B66">
        <v>41030.681689158482</v>
      </c>
    </row>
    <row r="67" spans="1:2">
      <c r="A67" s="54">
        <f t="shared" si="0"/>
        <v>66</v>
      </c>
      <c r="B67">
        <v>83564.002968208486</v>
      </c>
    </row>
    <row r="68" spans="1:2">
      <c r="A68" s="54">
        <f t="shared" ref="A68:A131" si="1">1+A67</f>
        <v>67</v>
      </c>
      <c r="B68">
        <v>41241.970855813706</v>
      </c>
    </row>
    <row r="69" spans="1:2">
      <c r="A69" s="54">
        <f t="shared" si="1"/>
        <v>68</v>
      </c>
      <c r="B69">
        <v>45394.726176251235</v>
      </c>
    </row>
    <row r="70" spans="1:2">
      <c r="A70" s="54">
        <f t="shared" si="1"/>
        <v>69</v>
      </c>
      <c r="B70">
        <v>56807.450019217009</v>
      </c>
    </row>
    <row r="71" spans="1:2">
      <c r="A71" s="54">
        <f t="shared" si="1"/>
        <v>70</v>
      </c>
      <c r="B71">
        <v>26753.947963663544</v>
      </c>
    </row>
    <row r="72" spans="1:2">
      <c r="A72" s="54">
        <f t="shared" si="1"/>
        <v>71</v>
      </c>
      <c r="B72">
        <v>39574.138826780698</v>
      </c>
    </row>
    <row r="73" spans="1:2">
      <c r="A73" s="54">
        <f t="shared" si="1"/>
        <v>72</v>
      </c>
      <c r="B73">
        <v>65822.43203698397</v>
      </c>
    </row>
    <row r="74" spans="1:2">
      <c r="A74" s="54">
        <f t="shared" si="1"/>
        <v>73</v>
      </c>
      <c r="B74">
        <v>39974.326801004107</v>
      </c>
    </row>
    <row r="75" spans="1:2">
      <c r="A75" s="54">
        <f t="shared" si="1"/>
        <v>74</v>
      </c>
      <c r="B75">
        <v>61200.283912985469</v>
      </c>
    </row>
    <row r="76" spans="1:2">
      <c r="A76" s="54">
        <f t="shared" si="1"/>
        <v>75</v>
      </c>
      <c r="B76">
        <v>31034.625533511477</v>
      </c>
    </row>
    <row r="77" spans="1:2">
      <c r="A77" s="54">
        <f t="shared" si="1"/>
        <v>76</v>
      </c>
      <c r="B77">
        <v>66640.240764562739</v>
      </c>
    </row>
    <row r="78" spans="1:2">
      <c r="A78" s="54">
        <f t="shared" si="1"/>
        <v>77</v>
      </c>
      <c r="B78">
        <v>30829.514572177108</v>
      </c>
    </row>
    <row r="79" spans="1:2">
      <c r="A79" s="54">
        <f t="shared" si="1"/>
        <v>78</v>
      </c>
      <c r="B79">
        <v>25921.874382404509</v>
      </c>
    </row>
    <row r="80" spans="1:2">
      <c r="A80" s="54">
        <f t="shared" si="1"/>
        <v>79</v>
      </c>
      <c r="B80">
        <v>57348.093497362373</v>
      </c>
    </row>
    <row r="81" spans="1:2">
      <c r="A81" s="54">
        <f t="shared" si="1"/>
        <v>80</v>
      </c>
      <c r="B81">
        <v>54517.184820497292</v>
      </c>
    </row>
    <row r="82" spans="1:2">
      <c r="A82" s="54">
        <f t="shared" si="1"/>
        <v>81</v>
      </c>
      <c r="B82">
        <v>33415.724775389448</v>
      </c>
    </row>
    <row r="83" spans="1:2">
      <c r="A83" s="54">
        <f t="shared" si="1"/>
        <v>82</v>
      </c>
      <c r="B83">
        <v>40685.028640963545</v>
      </c>
    </row>
    <row r="84" spans="1:2">
      <c r="A84" s="54">
        <f t="shared" si="1"/>
        <v>83</v>
      </c>
      <c r="B84">
        <v>60977.231142317643</v>
      </c>
    </row>
    <row r="85" spans="1:2">
      <c r="A85" s="54">
        <f t="shared" si="1"/>
        <v>84</v>
      </c>
      <c r="B85">
        <v>37432.045648561289</v>
      </c>
    </row>
    <row r="86" spans="1:2">
      <c r="A86" s="54">
        <f t="shared" si="1"/>
        <v>85</v>
      </c>
      <c r="B86">
        <v>42314.044739487588</v>
      </c>
    </row>
    <row r="87" spans="1:2">
      <c r="A87" s="54">
        <f t="shared" si="1"/>
        <v>86</v>
      </c>
      <c r="B87">
        <v>34826.479158603252</v>
      </c>
    </row>
    <row r="88" spans="1:2">
      <c r="A88" s="54">
        <f t="shared" si="1"/>
        <v>87</v>
      </c>
      <c r="B88">
        <v>35296.00176931297</v>
      </c>
    </row>
    <row r="89" spans="1:2">
      <c r="A89" s="54">
        <f t="shared" si="1"/>
        <v>88</v>
      </c>
      <c r="B89">
        <v>67160.870369388795</v>
      </c>
    </row>
    <row r="90" spans="1:2">
      <c r="A90" s="54">
        <f t="shared" si="1"/>
        <v>89</v>
      </c>
      <c r="B90">
        <v>86519.469586030275</v>
      </c>
    </row>
    <row r="91" spans="1:2">
      <c r="A91" s="54">
        <f t="shared" si="1"/>
        <v>90</v>
      </c>
      <c r="B91">
        <v>28801.727527100509</v>
      </c>
    </row>
    <row r="92" spans="1:2">
      <c r="A92" s="54">
        <f t="shared" si="1"/>
        <v>91</v>
      </c>
      <c r="B92">
        <v>31942.456782672849</v>
      </c>
    </row>
    <row r="93" spans="1:2">
      <c r="A93" s="54">
        <f t="shared" si="1"/>
        <v>92</v>
      </c>
      <c r="B93">
        <v>61979.829269541595</v>
      </c>
    </row>
    <row r="94" spans="1:2">
      <c r="A94" s="54">
        <f t="shared" si="1"/>
        <v>93</v>
      </c>
      <c r="B94">
        <v>49015.774183604823</v>
      </c>
    </row>
    <row r="95" spans="1:2">
      <c r="A95" s="54">
        <f t="shared" si="1"/>
        <v>94</v>
      </c>
      <c r="B95">
        <v>51965.928092828777</v>
      </c>
    </row>
    <row r="96" spans="1:2">
      <c r="A96" s="54">
        <f t="shared" si="1"/>
        <v>95</v>
      </c>
      <c r="B96">
        <v>42300.37299810566</v>
      </c>
    </row>
    <row r="97" spans="1:2">
      <c r="A97" s="54">
        <f t="shared" si="1"/>
        <v>96</v>
      </c>
      <c r="B97">
        <v>90740.30577913516</v>
      </c>
    </row>
    <row r="98" spans="1:2">
      <c r="A98" s="54">
        <f t="shared" si="1"/>
        <v>97</v>
      </c>
      <c r="B98">
        <v>89129.642804746501</v>
      </c>
    </row>
    <row r="99" spans="1:2">
      <c r="A99" s="54">
        <f t="shared" si="1"/>
        <v>98</v>
      </c>
      <c r="B99">
        <v>40358.400405633736</v>
      </c>
    </row>
    <row r="100" spans="1:2">
      <c r="A100" s="54">
        <f t="shared" si="1"/>
        <v>99</v>
      </c>
      <c r="B100">
        <v>42420.893992392143</v>
      </c>
    </row>
    <row r="101" spans="1:2">
      <c r="A101" s="54">
        <f t="shared" si="1"/>
        <v>100</v>
      </c>
      <c r="B101">
        <v>33441.552377671927</v>
      </c>
    </row>
    <row r="102" spans="1:2">
      <c r="A102" s="54">
        <f t="shared" si="1"/>
        <v>101</v>
      </c>
      <c r="B102">
        <v>46993.104599425751</v>
      </c>
    </row>
    <row r="103" spans="1:2">
      <c r="A103" s="54">
        <f t="shared" si="1"/>
        <v>102</v>
      </c>
      <c r="B103">
        <v>40195.945916767851</v>
      </c>
    </row>
    <row r="104" spans="1:2">
      <c r="A104" s="54">
        <f t="shared" si="1"/>
        <v>103</v>
      </c>
      <c r="B104">
        <v>83911.980887003228</v>
      </c>
    </row>
    <row r="105" spans="1:2">
      <c r="A105" s="54">
        <f t="shared" si="1"/>
        <v>104</v>
      </c>
      <c r="B105">
        <v>34909.901259872691</v>
      </c>
    </row>
    <row r="106" spans="1:2">
      <c r="A106" s="54">
        <f t="shared" si="1"/>
        <v>105</v>
      </c>
      <c r="B106">
        <v>56594.705434878153</v>
      </c>
    </row>
    <row r="107" spans="1:2">
      <c r="A107" s="54">
        <f t="shared" si="1"/>
        <v>106</v>
      </c>
      <c r="B107">
        <v>38451.479629828034</v>
      </c>
    </row>
    <row r="108" spans="1:2">
      <c r="A108" s="54">
        <f t="shared" si="1"/>
        <v>107</v>
      </c>
      <c r="B108">
        <v>54879.057934237215</v>
      </c>
    </row>
    <row r="109" spans="1:2">
      <c r="A109" s="54">
        <f t="shared" si="1"/>
        <v>108</v>
      </c>
      <c r="B109">
        <v>76830.918844672313</v>
      </c>
    </row>
    <row r="110" spans="1:2">
      <c r="A110" s="54">
        <f t="shared" si="1"/>
        <v>109</v>
      </c>
      <c r="B110">
        <v>32546.09785401075</v>
      </c>
    </row>
    <row r="111" spans="1:2">
      <c r="A111" s="54">
        <f t="shared" si="1"/>
        <v>110</v>
      </c>
      <c r="B111">
        <v>30787.350182870756</v>
      </c>
    </row>
    <row r="112" spans="1:2">
      <c r="A112" s="54">
        <f t="shared" si="1"/>
        <v>111</v>
      </c>
      <c r="B112">
        <v>92325.99391160009</v>
      </c>
    </row>
    <row r="113" spans="1:2">
      <c r="A113" s="54">
        <f t="shared" si="1"/>
        <v>112</v>
      </c>
      <c r="B113">
        <v>49829.524396925444</v>
      </c>
    </row>
    <row r="114" spans="1:2">
      <c r="A114" s="54">
        <f t="shared" si="1"/>
        <v>113</v>
      </c>
      <c r="B114">
        <v>89793.895912376014</v>
      </c>
    </row>
    <row r="115" spans="1:2">
      <c r="A115" s="54">
        <f t="shared" si="1"/>
        <v>114</v>
      </c>
      <c r="B115">
        <v>83102.12420776645</v>
      </c>
    </row>
    <row r="116" spans="1:2">
      <c r="A116" s="54">
        <f t="shared" si="1"/>
        <v>115</v>
      </c>
      <c r="B116">
        <v>83505.486551127819</v>
      </c>
    </row>
    <row r="117" spans="1:2">
      <c r="A117" s="54">
        <f t="shared" si="1"/>
        <v>116</v>
      </c>
      <c r="B117">
        <v>54667.097824577439</v>
      </c>
    </row>
    <row r="118" spans="1:2">
      <c r="A118" s="54">
        <f t="shared" si="1"/>
        <v>117</v>
      </c>
      <c r="B118">
        <v>41968.071648853867</v>
      </c>
    </row>
    <row r="119" spans="1:2">
      <c r="A119" s="54">
        <f t="shared" si="1"/>
        <v>118</v>
      </c>
      <c r="B119">
        <v>86447.599773728783</v>
      </c>
    </row>
    <row r="120" spans="1:2">
      <c r="A120" s="54">
        <f t="shared" si="1"/>
        <v>119</v>
      </c>
      <c r="B120">
        <v>48049.636807586234</v>
      </c>
    </row>
    <row r="121" spans="1:2">
      <c r="A121" s="54">
        <f t="shared" si="1"/>
        <v>120</v>
      </c>
      <c r="B121">
        <v>60882.498693829963</v>
      </c>
    </row>
    <row r="122" spans="1:2">
      <c r="A122" s="54">
        <f t="shared" si="1"/>
        <v>121</v>
      </c>
      <c r="B122">
        <v>84656.402809831052</v>
      </c>
    </row>
    <row r="123" spans="1:2">
      <c r="A123" s="54">
        <f t="shared" si="1"/>
        <v>122</v>
      </c>
      <c r="B123">
        <v>74564.542289174802</v>
      </c>
    </row>
    <row r="124" spans="1:2">
      <c r="A124" s="54">
        <f t="shared" si="1"/>
        <v>123</v>
      </c>
      <c r="B124">
        <v>65125.982766531706</v>
      </c>
    </row>
    <row r="125" spans="1:2">
      <c r="A125" s="54">
        <f t="shared" si="1"/>
        <v>124</v>
      </c>
      <c r="B125">
        <v>35649.053943559571</v>
      </c>
    </row>
    <row r="126" spans="1:2">
      <c r="A126" s="54">
        <f t="shared" si="1"/>
        <v>125</v>
      </c>
      <c r="B126">
        <v>41943.570687043502</v>
      </c>
    </row>
    <row r="127" spans="1:2">
      <c r="A127" s="54">
        <f t="shared" si="1"/>
        <v>126</v>
      </c>
      <c r="B127">
        <v>51927.554902677541</v>
      </c>
    </row>
    <row r="128" spans="1:2">
      <c r="A128" s="54">
        <f t="shared" si="1"/>
        <v>127</v>
      </c>
      <c r="B128">
        <v>53735.194754361088</v>
      </c>
    </row>
    <row r="129" spans="1:2">
      <c r="A129" s="54">
        <f t="shared" si="1"/>
        <v>128</v>
      </c>
      <c r="B129">
        <v>26110.109351865296</v>
      </c>
    </row>
    <row r="130" spans="1:2">
      <c r="A130" s="54">
        <f t="shared" si="1"/>
        <v>129</v>
      </c>
      <c r="B130">
        <v>40397.500387957225</v>
      </c>
    </row>
    <row r="131" spans="1:2">
      <c r="A131" s="54">
        <f t="shared" si="1"/>
        <v>130</v>
      </c>
      <c r="B131">
        <v>81070.957182740734</v>
      </c>
    </row>
    <row r="132" spans="1:2">
      <c r="A132" s="54">
        <f t="shared" ref="A132:A195" si="2">1+A131</f>
        <v>131</v>
      </c>
      <c r="B132">
        <v>40184.303371278904</v>
      </c>
    </row>
    <row r="133" spans="1:2">
      <c r="A133" s="54">
        <f t="shared" si="2"/>
        <v>132</v>
      </c>
      <c r="B133">
        <v>89180.975848601098</v>
      </c>
    </row>
    <row r="134" spans="1:2">
      <c r="A134" s="54">
        <f t="shared" si="2"/>
        <v>133</v>
      </c>
      <c r="B134">
        <v>69119.391120553162</v>
      </c>
    </row>
    <row r="135" spans="1:2">
      <c r="A135" s="54">
        <f t="shared" si="2"/>
        <v>134</v>
      </c>
      <c r="B135">
        <v>64393.381697622441</v>
      </c>
    </row>
    <row r="136" spans="1:2">
      <c r="A136" s="54">
        <f t="shared" si="2"/>
        <v>135</v>
      </c>
      <c r="B136">
        <v>70674.441143801334</v>
      </c>
    </row>
    <row r="137" spans="1:2">
      <c r="A137" s="54">
        <f t="shared" si="2"/>
        <v>136</v>
      </c>
      <c r="B137">
        <v>37167.046563589829</v>
      </c>
    </row>
    <row r="138" spans="1:2">
      <c r="A138" s="54">
        <f t="shared" si="2"/>
        <v>137</v>
      </c>
      <c r="B138">
        <v>66788.726625486044</v>
      </c>
    </row>
    <row r="139" spans="1:2">
      <c r="A139" s="54">
        <f t="shared" si="2"/>
        <v>138</v>
      </c>
      <c r="B139">
        <v>94476.805886297909</v>
      </c>
    </row>
    <row r="140" spans="1:2">
      <c r="A140" s="54">
        <f t="shared" si="2"/>
        <v>139</v>
      </c>
      <c r="B140">
        <v>26168.245438942966</v>
      </c>
    </row>
    <row r="141" spans="1:2">
      <c r="A141" s="54">
        <f t="shared" si="2"/>
        <v>140</v>
      </c>
      <c r="B141">
        <v>75727.08092891307</v>
      </c>
    </row>
    <row r="142" spans="1:2">
      <c r="A142" s="54">
        <f t="shared" si="2"/>
        <v>141</v>
      </c>
      <c r="B142">
        <v>60617.522150782832</v>
      </c>
    </row>
    <row r="143" spans="1:2">
      <c r="A143" s="54">
        <f t="shared" si="2"/>
        <v>142</v>
      </c>
      <c r="B143">
        <v>47117.891178694794</v>
      </c>
    </row>
    <row r="144" spans="1:2">
      <c r="A144" s="54">
        <f t="shared" si="2"/>
        <v>143</v>
      </c>
      <c r="B144">
        <v>59849.754362722881</v>
      </c>
    </row>
    <row r="145" spans="1:2">
      <c r="A145" s="54">
        <f t="shared" si="2"/>
        <v>144</v>
      </c>
      <c r="B145">
        <v>86375.20647206514</v>
      </c>
    </row>
    <row r="146" spans="1:2">
      <c r="A146" s="54">
        <f t="shared" si="2"/>
        <v>145</v>
      </c>
      <c r="B146">
        <v>81575.943820917266</v>
      </c>
    </row>
    <row r="147" spans="1:2">
      <c r="A147" s="54">
        <f t="shared" si="2"/>
        <v>146</v>
      </c>
      <c r="B147">
        <v>90534.032796949046</v>
      </c>
    </row>
    <row r="148" spans="1:2">
      <c r="A148" s="54">
        <f t="shared" si="2"/>
        <v>147</v>
      </c>
      <c r="B148">
        <v>33771.191026854249</v>
      </c>
    </row>
    <row r="149" spans="1:2">
      <c r="A149" s="54">
        <f t="shared" si="2"/>
        <v>148</v>
      </c>
      <c r="B149">
        <v>73007.295719773421</v>
      </c>
    </row>
    <row r="150" spans="1:2">
      <c r="A150" s="54">
        <f t="shared" si="2"/>
        <v>149</v>
      </c>
      <c r="B150">
        <v>56738.594412048551</v>
      </c>
    </row>
    <row r="151" spans="1:2">
      <c r="A151" s="54">
        <f t="shared" si="2"/>
        <v>150</v>
      </c>
      <c r="B151">
        <v>49655.127126458858</v>
      </c>
    </row>
    <row r="152" spans="1:2">
      <c r="A152" s="54">
        <f t="shared" si="2"/>
        <v>151</v>
      </c>
      <c r="B152">
        <v>76489.084280186406</v>
      </c>
    </row>
    <row r="153" spans="1:2">
      <c r="A153" s="54">
        <f t="shared" si="2"/>
        <v>152</v>
      </c>
      <c r="B153">
        <v>74476.043626779225</v>
      </c>
    </row>
    <row r="154" spans="1:2">
      <c r="A154" s="54">
        <f t="shared" si="2"/>
        <v>153</v>
      </c>
      <c r="B154">
        <v>66312.225614435534</v>
      </c>
    </row>
    <row r="155" spans="1:2">
      <c r="A155" s="54">
        <f t="shared" si="2"/>
        <v>154</v>
      </c>
      <c r="B155">
        <v>48278.653011339557</v>
      </c>
    </row>
    <row r="156" spans="1:2">
      <c r="A156" s="54">
        <f t="shared" si="2"/>
        <v>155</v>
      </c>
      <c r="B156">
        <v>53517.421265621218</v>
      </c>
    </row>
    <row r="157" spans="1:2">
      <c r="A157" s="54">
        <f t="shared" si="2"/>
        <v>156</v>
      </c>
      <c r="B157">
        <v>88093.172896523742</v>
      </c>
    </row>
    <row r="158" spans="1:2">
      <c r="A158" s="54">
        <f t="shared" si="2"/>
        <v>157</v>
      </c>
      <c r="B158">
        <v>44139.178466066893</v>
      </c>
    </row>
    <row r="159" spans="1:2">
      <c r="A159" s="54">
        <f t="shared" si="2"/>
        <v>158</v>
      </c>
      <c r="B159">
        <v>33177.761500853332</v>
      </c>
    </row>
    <row r="160" spans="1:2">
      <c r="A160" s="54">
        <f t="shared" si="2"/>
        <v>159</v>
      </c>
      <c r="B160">
        <v>72433.465633402069</v>
      </c>
    </row>
    <row r="161" spans="1:2">
      <c r="A161" s="54">
        <f t="shared" si="2"/>
        <v>160</v>
      </c>
      <c r="B161">
        <v>46429.283205054831</v>
      </c>
    </row>
    <row r="162" spans="1:2">
      <c r="A162" s="54">
        <f t="shared" si="2"/>
        <v>161</v>
      </c>
      <c r="B162">
        <v>53391.786155106762</v>
      </c>
    </row>
    <row r="163" spans="1:2">
      <c r="A163" s="54">
        <f t="shared" si="2"/>
        <v>162</v>
      </c>
      <c r="B163">
        <v>39313.873743425225</v>
      </c>
    </row>
    <row r="164" spans="1:2">
      <c r="A164" s="54">
        <f t="shared" si="2"/>
        <v>163</v>
      </c>
      <c r="B164">
        <v>84169.946017210023</v>
      </c>
    </row>
    <row r="165" spans="1:2">
      <c r="A165" s="54">
        <f t="shared" si="2"/>
        <v>164</v>
      </c>
      <c r="B165">
        <v>73339.648319921427</v>
      </c>
    </row>
    <row r="166" spans="1:2">
      <c r="A166" s="54">
        <f t="shared" si="2"/>
        <v>165</v>
      </c>
      <c r="B166">
        <v>49382.293855369389</v>
      </c>
    </row>
    <row r="167" spans="1:2">
      <c r="A167" s="54">
        <f t="shared" si="2"/>
        <v>166</v>
      </c>
      <c r="B167">
        <v>83630.035637278226</v>
      </c>
    </row>
    <row r="168" spans="1:2">
      <c r="A168" s="54">
        <f t="shared" si="2"/>
        <v>167</v>
      </c>
      <c r="B168">
        <v>75321.70521927574</v>
      </c>
    </row>
    <row r="169" spans="1:2">
      <c r="A169" s="54">
        <f t="shared" si="2"/>
        <v>168</v>
      </c>
      <c r="B169">
        <v>60014.999089721678</v>
      </c>
    </row>
    <row r="170" spans="1:2">
      <c r="A170" s="54">
        <f t="shared" si="2"/>
        <v>169</v>
      </c>
      <c r="B170">
        <v>94377.484273987007</v>
      </c>
    </row>
    <row r="171" spans="1:2">
      <c r="A171" s="54">
        <f t="shared" si="2"/>
        <v>170</v>
      </c>
      <c r="B171">
        <v>83492.944506575441</v>
      </c>
    </row>
    <row r="172" spans="1:2">
      <c r="A172" s="54">
        <f t="shared" si="2"/>
        <v>171</v>
      </c>
      <c r="B172">
        <v>34710.998827791504</v>
      </c>
    </row>
    <row r="173" spans="1:2">
      <c r="A173" s="54">
        <f t="shared" si="2"/>
        <v>172</v>
      </c>
      <c r="B173">
        <v>47594.509202950299</v>
      </c>
    </row>
    <row r="174" spans="1:2">
      <c r="A174" s="54">
        <f t="shared" si="2"/>
        <v>173</v>
      </c>
      <c r="B174">
        <v>40045.786756385132</v>
      </c>
    </row>
    <row r="175" spans="1:2">
      <c r="A175" s="54">
        <f t="shared" si="2"/>
        <v>174</v>
      </c>
      <c r="B175">
        <v>38418.327836593286</v>
      </c>
    </row>
    <row r="176" spans="1:2">
      <c r="A176" s="54">
        <f t="shared" si="2"/>
        <v>175</v>
      </c>
      <c r="B176">
        <v>43467.096430447906</v>
      </c>
    </row>
    <row r="177" spans="1:2">
      <c r="A177" s="54">
        <f t="shared" si="2"/>
        <v>176</v>
      </c>
      <c r="B177">
        <v>80645.159191504979</v>
      </c>
    </row>
    <row r="178" spans="1:2">
      <c r="A178" s="54">
        <f t="shared" si="2"/>
        <v>177</v>
      </c>
      <c r="B178">
        <v>66184.491084206733</v>
      </c>
    </row>
    <row r="179" spans="1:2">
      <c r="A179" s="54">
        <f t="shared" si="2"/>
        <v>178</v>
      </c>
      <c r="B179">
        <v>43761.900103741842</v>
      </c>
    </row>
    <row r="180" spans="1:2">
      <c r="A180" s="54">
        <f t="shared" si="2"/>
        <v>179</v>
      </c>
      <c r="B180">
        <v>42814.061450140412</v>
      </c>
    </row>
    <row r="181" spans="1:2">
      <c r="A181" s="54">
        <f t="shared" si="2"/>
        <v>180</v>
      </c>
      <c r="B181">
        <v>44505.258428343543</v>
      </c>
    </row>
    <row r="182" spans="1:2">
      <c r="A182" s="54">
        <f t="shared" si="2"/>
        <v>181</v>
      </c>
      <c r="B182">
        <v>42379.653323494778</v>
      </c>
    </row>
    <row r="183" spans="1:2">
      <c r="A183" s="54">
        <f t="shared" si="2"/>
        <v>182</v>
      </c>
      <c r="B183">
        <v>32770.56866993432</v>
      </c>
    </row>
    <row r="184" spans="1:2">
      <c r="A184" s="54">
        <f t="shared" si="2"/>
        <v>183</v>
      </c>
      <c r="B184">
        <v>57294.817700647975</v>
      </c>
    </row>
    <row r="185" spans="1:2">
      <c r="A185" s="54">
        <f t="shared" si="2"/>
        <v>184</v>
      </c>
      <c r="B185">
        <v>67705.642390097448</v>
      </c>
    </row>
    <row r="186" spans="1:2">
      <c r="A186" s="54">
        <f t="shared" si="2"/>
        <v>185</v>
      </c>
      <c r="B186">
        <v>49317.723061476609</v>
      </c>
    </row>
    <row r="187" spans="1:2">
      <c r="A187" s="54">
        <f t="shared" si="2"/>
        <v>186</v>
      </c>
      <c r="B187">
        <v>25682.832149785118</v>
      </c>
    </row>
    <row r="188" spans="1:2">
      <c r="A188" s="54">
        <f t="shared" si="2"/>
        <v>187</v>
      </c>
      <c r="B188">
        <v>45025.958878531026</v>
      </c>
    </row>
    <row r="189" spans="1:2">
      <c r="A189" s="54">
        <f t="shared" si="2"/>
        <v>188</v>
      </c>
      <c r="B189">
        <v>60120.219052340726</v>
      </c>
    </row>
    <row r="190" spans="1:2">
      <c r="A190" s="54">
        <f t="shared" si="2"/>
        <v>189</v>
      </c>
      <c r="B190">
        <v>66707.178168286482</v>
      </c>
    </row>
    <row r="191" spans="1:2">
      <c r="A191" s="54">
        <f t="shared" si="2"/>
        <v>190</v>
      </c>
      <c r="B191">
        <v>80043.272568175496</v>
      </c>
    </row>
    <row r="192" spans="1:2">
      <c r="A192" s="54">
        <f t="shared" si="2"/>
        <v>191</v>
      </c>
      <c r="B192">
        <v>56844.409234277664</v>
      </c>
    </row>
    <row r="193" spans="1:2">
      <c r="A193" s="54">
        <f t="shared" si="2"/>
        <v>192</v>
      </c>
      <c r="B193">
        <v>53886.694450987336</v>
      </c>
    </row>
    <row r="194" spans="1:2">
      <c r="A194" s="54">
        <f t="shared" si="2"/>
        <v>193</v>
      </c>
      <c r="B194">
        <v>25900.596462748923</v>
      </c>
    </row>
    <row r="195" spans="1:2">
      <c r="A195" s="54">
        <f t="shared" si="2"/>
        <v>194</v>
      </c>
      <c r="B195">
        <v>45272.743799152035</v>
      </c>
    </row>
    <row r="196" spans="1:2">
      <c r="A196" s="54">
        <f t="shared" ref="A196:A259" si="3">1+A195</f>
        <v>195</v>
      </c>
      <c r="B196">
        <v>53645.080605119212</v>
      </c>
    </row>
    <row r="197" spans="1:2">
      <c r="A197" s="54">
        <f t="shared" si="3"/>
        <v>196</v>
      </c>
      <c r="B197">
        <v>62529.785903393044</v>
      </c>
    </row>
    <row r="198" spans="1:2">
      <c r="A198" s="54">
        <f t="shared" si="3"/>
        <v>197</v>
      </c>
      <c r="B198">
        <v>78025.191933846145</v>
      </c>
    </row>
    <row r="199" spans="1:2">
      <c r="A199" s="54">
        <f t="shared" si="3"/>
        <v>198</v>
      </c>
      <c r="B199">
        <v>42262.819373676968</v>
      </c>
    </row>
    <row r="200" spans="1:2">
      <c r="A200" s="54">
        <f t="shared" si="3"/>
        <v>199</v>
      </c>
      <c r="B200">
        <v>45189.878460307853</v>
      </c>
    </row>
    <row r="201" spans="1:2">
      <c r="A201" s="54">
        <f t="shared" si="3"/>
        <v>200</v>
      </c>
      <c r="B201">
        <v>58451.558997910935</v>
      </c>
    </row>
    <row r="202" spans="1:2">
      <c r="A202" s="54">
        <f t="shared" si="3"/>
        <v>201</v>
      </c>
      <c r="B202">
        <v>48367.560869757173</v>
      </c>
    </row>
    <row r="203" spans="1:2">
      <c r="A203" s="54">
        <f t="shared" si="3"/>
        <v>202</v>
      </c>
      <c r="B203">
        <v>30113.716664793898</v>
      </c>
    </row>
    <row r="204" spans="1:2">
      <c r="A204" s="54">
        <f t="shared" si="3"/>
        <v>203</v>
      </c>
      <c r="B204">
        <v>36004.225686921243</v>
      </c>
    </row>
    <row r="205" spans="1:2">
      <c r="A205" s="54">
        <f t="shared" si="3"/>
        <v>204</v>
      </c>
      <c r="B205">
        <v>70910.562639320997</v>
      </c>
    </row>
    <row r="206" spans="1:2">
      <c r="A206" s="54">
        <f t="shared" si="3"/>
        <v>205</v>
      </c>
      <c r="B206">
        <v>68133.152994908232</v>
      </c>
    </row>
    <row r="207" spans="1:2">
      <c r="A207" s="54">
        <f t="shared" si="3"/>
        <v>206</v>
      </c>
      <c r="B207">
        <v>42467.815608824079</v>
      </c>
    </row>
    <row r="208" spans="1:2">
      <c r="A208" s="54">
        <f t="shared" si="3"/>
        <v>207</v>
      </c>
      <c r="B208">
        <v>32392.801637479613</v>
      </c>
    </row>
    <row r="209" spans="1:2">
      <c r="A209" s="54">
        <f t="shared" si="3"/>
        <v>208</v>
      </c>
      <c r="B209">
        <v>43503.305353488664</v>
      </c>
    </row>
    <row r="210" spans="1:2">
      <c r="A210" s="54">
        <f t="shared" si="3"/>
        <v>209</v>
      </c>
      <c r="B210">
        <v>45793.787950787621</v>
      </c>
    </row>
    <row r="211" spans="1:2">
      <c r="A211" s="54">
        <f t="shared" si="3"/>
        <v>210</v>
      </c>
      <c r="B211">
        <v>38737.019084401647</v>
      </c>
    </row>
    <row r="212" spans="1:2">
      <c r="A212" s="54">
        <f t="shared" si="3"/>
        <v>211</v>
      </c>
      <c r="B212">
        <v>45754.561969903079</v>
      </c>
    </row>
    <row r="213" spans="1:2">
      <c r="A213" s="54">
        <f t="shared" si="3"/>
        <v>212</v>
      </c>
      <c r="B213">
        <v>65339.50810008897</v>
      </c>
    </row>
    <row r="214" spans="1:2">
      <c r="A214" s="54">
        <f t="shared" si="3"/>
        <v>213</v>
      </c>
      <c r="B214">
        <v>29395.283449048366</v>
      </c>
    </row>
    <row r="215" spans="1:2">
      <c r="A215" s="54">
        <f t="shared" si="3"/>
        <v>214</v>
      </c>
      <c r="B215">
        <v>40624.224090812662</v>
      </c>
    </row>
    <row r="216" spans="1:2">
      <c r="A216" s="54">
        <f t="shared" si="3"/>
        <v>215</v>
      </c>
      <c r="B216">
        <v>75748.236747115079</v>
      </c>
    </row>
    <row r="217" spans="1:2">
      <c r="A217" s="54">
        <f t="shared" si="3"/>
        <v>216</v>
      </c>
      <c r="B217">
        <v>29728.954304046834</v>
      </c>
    </row>
    <row r="218" spans="1:2">
      <c r="A218" s="54">
        <f t="shared" si="3"/>
        <v>217</v>
      </c>
      <c r="B218">
        <v>42448.90368181048</v>
      </c>
    </row>
    <row r="219" spans="1:2">
      <c r="A219" s="54">
        <f t="shared" si="3"/>
        <v>218</v>
      </c>
      <c r="B219">
        <v>43833.741546280857</v>
      </c>
    </row>
    <row r="220" spans="1:2">
      <c r="A220" s="54">
        <f t="shared" si="3"/>
        <v>219</v>
      </c>
      <c r="B220">
        <v>33165.465574421512</v>
      </c>
    </row>
    <row r="221" spans="1:2">
      <c r="A221" s="54">
        <f t="shared" si="3"/>
        <v>220</v>
      </c>
      <c r="B221">
        <v>78242.366955541685</v>
      </c>
    </row>
    <row r="222" spans="1:2">
      <c r="A222" s="54">
        <f t="shared" si="3"/>
        <v>221</v>
      </c>
      <c r="B222">
        <v>41132.028701901145</v>
      </c>
    </row>
    <row r="223" spans="1:2">
      <c r="A223" s="54">
        <f t="shared" si="3"/>
        <v>222</v>
      </c>
      <c r="B223">
        <v>58068.328504263125</v>
      </c>
    </row>
    <row r="224" spans="1:2">
      <c r="A224" s="54">
        <f t="shared" si="3"/>
        <v>223</v>
      </c>
      <c r="B224">
        <v>58308.216522633622</v>
      </c>
    </row>
    <row r="225" spans="1:2">
      <c r="A225" s="54">
        <f t="shared" si="3"/>
        <v>224</v>
      </c>
      <c r="B225">
        <v>34283.849413562442</v>
      </c>
    </row>
    <row r="226" spans="1:2">
      <c r="A226" s="54">
        <f t="shared" si="3"/>
        <v>225</v>
      </c>
      <c r="B226">
        <v>79100.400947082991</v>
      </c>
    </row>
    <row r="227" spans="1:2">
      <c r="A227" s="54">
        <f t="shared" si="3"/>
        <v>226</v>
      </c>
      <c r="B227">
        <v>41142.659973863265</v>
      </c>
    </row>
    <row r="228" spans="1:2">
      <c r="A228" s="54">
        <f t="shared" si="3"/>
        <v>227</v>
      </c>
      <c r="B228">
        <v>38998.141402698355</v>
      </c>
    </row>
    <row r="229" spans="1:2">
      <c r="A229" s="54">
        <f t="shared" si="3"/>
        <v>228</v>
      </c>
      <c r="B229">
        <v>39447.37259048078</v>
      </c>
    </row>
    <row r="230" spans="1:2">
      <c r="A230" s="54">
        <f t="shared" si="3"/>
        <v>229</v>
      </c>
      <c r="B230">
        <v>25601.556550740475</v>
      </c>
    </row>
    <row r="231" spans="1:2">
      <c r="A231" s="54">
        <f t="shared" si="3"/>
        <v>230</v>
      </c>
      <c r="B231">
        <v>35976.497884923985</v>
      </c>
    </row>
    <row r="232" spans="1:2">
      <c r="A232" s="54">
        <f t="shared" si="3"/>
        <v>231</v>
      </c>
      <c r="B232">
        <v>46069.508901699461</v>
      </c>
    </row>
    <row r="233" spans="1:2">
      <c r="A233" s="54">
        <f t="shared" si="3"/>
        <v>232</v>
      </c>
      <c r="B233">
        <v>36976.243914494567</v>
      </c>
    </row>
    <row r="234" spans="1:2">
      <c r="A234" s="54">
        <f t="shared" si="3"/>
        <v>233</v>
      </c>
      <c r="B234">
        <v>50297.463591828237</v>
      </c>
    </row>
    <row r="235" spans="1:2">
      <c r="A235" s="54">
        <f t="shared" si="3"/>
        <v>234</v>
      </c>
      <c r="B235">
        <v>80192.782095577379</v>
      </c>
    </row>
    <row r="236" spans="1:2">
      <c r="A236" s="54">
        <f t="shared" si="3"/>
        <v>235</v>
      </c>
      <c r="B236">
        <v>70663.458308348767</v>
      </c>
    </row>
    <row r="237" spans="1:2">
      <c r="A237" s="54">
        <f t="shared" si="3"/>
        <v>236</v>
      </c>
      <c r="B237">
        <v>67192.901038342825</v>
      </c>
    </row>
    <row r="238" spans="1:2">
      <c r="A238" s="54">
        <f t="shared" si="3"/>
        <v>237</v>
      </c>
      <c r="B238">
        <v>30400.415149447399</v>
      </c>
    </row>
    <row r="239" spans="1:2">
      <c r="A239" s="54">
        <f t="shared" si="3"/>
        <v>238</v>
      </c>
      <c r="B239">
        <v>70084.703718730088</v>
      </c>
    </row>
    <row r="240" spans="1:2">
      <c r="A240" s="54">
        <f t="shared" si="3"/>
        <v>239</v>
      </c>
      <c r="B240">
        <v>90852.809773884772</v>
      </c>
    </row>
    <row r="241" spans="1:2">
      <c r="A241" s="54">
        <f t="shared" si="3"/>
        <v>240</v>
      </c>
      <c r="B241">
        <v>83621.718276545871</v>
      </c>
    </row>
    <row r="242" spans="1:2">
      <c r="A242" s="54">
        <f t="shared" si="3"/>
        <v>241</v>
      </c>
      <c r="B242">
        <v>40451.204129780177</v>
      </c>
    </row>
    <row r="243" spans="1:2">
      <c r="A243" s="54">
        <f t="shared" si="3"/>
        <v>242</v>
      </c>
      <c r="B243">
        <v>78637.05200296719</v>
      </c>
    </row>
    <row r="244" spans="1:2">
      <c r="A244" s="54">
        <f t="shared" si="3"/>
        <v>243</v>
      </c>
      <c r="B244">
        <v>59620.600163862939</v>
      </c>
    </row>
    <row r="245" spans="1:2">
      <c r="A245" s="54">
        <f t="shared" si="3"/>
        <v>244</v>
      </c>
      <c r="B245">
        <v>29926.924573279768</v>
      </c>
    </row>
    <row r="246" spans="1:2">
      <c r="A246" s="54">
        <f t="shared" si="3"/>
        <v>245</v>
      </c>
      <c r="B246">
        <v>59316.461147597438</v>
      </c>
    </row>
    <row r="247" spans="1:2">
      <c r="A247" s="54">
        <f t="shared" si="3"/>
        <v>246</v>
      </c>
      <c r="B247">
        <v>61583.004451965498</v>
      </c>
    </row>
    <row r="248" spans="1:2">
      <c r="A248" s="54">
        <f t="shared" si="3"/>
        <v>247</v>
      </c>
      <c r="B248">
        <v>41906.861005636121</v>
      </c>
    </row>
    <row r="249" spans="1:2">
      <c r="A249" s="54">
        <f t="shared" si="3"/>
        <v>248</v>
      </c>
      <c r="B249">
        <v>47798.527072604855</v>
      </c>
    </row>
    <row r="250" spans="1:2">
      <c r="A250" s="54">
        <f t="shared" si="3"/>
        <v>249</v>
      </c>
      <c r="B250">
        <v>30430.687809695399</v>
      </c>
    </row>
    <row r="251" spans="1:2">
      <c r="A251" s="54">
        <f t="shared" si="3"/>
        <v>250</v>
      </c>
      <c r="B251">
        <v>45680.631241202864</v>
      </c>
    </row>
    <row r="252" spans="1:2">
      <c r="A252" s="54">
        <f t="shared" si="3"/>
        <v>251</v>
      </c>
      <c r="B252">
        <v>43227.951413254857</v>
      </c>
    </row>
    <row r="253" spans="1:2">
      <c r="A253" s="54">
        <f t="shared" si="3"/>
        <v>252</v>
      </c>
      <c r="B253">
        <v>41644.706699801842</v>
      </c>
    </row>
    <row r="254" spans="1:2">
      <c r="A254" s="54">
        <f t="shared" si="3"/>
        <v>253</v>
      </c>
      <c r="B254">
        <v>55185.656503580467</v>
      </c>
    </row>
    <row r="255" spans="1:2">
      <c r="A255" s="54">
        <f t="shared" si="3"/>
        <v>254</v>
      </c>
      <c r="B255">
        <v>33523.306327135877</v>
      </c>
    </row>
    <row r="256" spans="1:2">
      <c r="A256" s="54">
        <f t="shared" si="3"/>
        <v>255</v>
      </c>
      <c r="B256">
        <v>30724.777451003301</v>
      </c>
    </row>
    <row r="257" spans="1:2">
      <c r="A257" s="54">
        <f t="shared" si="3"/>
        <v>256</v>
      </c>
      <c r="B257">
        <v>29320.625496715489</v>
      </c>
    </row>
    <row r="258" spans="1:2">
      <c r="A258" s="54">
        <f t="shared" si="3"/>
        <v>257</v>
      </c>
      <c r="B258">
        <v>60665.778245362031</v>
      </c>
    </row>
    <row r="259" spans="1:2">
      <c r="A259" s="54">
        <f t="shared" si="3"/>
        <v>258</v>
      </c>
      <c r="B259">
        <v>35747.262794861323</v>
      </c>
    </row>
    <row r="260" spans="1:2">
      <c r="A260" s="54">
        <f t="shared" ref="A260:A323" si="4">1+A259</f>
        <v>259</v>
      </c>
      <c r="B260">
        <v>38804.818088256499</v>
      </c>
    </row>
    <row r="261" spans="1:2">
      <c r="A261" s="54">
        <f t="shared" si="4"/>
        <v>260</v>
      </c>
      <c r="B261">
        <v>72688.902246203957</v>
      </c>
    </row>
    <row r="262" spans="1:2">
      <c r="A262" s="54">
        <f t="shared" si="4"/>
        <v>261</v>
      </c>
      <c r="B262">
        <v>68552.218996262585</v>
      </c>
    </row>
    <row r="263" spans="1:2">
      <c r="A263" s="54">
        <f t="shared" si="4"/>
        <v>262</v>
      </c>
      <c r="B263">
        <v>47350.303522715134</v>
      </c>
    </row>
    <row r="264" spans="1:2">
      <c r="A264" s="54">
        <f t="shared" si="4"/>
        <v>263</v>
      </c>
      <c r="B264">
        <v>65391.042151929156</v>
      </c>
    </row>
    <row r="265" spans="1:2">
      <c r="A265" s="54">
        <f t="shared" si="4"/>
        <v>264</v>
      </c>
      <c r="B265">
        <v>38116.19090670548</v>
      </c>
    </row>
    <row r="266" spans="1:2">
      <c r="A266" s="54">
        <f t="shared" si="4"/>
        <v>265</v>
      </c>
      <c r="B266">
        <v>52114.303814992716</v>
      </c>
    </row>
    <row r="267" spans="1:2">
      <c r="A267" s="54">
        <f t="shared" si="4"/>
        <v>266</v>
      </c>
      <c r="B267">
        <v>86571.471162624657</v>
      </c>
    </row>
    <row r="268" spans="1:2">
      <c r="A268" s="54">
        <f t="shared" si="4"/>
        <v>267</v>
      </c>
      <c r="B268">
        <v>89062.218903179935</v>
      </c>
    </row>
    <row r="269" spans="1:2">
      <c r="A269" s="54">
        <f t="shared" si="4"/>
        <v>268</v>
      </c>
      <c r="B269">
        <v>30821.247627870063</v>
      </c>
    </row>
    <row r="270" spans="1:2">
      <c r="A270" s="54">
        <f t="shared" si="4"/>
        <v>269</v>
      </c>
      <c r="B270">
        <v>84588.271823299758</v>
      </c>
    </row>
    <row r="271" spans="1:2">
      <c r="A271" s="54">
        <f t="shared" si="4"/>
        <v>270</v>
      </c>
      <c r="B271">
        <v>88079.796150170499</v>
      </c>
    </row>
    <row r="272" spans="1:2">
      <c r="A272" s="54">
        <f t="shared" si="4"/>
        <v>271</v>
      </c>
      <c r="B272">
        <v>58181.819815902985</v>
      </c>
    </row>
    <row r="273" spans="1:2">
      <c r="A273" s="54">
        <f t="shared" si="4"/>
        <v>272</v>
      </c>
      <c r="B273">
        <v>37959.353428449867</v>
      </c>
    </row>
    <row r="274" spans="1:2">
      <c r="A274" s="54">
        <f t="shared" si="4"/>
        <v>273</v>
      </c>
      <c r="B274">
        <v>67539.892999330448</v>
      </c>
    </row>
    <row r="275" spans="1:2">
      <c r="A275" s="54">
        <f t="shared" si="4"/>
        <v>274</v>
      </c>
      <c r="B275">
        <v>59232.699597771578</v>
      </c>
    </row>
    <row r="276" spans="1:2">
      <c r="A276" s="54">
        <f t="shared" si="4"/>
        <v>275</v>
      </c>
      <c r="B276">
        <v>57314.851248923143</v>
      </c>
    </row>
    <row r="277" spans="1:2">
      <c r="A277" s="54">
        <f t="shared" si="4"/>
        <v>276</v>
      </c>
      <c r="B277">
        <v>40597.937361687662</v>
      </c>
    </row>
    <row r="278" spans="1:2">
      <c r="A278" s="54">
        <f t="shared" si="4"/>
        <v>277</v>
      </c>
      <c r="B278">
        <v>46210.301676105111</v>
      </c>
    </row>
    <row r="279" spans="1:2">
      <c r="A279" s="54">
        <f t="shared" si="4"/>
        <v>278</v>
      </c>
      <c r="B279">
        <v>46569.996153719803</v>
      </c>
    </row>
    <row r="280" spans="1:2">
      <c r="A280" s="54">
        <f t="shared" si="4"/>
        <v>279</v>
      </c>
      <c r="B280">
        <v>71079.193902533894</v>
      </c>
    </row>
    <row r="281" spans="1:2">
      <c r="A281" s="54">
        <f t="shared" si="4"/>
        <v>280</v>
      </c>
      <c r="B281">
        <v>64267.110823457107</v>
      </c>
    </row>
    <row r="282" spans="1:2">
      <c r="A282" s="54">
        <f t="shared" si="4"/>
        <v>281</v>
      </c>
      <c r="B282">
        <v>56121.507229198229</v>
      </c>
    </row>
    <row r="283" spans="1:2">
      <c r="A283" s="54">
        <f t="shared" si="4"/>
        <v>282</v>
      </c>
      <c r="B283">
        <v>51760.95982667357</v>
      </c>
    </row>
    <row r="284" spans="1:2">
      <c r="A284" s="54">
        <f t="shared" si="4"/>
        <v>283</v>
      </c>
      <c r="B284" t="e">
        <v>#NUM!</v>
      </c>
    </row>
    <row r="285" spans="1:2">
      <c r="A285" s="54">
        <f t="shared" si="4"/>
        <v>284</v>
      </c>
      <c r="B285">
        <v>79904.843283371854</v>
      </c>
    </row>
    <row r="286" spans="1:2">
      <c r="A286" s="54">
        <f t="shared" si="4"/>
        <v>285</v>
      </c>
      <c r="B286">
        <v>33555.563972661796</v>
      </c>
    </row>
    <row r="287" spans="1:2">
      <c r="A287" s="54">
        <f t="shared" si="4"/>
        <v>286</v>
      </c>
      <c r="B287">
        <v>46989.800965549242</v>
      </c>
    </row>
    <row r="288" spans="1:2">
      <c r="A288" s="54">
        <f t="shared" si="4"/>
        <v>287</v>
      </c>
      <c r="B288">
        <v>62189.850353386864</v>
      </c>
    </row>
    <row r="289" spans="1:2">
      <c r="A289" s="54">
        <f t="shared" si="4"/>
        <v>288</v>
      </c>
      <c r="B289">
        <v>84465.182324266425</v>
      </c>
    </row>
    <row r="290" spans="1:2">
      <c r="A290" s="54">
        <f t="shared" si="4"/>
        <v>289</v>
      </c>
      <c r="B290">
        <v>54149.149828724396</v>
      </c>
    </row>
    <row r="291" spans="1:2">
      <c r="A291" s="54">
        <f t="shared" si="4"/>
        <v>290</v>
      </c>
      <c r="B291">
        <v>46749.019476755115</v>
      </c>
    </row>
    <row r="292" spans="1:2">
      <c r="A292" s="54">
        <f t="shared" si="4"/>
        <v>291</v>
      </c>
      <c r="B292">
        <v>52576.523904867834</v>
      </c>
    </row>
    <row r="293" spans="1:2">
      <c r="A293" s="54">
        <f t="shared" si="4"/>
        <v>292</v>
      </c>
      <c r="B293">
        <v>83890.097244837423</v>
      </c>
    </row>
    <row r="294" spans="1:2">
      <c r="A294" s="54">
        <f t="shared" si="4"/>
        <v>293</v>
      </c>
      <c r="B294">
        <v>26082.772477122704</v>
      </c>
    </row>
    <row r="295" spans="1:2">
      <c r="A295" s="54">
        <f t="shared" si="4"/>
        <v>294</v>
      </c>
      <c r="B295">
        <v>34635.669964202098</v>
      </c>
    </row>
    <row r="296" spans="1:2">
      <c r="A296" s="54">
        <f t="shared" si="4"/>
        <v>295</v>
      </c>
      <c r="B296">
        <v>89773.806040414012</v>
      </c>
    </row>
    <row r="297" spans="1:2">
      <c r="A297" s="54">
        <f t="shared" si="4"/>
        <v>296</v>
      </c>
      <c r="B297">
        <v>64103.238553149793</v>
      </c>
    </row>
    <row r="298" spans="1:2">
      <c r="A298" s="54">
        <f t="shared" si="4"/>
        <v>297</v>
      </c>
      <c r="B298">
        <v>81882.177416604973</v>
      </c>
    </row>
    <row r="299" spans="1:2">
      <c r="A299" s="54">
        <f t="shared" si="4"/>
        <v>298</v>
      </c>
      <c r="B299">
        <v>40890.151492966048</v>
      </c>
    </row>
    <row r="300" spans="1:2">
      <c r="A300" s="54">
        <f t="shared" si="4"/>
        <v>299</v>
      </c>
      <c r="B300">
        <v>39254.990483857728</v>
      </c>
    </row>
    <row r="301" spans="1:2">
      <c r="A301" s="54">
        <f t="shared" si="4"/>
        <v>300</v>
      </c>
      <c r="B301">
        <v>52834.71251253115</v>
      </c>
    </row>
    <row r="302" spans="1:2">
      <c r="A302" s="54">
        <f t="shared" si="4"/>
        <v>301</v>
      </c>
      <c r="B302">
        <v>32554.178665355183</v>
      </c>
    </row>
    <row r="303" spans="1:2">
      <c r="A303" s="54">
        <f t="shared" si="4"/>
        <v>302</v>
      </c>
      <c r="B303">
        <v>93884.176480151626</v>
      </c>
    </row>
    <row r="304" spans="1:2">
      <c r="A304" s="54">
        <f t="shared" si="4"/>
        <v>303</v>
      </c>
      <c r="B304">
        <v>41699.721468219403</v>
      </c>
    </row>
    <row r="305" spans="1:2">
      <c r="A305" s="54">
        <f t="shared" si="4"/>
        <v>304</v>
      </c>
      <c r="B305">
        <v>67913.978778896882</v>
      </c>
    </row>
    <row r="306" spans="1:2">
      <c r="A306" s="54">
        <f t="shared" si="4"/>
        <v>305</v>
      </c>
      <c r="B306">
        <v>59907.258781876699</v>
      </c>
    </row>
    <row r="307" spans="1:2">
      <c r="A307" s="54">
        <f t="shared" si="4"/>
        <v>306</v>
      </c>
      <c r="B307">
        <v>60319.971045007325</v>
      </c>
    </row>
    <row r="308" spans="1:2">
      <c r="A308" s="54">
        <f t="shared" si="4"/>
        <v>307</v>
      </c>
      <c r="B308">
        <v>25651.63502361334</v>
      </c>
    </row>
    <row r="309" spans="1:2">
      <c r="A309" s="54">
        <f t="shared" si="4"/>
        <v>308</v>
      </c>
      <c r="B309">
        <v>42294.449595070982</v>
      </c>
    </row>
    <row r="310" spans="1:2">
      <c r="A310" s="54">
        <f t="shared" si="4"/>
        <v>309</v>
      </c>
      <c r="B310">
        <v>40525.595768643667</v>
      </c>
    </row>
    <row r="311" spans="1:2">
      <c r="A311" s="54">
        <f t="shared" si="4"/>
        <v>310</v>
      </c>
      <c r="B311">
        <v>56448.878837231394</v>
      </c>
    </row>
    <row r="312" spans="1:2">
      <c r="A312" s="54">
        <f t="shared" si="4"/>
        <v>311</v>
      </c>
      <c r="B312">
        <v>55607.233016521132</v>
      </c>
    </row>
    <row r="313" spans="1:2">
      <c r="A313" s="54">
        <f t="shared" si="4"/>
        <v>312</v>
      </c>
      <c r="B313">
        <v>71991.79538339471</v>
      </c>
    </row>
    <row r="314" spans="1:2">
      <c r="A314" s="54">
        <f t="shared" si="4"/>
        <v>313</v>
      </c>
      <c r="B314">
        <v>66038.674342508108</v>
      </c>
    </row>
    <row r="315" spans="1:2">
      <c r="A315" s="54">
        <f t="shared" si="4"/>
        <v>314</v>
      </c>
      <c r="B315">
        <v>67857.524395387285</v>
      </c>
    </row>
    <row r="316" spans="1:2">
      <c r="A316" s="54">
        <f t="shared" si="4"/>
        <v>315</v>
      </c>
      <c r="B316">
        <v>84081.804789580405</v>
      </c>
    </row>
    <row r="317" spans="1:2">
      <c r="A317" s="54">
        <f t="shared" si="4"/>
        <v>316</v>
      </c>
      <c r="B317">
        <v>70395.811038090644</v>
      </c>
    </row>
    <row r="318" spans="1:2">
      <c r="A318" s="54">
        <f t="shared" si="4"/>
        <v>317</v>
      </c>
      <c r="B318">
        <v>28784.983676789947</v>
      </c>
    </row>
    <row r="319" spans="1:2">
      <c r="A319" s="54">
        <f t="shared" si="4"/>
        <v>318</v>
      </c>
      <c r="B319">
        <v>42150.707656165607</v>
      </c>
    </row>
    <row r="320" spans="1:2">
      <c r="A320" s="54">
        <f t="shared" si="4"/>
        <v>319</v>
      </c>
      <c r="B320">
        <v>40252.259373343055</v>
      </c>
    </row>
    <row r="321" spans="1:2">
      <c r="A321" s="54">
        <f t="shared" si="4"/>
        <v>320</v>
      </c>
      <c r="B321">
        <v>29155.739257691173</v>
      </c>
    </row>
    <row r="322" spans="1:2">
      <c r="A322" s="54">
        <f t="shared" si="4"/>
        <v>321</v>
      </c>
      <c r="B322">
        <v>25939.595998985875</v>
      </c>
    </row>
    <row r="323" spans="1:2">
      <c r="A323" s="54">
        <f t="shared" si="4"/>
        <v>322</v>
      </c>
      <c r="B323">
        <v>37676.637559823474</v>
      </c>
    </row>
    <row r="324" spans="1:2">
      <c r="A324" s="54">
        <f t="shared" ref="A324:A387" si="5">1+A323</f>
        <v>323</v>
      </c>
      <c r="B324">
        <v>51240.832743767511</v>
      </c>
    </row>
    <row r="325" spans="1:2">
      <c r="A325" s="54">
        <f t="shared" si="5"/>
        <v>324</v>
      </c>
      <c r="B325">
        <v>39295.084886745208</v>
      </c>
    </row>
    <row r="326" spans="1:2">
      <c r="A326" s="54">
        <f t="shared" si="5"/>
        <v>325</v>
      </c>
      <c r="B326">
        <v>48603.732074888474</v>
      </c>
    </row>
    <row r="327" spans="1:2">
      <c r="A327" s="54">
        <f t="shared" si="5"/>
        <v>326</v>
      </c>
      <c r="B327">
        <v>43176.064712363877</v>
      </c>
    </row>
    <row r="328" spans="1:2">
      <c r="A328" s="54">
        <f t="shared" si="5"/>
        <v>327</v>
      </c>
      <c r="B328">
        <v>75218.272978277979</v>
      </c>
    </row>
    <row r="329" spans="1:2">
      <c r="A329" s="54">
        <f t="shared" si="5"/>
        <v>328</v>
      </c>
      <c r="B329">
        <v>33384.633389299939</v>
      </c>
    </row>
    <row r="330" spans="1:2">
      <c r="A330" s="54">
        <f t="shared" si="5"/>
        <v>329</v>
      </c>
      <c r="B330">
        <v>47576.732952663893</v>
      </c>
    </row>
    <row r="331" spans="1:2">
      <c r="A331" s="54">
        <f t="shared" si="5"/>
        <v>330</v>
      </c>
      <c r="B331">
        <v>59155.786854798578</v>
      </c>
    </row>
    <row r="332" spans="1:2">
      <c r="A332" s="54">
        <f t="shared" si="5"/>
        <v>331</v>
      </c>
      <c r="B332">
        <v>66586.900756011892</v>
      </c>
    </row>
    <row r="333" spans="1:2">
      <c r="A333" s="54">
        <f t="shared" si="5"/>
        <v>332</v>
      </c>
      <c r="B333">
        <v>46461.092580245393</v>
      </c>
    </row>
    <row r="334" spans="1:2">
      <c r="A334" s="54">
        <f t="shared" si="5"/>
        <v>333</v>
      </c>
      <c r="B334">
        <v>65319.981837803884</v>
      </c>
    </row>
    <row r="335" spans="1:2">
      <c r="A335" s="54">
        <f t="shared" si="5"/>
        <v>334</v>
      </c>
      <c r="B335">
        <v>83732.166397293928</v>
      </c>
    </row>
    <row r="336" spans="1:2">
      <c r="A336" s="54">
        <f t="shared" si="5"/>
        <v>335</v>
      </c>
      <c r="B336">
        <v>57604.296297489454</v>
      </c>
    </row>
    <row r="337" spans="1:2">
      <c r="A337" s="54">
        <f t="shared" si="5"/>
        <v>336</v>
      </c>
      <c r="B337">
        <v>44998.233041028376</v>
      </c>
    </row>
    <row r="338" spans="1:2">
      <c r="A338" s="54">
        <f t="shared" si="5"/>
        <v>337</v>
      </c>
      <c r="B338">
        <v>25845.388748268586</v>
      </c>
    </row>
    <row r="339" spans="1:2">
      <c r="A339" s="54">
        <f t="shared" si="5"/>
        <v>338</v>
      </c>
      <c r="B339">
        <v>36022.457160488455</v>
      </c>
    </row>
    <row r="340" spans="1:2">
      <c r="A340" s="54">
        <f t="shared" si="5"/>
        <v>339</v>
      </c>
      <c r="B340">
        <v>67119.860100589431</v>
      </c>
    </row>
    <row r="341" spans="1:2">
      <c r="A341" s="54">
        <f t="shared" si="5"/>
        <v>340</v>
      </c>
      <c r="B341">
        <v>56027.865008746026</v>
      </c>
    </row>
    <row r="342" spans="1:2">
      <c r="A342" s="54">
        <f t="shared" si="5"/>
        <v>341</v>
      </c>
      <c r="B342">
        <v>54043.93138215346</v>
      </c>
    </row>
    <row r="343" spans="1:2">
      <c r="A343" s="54">
        <f t="shared" si="5"/>
        <v>342</v>
      </c>
      <c r="B343">
        <v>33240.993402351422</v>
      </c>
    </row>
    <row r="344" spans="1:2">
      <c r="A344" s="54">
        <f t="shared" si="5"/>
        <v>343</v>
      </c>
      <c r="B344">
        <v>57799.334653166741</v>
      </c>
    </row>
    <row r="345" spans="1:2">
      <c r="A345" s="54">
        <f t="shared" si="5"/>
        <v>344</v>
      </c>
      <c r="B345">
        <v>76097.272499451501</v>
      </c>
    </row>
    <row r="346" spans="1:2">
      <c r="A346" s="54">
        <f t="shared" si="5"/>
        <v>345</v>
      </c>
      <c r="B346">
        <v>28963.42760039361</v>
      </c>
    </row>
    <row r="347" spans="1:2">
      <c r="A347" s="54">
        <f t="shared" si="5"/>
        <v>346</v>
      </c>
      <c r="B347">
        <v>83733.821060405913</v>
      </c>
    </row>
    <row r="348" spans="1:2">
      <c r="A348" s="54">
        <f t="shared" si="5"/>
        <v>347</v>
      </c>
      <c r="B348">
        <v>69232.486673754684</v>
      </c>
    </row>
    <row r="349" spans="1:2">
      <c r="A349" s="54">
        <f t="shared" si="5"/>
        <v>348</v>
      </c>
      <c r="B349">
        <v>30557.22843063865</v>
      </c>
    </row>
    <row r="350" spans="1:2">
      <c r="A350" s="54">
        <f t="shared" si="5"/>
        <v>349</v>
      </c>
      <c r="B350">
        <v>45201.215333981243</v>
      </c>
    </row>
    <row r="351" spans="1:2">
      <c r="A351" s="54">
        <f t="shared" si="5"/>
        <v>350</v>
      </c>
      <c r="B351">
        <v>80045.624369548968</v>
      </c>
    </row>
    <row r="352" spans="1:2">
      <c r="A352" s="54">
        <f t="shared" si="5"/>
        <v>351</v>
      </c>
      <c r="B352">
        <v>55903.127986066807</v>
      </c>
    </row>
    <row r="353" spans="1:2">
      <c r="A353" s="54">
        <f t="shared" si="5"/>
        <v>352</v>
      </c>
      <c r="B353">
        <v>55589.516732113931</v>
      </c>
    </row>
    <row r="354" spans="1:2">
      <c r="A354" s="54">
        <f t="shared" si="5"/>
        <v>353</v>
      </c>
      <c r="B354">
        <v>28864.464270768116</v>
      </c>
    </row>
    <row r="355" spans="1:2">
      <c r="A355" s="54">
        <f t="shared" si="5"/>
        <v>354</v>
      </c>
      <c r="B355">
        <v>32184.328976815192</v>
      </c>
    </row>
    <row r="356" spans="1:2">
      <c r="A356" s="54">
        <f t="shared" si="5"/>
        <v>355</v>
      </c>
      <c r="B356">
        <v>52492.438525447869</v>
      </c>
    </row>
    <row r="357" spans="1:2">
      <c r="A357" s="54">
        <f t="shared" si="5"/>
        <v>356</v>
      </c>
      <c r="B357">
        <v>76550.697322060354</v>
      </c>
    </row>
    <row r="358" spans="1:2">
      <c r="A358" s="54">
        <f t="shared" si="5"/>
        <v>357</v>
      </c>
      <c r="B358">
        <v>69729.321297746646</v>
      </c>
    </row>
    <row r="359" spans="1:2">
      <c r="A359" s="54">
        <f t="shared" si="5"/>
        <v>358</v>
      </c>
      <c r="B359">
        <v>60500.988296130279</v>
      </c>
    </row>
    <row r="360" spans="1:2">
      <c r="A360" s="54">
        <f t="shared" si="5"/>
        <v>359</v>
      </c>
      <c r="B360">
        <v>77144.33468824919</v>
      </c>
    </row>
    <row r="361" spans="1:2">
      <c r="A361" s="54">
        <f t="shared" si="5"/>
        <v>360</v>
      </c>
      <c r="B361">
        <v>56416.57058722902</v>
      </c>
    </row>
    <row r="362" spans="1:2">
      <c r="A362" s="54">
        <f t="shared" si="5"/>
        <v>361</v>
      </c>
      <c r="B362">
        <v>73540.520904067103</v>
      </c>
    </row>
    <row r="363" spans="1:2">
      <c r="A363" s="54">
        <f t="shared" si="5"/>
        <v>362</v>
      </c>
      <c r="B363">
        <v>51879.095238291397</v>
      </c>
    </row>
    <row r="364" spans="1:2">
      <c r="A364" s="54">
        <f t="shared" si="5"/>
        <v>363</v>
      </c>
      <c r="B364">
        <v>67260.489338952888</v>
      </c>
    </row>
    <row r="365" spans="1:2">
      <c r="A365" s="54">
        <f t="shared" si="5"/>
        <v>364</v>
      </c>
      <c r="B365">
        <v>69482.618467048698</v>
      </c>
    </row>
    <row r="366" spans="1:2">
      <c r="A366" s="54">
        <f t="shared" si="5"/>
        <v>365</v>
      </c>
      <c r="B366">
        <v>34163.90716854675</v>
      </c>
    </row>
    <row r="367" spans="1:2">
      <c r="A367" s="54">
        <f t="shared" si="5"/>
        <v>366</v>
      </c>
      <c r="B367">
        <v>82943.558874729075</v>
      </c>
    </row>
    <row r="368" spans="1:2">
      <c r="A368" s="54">
        <f t="shared" si="5"/>
        <v>367</v>
      </c>
      <c r="B368">
        <v>73182.909914866686</v>
      </c>
    </row>
    <row r="369" spans="1:2">
      <c r="A369" s="54">
        <f t="shared" si="5"/>
        <v>368</v>
      </c>
      <c r="B369">
        <v>31191.253804203501</v>
      </c>
    </row>
    <row r="370" spans="1:2">
      <c r="A370" s="54">
        <f t="shared" si="5"/>
        <v>369</v>
      </c>
      <c r="B370">
        <v>79176.909814859318</v>
      </c>
    </row>
    <row r="371" spans="1:2">
      <c r="A371" s="54">
        <f t="shared" si="5"/>
        <v>370</v>
      </c>
      <c r="B371">
        <v>35596.424111336593</v>
      </c>
    </row>
    <row r="372" spans="1:2">
      <c r="A372" s="54">
        <f t="shared" si="5"/>
        <v>371</v>
      </c>
      <c r="B372">
        <v>27535.278322967839</v>
      </c>
    </row>
    <row r="373" spans="1:2">
      <c r="A373" s="54">
        <f t="shared" si="5"/>
        <v>372</v>
      </c>
      <c r="B373">
        <v>63056.049973308523</v>
      </c>
    </row>
    <row r="374" spans="1:2">
      <c r="A374" s="54">
        <f t="shared" si="5"/>
        <v>373</v>
      </c>
      <c r="B374">
        <v>39792.170762290269</v>
      </c>
    </row>
    <row r="375" spans="1:2">
      <c r="A375" s="54">
        <f t="shared" si="5"/>
        <v>374</v>
      </c>
      <c r="B375">
        <v>41249.533119614789</v>
      </c>
    </row>
    <row r="376" spans="1:2">
      <c r="A376" s="54">
        <f t="shared" si="5"/>
        <v>375</v>
      </c>
      <c r="B376">
        <v>70439.076082664207</v>
      </c>
    </row>
    <row r="377" spans="1:2">
      <c r="A377" s="54">
        <f t="shared" si="5"/>
        <v>376</v>
      </c>
      <c r="B377">
        <v>31415.649587065949</v>
      </c>
    </row>
    <row r="378" spans="1:2">
      <c r="A378" s="54">
        <f t="shared" si="5"/>
        <v>377</v>
      </c>
      <c r="B378">
        <v>59459.75813591222</v>
      </c>
    </row>
    <row r="379" spans="1:2">
      <c r="A379" s="54">
        <f t="shared" si="5"/>
        <v>378</v>
      </c>
      <c r="B379">
        <v>55396.695947298984</v>
      </c>
    </row>
    <row r="380" spans="1:2">
      <c r="A380" s="54">
        <f t="shared" si="5"/>
        <v>379</v>
      </c>
      <c r="B380">
        <v>65309.058118144836</v>
      </c>
    </row>
    <row r="381" spans="1:2">
      <c r="A381" s="54">
        <f t="shared" si="5"/>
        <v>380</v>
      </c>
      <c r="B381">
        <v>32856.918441457194</v>
      </c>
    </row>
    <row r="382" spans="1:2">
      <c r="A382" s="54">
        <f t="shared" si="5"/>
        <v>381</v>
      </c>
      <c r="B382">
        <v>76331.550293053006</v>
      </c>
    </row>
    <row r="383" spans="1:2">
      <c r="A383" s="54">
        <f t="shared" si="5"/>
        <v>382</v>
      </c>
      <c r="B383">
        <v>32236.290830804923</v>
      </c>
    </row>
    <row r="384" spans="1:2">
      <c r="A384" s="54">
        <f t="shared" si="5"/>
        <v>383</v>
      </c>
      <c r="B384">
        <v>66433.523417335484</v>
      </c>
    </row>
    <row r="385" spans="1:2">
      <c r="A385" s="54">
        <f t="shared" si="5"/>
        <v>384</v>
      </c>
      <c r="B385">
        <v>64189.684918992127</v>
      </c>
    </row>
    <row r="386" spans="1:2">
      <c r="A386" s="54">
        <f t="shared" si="5"/>
        <v>385</v>
      </c>
      <c r="B386">
        <v>32094.048882245708</v>
      </c>
    </row>
    <row r="387" spans="1:2">
      <c r="A387" s="54">
        <f t="shared" si="5"/>
        <v>386</v>
      </c>
      <c r="B387">
        <v>27103.253155980761</v>
      </c>
    </row>
    <row r="388" spans="1:2">
      <c r="A388" s="54">
        <f t="shared" ref="A388:A451" si="6">1+A387</f>
        <v>387</v>
      </c>
      <c r="B388">
        <v>51743.029917863219</v>
      </c>
    </row>
    <row r="389" spans="1:2">
      <c r="A389" s="54">
        <f t="shared" si="6"/>
        <v>388</v>
      </c>
      <c r="B389">
        <v>27501.806017456565</v>
      </c>
    </row>
    <row r="390" spans="1:2">
      <c r="A390" s="54">
        <f t="shared" si="6"/>
        <v>389</v>
      </c>
      <c r="B390">
        <v>81661.169723113984</v>
      </c>
    </row>
    <row r="391" spans="1:2">
      <c r="A391" s="54">
        <f t="shared" si="6"/>
        <v>390</v>
      </c>
      <c r="B391">
        <v>50587.725236412196</v>
      </c>
    </row>
    <row r="392" spans="1:2">
      <c r="A392" s="54">
        <f t="shared" si="6"/>
        <v>391</v>
      </c>
      <c r="B392">
        <v>66489.527186619845</v>
      </c>
    </row>
    <row r="393" spans="1:2">
      <c r="A393" s="54">
        <f t="shared" si="6"/>
        <v>392</v>
      </c>
      <c r="B393">
        <v>55403.544637166764</v>
      </c>
    </row>
    <row r="394" spans="1:2">
      <c r="A394" s="54">
        <f t="shared" si="6"/>
        <v>393</v>
      </c>
      <c r="B394">
        <v>38897.672409625098</v>
      </c>
    </row>
    <row r="395" spans="1:2">
      <c r="A395" s="54">
        <f t="shared" si="6"/>
        <v>394</v>
      </c>
      <c r="B395">
        <v>39987.984850892011</v>
      </c>
    </row>
    <row r="396" spans="1:2">
      <c r="A396" s="54">
        <f t="shared" si="6"/>
        <v>395</v>
      </c>
      <c r="B396">
        <v>34749.072927248024</v>
      </c>
    </row>
    <row r="397" spans="1:2">
      <c r="A397" s="54">
        <f t="shared" si="6"/>
        <v>396</v>
      </c>
      <c r="B397">
        <v>28304.088943530085</v>
      </c>
    </row>
    <row r="398" spans="1:2">
      <c r="A398" s="54">
        <f t="shared" si="6"/>
        <v>397</v>
      </c>
      <c r="B398">
        <v>72611.532720212563</v>
      </c>
    </row>
    <row r="399" spans="1:2">
      <c r="A399" s="54">
        <f t="shared" si="6"/>
        <v>398</v>
      </c>
      <c r="B399">
        <v>36258.813705493711</v>
      </c>
    </row>
    <row r="400" spans="1:2">
      <c r="A400" s="54">
        <f t="shared" si="6"/>
        <v>399</v>
      </c>
      <c r="B400">
        <v>55906.716917428217</v>
      </c>
    </row>
    <row r="401" spans="1:2">
      <c r="A401" s="54">
        <f t="shared" si="6"/>
        <v>400</v>
      </c>
      <c r="B401">
        <v>25638.010814256879</v>
      </c>
    </row>
    <row r="402" spans="1:2">
      <c r="A402" s="54">
        <f t="shared" si="6"/>
        <v>401</v>
      </c>
      <c r="B402">
        <v>39241.636207966621</v>
      </c>
    </row>
    <row r="403" spans="1:2">
      <c r="A403" s="54">
        <f t="shared" si="6"/>
        <v>402</v>
      </c>
      <c r="B403">
        <v>60757.219270629226</v>
      </c>
    </row>
    <row r="404" spans="1:2">
      <c r="A404" s="54">
        <f t="shared" si="6"/>
        <v>403</v>
      </c>
      <c r="B404">
        <v>90454.803082440194</v>
      </c>
    </row>
    <row r="405" spans="1:2">
      <c r="A405" s="54">
        <f t="shared" si="6"/>
        <v>404</v>
      </c>
      <c r="B405">
        <v>93799.363969969607</v>
      </c>
    </row>
    <row r="406" spans="1:2">
      <c r="A406" s="54">
        <f t="shared" si="6"/>
        <v>405</v>
      </c>
      <c r="B406">
        <v>74195.314895524556</v>
      </c>
    </row>
    <row r="407" spans="1:2">
      <c r="A407" s="54">
        <f t="shared" si="6"/>
        <v>406</v>
      </c>
      <c r="B407">
        <v>49424.258441216291</v>
      </c>
    </row>
    <row r="408" spans="1:2">
      <c r="A408" s="54">
        <f t="shared" si="6"/>
        <v>407</v>
      </c>
      <c r="B408">
        <v>37235.532712128195</v>
      </c>
    </row>
    <row r="409" spans="1:2">
      <c r="A409" s="54">
        <f t="shared" si="6"/>
        <v>408</v>
      </c>
      <c r="B409">
        <v>42398.862071367505</v>
      </c>
    </row>
    <row r="410" spans="1:2">
      <c r="A410" s="54">
        <f t="shared" si="6"/>
        <v>409</v>
      </c>
      <c r="B410">
        <v>34950.701716552496</v>
      </c>
    </row>
    <row r="411" spans="1:2">
      <c r="A411" s="54">
        <f t="shared" si="6"/>
        <v>410</v>
      </c>
      <c r="B411">
        <v>38382.835368354143</v>
      </c>
    </row>
    <row r="412" spans="1:2">
      <c r="A412" s="54">
        <f t="shared" si="6"/>
        <v>411</v>
      </c>
      <c r="B412">
        <v>35680.589873994075</v>
      </c>
    </row>
    <row r="413" spans="1:2">
      <c r="A413" s="54">
        <f t="shared" si="6"/>
        <v>412</v>
      </c>
      <c r="B413">
        <v>55976.009564782573</v>
      </c>
    </row>
    <row r="414" spans="1:2">
      <c r="A414" s="54">
        <f t="shared" si="6"/>
        <v>413</v>
      </c>
      <c r="B414">
        <v>49083.203558018569</v>
      </c>
    </row>
    <row r="415" spans="1:2">
      <c r="A415" s="54">
        <f t="shared" si="6"/>
        <v>414</v>
      </c>
      <c r="B415">
        <v>34804.465066570294</v>
      </c>
    </row>
    <row r="416" spans="1:2">
      <c r="A416" s="54">
        <f t="shared" si="6"/>
        <v>415</v>
      </c>
      <c r="B416">
        <v>47037.12583776284</v>
      </c>
    </row>
    <row r="417" spans="1:2">
      <c r="A417" s="54">
        <f t="shared" si="6"/>
        <v>416</v>
      </c>
      <c r="B417">
        <v>67811.31499440418</v>
      </c>
    </row>
    <row r="418" spans="1:2">
      <c r="A418" s="54">
        <f t="shared" si="6"/>
        <v>417</v>
      </c>
      <c r="B418">
        <v>41197.460307235728</v>
      </c>
    </row>
    <row r="419" spans="1:2">
      <c r="A419" s="54">
        <f t="shared" si="6"/>
        <v>418</v>
      </c>
      <c r="B419">
        <v>85099.846403084317</v>
      </c>
    </row>
    <row r="420" spans="1:2">
      <c r="A420" s="54">
        <f t="shared" si="6"/>
        <v>419</v>
      </c>
      <c r="B420">
        <v>46197.563060766341</v>
      </c>
    </row>
    <row r="421" spans="1:2">
      <c r="A421" s="54">
        <f t="shared" si="6"/>
        <v>420</v>
      </c>
      <c r="B421">
        <v>69302.735153104804</v>
      </c>
    </row>
    <row r="422" spans="1:2">
      <c r="A422" s="54">
        <f t="shared" si="6"/>
        <v>421</v>
      </c>
      <c r="B422">
        <v>72204.511884323656</v>
      </c>
    </row>
    <row r="423" spans="1:2">
      <c r="A423" s="54">
        <f t="shared" si="6"/>
        <v>422</v>
      </c>
      <c r="B423">
        <v>68564.081851775685</v>
      </c>
    </row>
    <row r="424" spans="1:2">
      <c r="A424" s="54">
        <f t="shared" si="6"/>
        <v>423</v>
      </c>
      <c r="B424">
        <v>37147.488880657569</v>
      </c>
    </row>
    <row r="425" spans="1:2">
      <c r="A425" s="54">
        <f t="shared" si="6"/>
        <v>424</v>
      </c>
      <c r="B425">
        <v>92599.218835774751</v>
      </c>
    </row>
    <row r="426" spans="1:2">
      <c r="A426" s="54">
        <f t="shared" si="6"/>
        <v>425</v>
      </c>
      <c r="B426">
        <v>46070.305123027945</v>
      </c>
    </row>
    <row r="427" spans="1:2">
      <c r="A427" s="54">
        <f t="shared" si="6"/>
        <v>426</v>
      </c>
      <c r="B427">
        <v>63950.251106377858</v>
      </c>
    </row>
    <row r="428" spans="1:2">
      <c r="A428" s="54">
        <f t="shared" si="6"/>
        <v>427</v>
      </c>
      <c r="B428">
        <v>57911.952134614017</v>
      </c>
    </row>
    <row r="429" spans="1:2">
      <c r="A429" s="54">
        <f t="shared" si="6"/>
        <v>428</v>
      </c>
      <c r="B429">
        <v>52029.564034552677</v>
      </c>
    </row>
    <row r="430" spans="1:2">
      <c r="A430" s="54">
        <f t="shared" si="6"/>
        <v>429</v>
      </c>
      <c r="B430">
        <v>31912.464148735282</v>
      </c>
    </row>
    <row r="431" spans="1:2">
      <c r="A431" s="54">
        <f t="shared" si="6"/>
        <v>430</v>
      </c>
      <c r="B431">
        <v>27352.06764216048</v>
      </c>
    </row>
    <row r="432" spans="1:2">
      <c r="A432" s="54">
        <f t="shared" si="6"/>
        <v>431</v>
      </c>
      <c r="B432">
        <v>48336.386551473239</v>
      </c>
    </row>
    <row r="433" spans="1:2">
      <c r="A433" s="54">
        <f t="shared" si="6"/>
        <v>432</v>
      </c>
      <c r="B433">
        <v>88924.279481098507</v>
      </c>
    </row>
    <row r="434" spans="1:2">
      <c r="A434" s="54">
        <f t="shared" si="6"/>
        <v>433</v>
      </c>
      <c r="B434">
        <v>38807.833236671453</v>
      </c>
    </row>
    <row r="435" spans="1:2">
      <c r="A435" s="54">
        <f t="shared" si="6"/>
        <v>434</v>
      </c>
      <c r="B435">
        <v>53199.655804522998</v>
      </c>
    </row>
    <row r="436" spans="1:2">
      <c r="A436" s="54">
        <f t="shared" si="6"/>
        <v>435</v>
      </c>
      <c r="B436">
        <v>70414.838595938141</v>
      </c>
    </row>
    <row r="437" spans="1:2">
      <c r="A437" s="54">
        <f t="shared" si="6"/>
        <v>436</v>
      </c>
      <c r="B437">
        <v>81232.687252306292</v>
      </c>
    </row>
    <row r="438" spans="1:2">
      <c r="A438" s="54">
        <f t="shared" si="6"/>
        <v>437</v>
      </c>
      <c r="B438">
        <v>65194.976596598222</v>
      </c>
    </row>
    <row r="439" spans="1:2">
      <c r="A439" s="54">
        <f t="shared" si="6"/>
        <v>438</v>
      </c>
      <c r="B439">
        <v>49037.094227071277</v>
      </c>
    </row>
    <row r="440" spans="1:2">
      <c r="A440" s="54">
        <f t="shared" si="6"/>
        <v>439</v>
      </c>
      <c r="B440">
        <v>41849.885636560757</v>
      </c>
    </row>
    <row r="441" spans="1:2">
      <c r="A441" s="54">
        <f t="shared" si="6"/>
        <v>440</v>
      </c>
      <c r="B441">
        <v>44689.904452957824</v>
      </c>
    </row>
    <row r="442" spans="1:2">
      <c r="A442" s="54">
        <f t="shared" si="6"/>
        <v>441</v>
      </c>
      <c r="B442">
        <v>39733.675338689871</v>
      </c>
    </row>
    <row r="443" spans="1:2">
      <c r="A443" s="54">
        <f t="shared" si="6"/>
        <v>442</v>
      </c>
      <c r="B443">
        <v>54141.62904202885</v>
      </c>
    </row>
    <row r="444" spans="1:2">
      <c r="A444" s="54">
        <f t="shared" si="6"/>
        <v>443</v>
      </c>
      <c r="B444">
        <v>84353.582937191371</v>
      </c>
    </row>
    <row r="445" spans="1:2">
      <c r="A445" s="54">
        <f t="shared" si="6"/>
        <v>444</v>
      </c>
      <c r="B445">
        <v>35873.929586104976</v>
      </c>
    </row>
    <row r="446" spans="1:2">
      <c r="A446" s="54">
        <f t="shared" si="6"/>
        <v>445</v>
      </c>
      <c r="B446">
        <v>84875.662400016547</v>
      </c>
    </row>
    <row r="447" spans="1:2">
      <c r="A447" s="54">
        <f t="shared" si="6"/>
        <v>446</v>
      </c>
      <c r="B447">
        <v>54392.467350545485</v>
      </c>
    </row>
    <row r="448" spans="1:2">
      <c r="A448" s="54">
        <f t="shared" si="6"/>
        <v>447</v>
      </c>
      <c r="B448">
        <v>61005.221074719018</v>
      </c>
    </row>
    <row r="449" spans="1:2">
      <c r="A449" s="54">
        <f t="shared" si="6"/>
        <v>448</v>
      </c>
      <c r="B449">
        <v>53703.838481350911</v>
      </c>
    </row>
    <row r="450" spans="1:2">
      <c r="A450" s="54">
        <f t="shared" si="6"/>
        <v>449</v>
      </c>
      <c r="B450" t="e">
        <v>#NUM!</v>
      </c>
    </row>
    <row r="451" spans="1:2">
      <c r="A451" s="54">
        <f t="shared" si="6"/>
        <v>450</v>
      </c>
      <c r="B451">
        <v>58860.118709651295</v>
      </c>
    </row>
    <row r="452" spans="1:2">
      <c r="A452" s="54">
        <f t="shared" ref="A452:A515" si="7">1+A451</f>
        <v>451</v>
      </c>
      <c r="B452">
        <v>72603.059420668622</v>
      </c>
    </row>
    <row r="453" spans="1:2">
      <c r="A453" s="54">
        <f t="shared" si="7"/>
        <v>452</v>
      </c>
      <c r="B453">
        <v>34911.038299631822</v>
      </c>
    </row>
    <row r="454" spans="1:2">
      <c r="A454" s="54">
        <f t="shared" si="7"/>
        <v>453</v>
      </c>
      <c r="B454">
        <v>75648.730637194778</v>
      </c>
    </row>
    <row r="455" spans="1:2">
      <c r="A455" s="54">
        <f t="shared" si="7"/>
        <v>454</v>
      </c>
      <c r="B455">
        <v>83909.120811614266</v>
      </c>
    </row>
    <row r="456" spans="1:2">
      <c r="A456" s="54">
        <f t="shared" si="7"/>
        <v>455</v>
      </c>
      <c r="B456">
        <v>83936.42027318044</v>
      </c>
    </row>
    <row r="457" spans="1:2">
      <c r="A457" s="54">
        <f t="shared" si="7"/>
        <v>456</v>
      </c>
      <c r="B457">
        <v>53944.661222164097</v>
      </c>
    </row>
    <row r="458" spans="1:2">
      <c r="A458" s="54">
        <f t="shared" si="7"/>
        <v>457</v>
      </c>
      <c r="B458">
        <v>37735.978707592199</v>
      </c>
    </row>
    <row r="459" spans="1:2">
      <c r="A459" s="54">
        <f t="shared" si="7"/>
        <v>458</v>
      </c>
      <c r="B459">
        <v>70418.736996583611</v>
      </c>
    </row>
    <row r="460" spans="1:2">
      <c r="A460" s="54">
        <f t="shared" si="7"/>
        <v>459</v>
      </c>
      <c r="B460">
        <v>48773.222960871586</v>
      </c>
    </row>
    <row r="461" spans="1:2">
      <c r="A461" s="54">
        <f t="shared" si="7"/>
        <v>460</v>
      </c>
      <c r="B461">
        <v>91648.737622794812</v>
      </c>
    </row>
    <row r="462" spans="1:2">
      <c r="A462" s="54">
        <f t="shared" si="7"/>
        <v>461</v>
      </c>
      <c r="B462">
        <v>27799.432270676127</v>
      </c>
    </row>
    <row r="463" spans="1:2">
      <c r="A463" s="54">
        <f t="shared" si="7"/>
        <v>462</v>
      </c>
      <c r="B463">
        <v>87749.992803631656</v>
      </c>
    </row>
    <row r="464" spans="1:2">
      <c r="A464" s="54">
        <f t="shared" si="7"/>
        <v>463</v>
      </c>
      <c r="B464">
        <v>74969.005467550771</v>
      </c>
    </row>
    <row r="465" spans="1:2">
      <c r="A465" s="54">
        <f t="shared" si="7"/>
        <v>464</v>
      </c>
      <c r="B465">
        <v>41029.540853159153</v>
      </c>
    </row>
    <row r="466" spans="1:2">
      <c r="A466" s="54">
        <f t="shared" si="7"/>
        <v>465</v>
      </c>
      <c r="B466">
        <v>36868.394247742166</v>
      </c>
    </row>
    <row r="467" spans="1:2">
      <c r="A467" s="54">
        <f t="shared" si="7"/>
        <v>466</v>
      </c>
      <c r="B467">
        <v>76139.268454951802</v>
      </c>
    </row>
    <row r="468" spans="1:2">
      <c r="A468" s="54">
        <f t="shared" si="7"/>
        <v>467</v>
      </c>
      <c r="B468">
        <v>44946.283430590796</v>
      </c>
    </row>
    <row r="469" spans="1:2">
      <c r="A469" s="54">
        <f t="shared" si="7"/>
        <v>468</v>
      </c>
      <c r="B469">
        <v>46396.057240244067</v>
      </c>
    </row>
    <row r="470" spans="1:2">
      <c r="A470" s="54">
        <f t="shared" si="7"/>
        <v>469</v>
      </c>
      <c r="B470">
        <v>77541.442881467388</v>
      </c>
    </row>
    <row r="471" spans="1:2">
      <c r="A471" s="54">
        <f t="shared" si="7"/>
        <v>470</v>
      </c>
      <c r="B471">
        <v>39158.959109314572</v>
      </c>
    </row>
    <row r="472" spans="1:2">
      <c r="A472" s="54">
        <f t="shared" si="7"/>
        <v>471</v>
      </c>
      <c r="B472">
        <v>48098.124101529604</v>
      </c>
    </row>
    <row r="473" spans="1:2">
      <c r="A473" s="54">
        <f t="shared" si="7"/>
        <v>472</v>
      </c>
      <c r="B473">
        <v>88677.154908701312</v>
      </c>
    </row>
    <row r="474" spans="1:2">
      <c r="A474" s="54">
        <f t="shared" si="7"/>
        <v>473</v>
      </c>
      <c r="B474">
        <v>34136.924295959019</v>
      </c>
    </row>
    <row r="475" spans="1:2">
      <c r="A475" s="54">
        <f t="shared" si="7"/>
        <v>474</v>
      </c>
      <c r="B475">
        <v>66068.199902149136</v>
      </c>
    </row>
    <row r="476" spans="1:2">
      <c r="A476" s="54">
        <f t="shared" si="7"/>
        <v>475</v>
      </c>
      <c r="B476">
        <v>42055.927891585736</v>
      </c>
    </row>
    <row r="477" spans="1:2">
      <c r="A477" s="54">
        <f t="shared" si="7"/>
        <v>476</v>
      </c>
      <c r="B477">
        <v>47942.066510360048</v>
      </c>
    </row>
    <row r="478" spans="1:2">
      <c r="A478" s="54">
        <f t="shared" si="7"/>
        <v>477</v>
      </c>
      <c r="B478">
        <v>61068.467429956167</v>
      </c>
    </row>
    <row r="479" spans="1:2">
      <c r="A479" s="54">
        <f t="shared" si="7"/>
        <v>478</v>
      </c>
      <c r="B479">
        <v>78852.409073799005</v>
      </c>
    </row>
    <row r="480" spans="1:2">
      <c r="A480" s="54">
        <f t="shared" si="7"/>
        <v>479</v>
      </c>
      <c r="B480">
        <v>62473.919821384414</v>
      </c>
    </row>
    <row r="481" spans="1:2">
      <c r="A481" s="54">
        <f t="shared" si="7"/>
        <v>480</v>
      </c>
      <c r="B481">
        <v>43972.231038535407</v>
      </c>
    </row>
    <row r="482" spans="1:2">
      <c r="A482" s="54">
        <f t="shared" si="7"/>
        <v>481</v>
      </c>
      <c r="B482">
        <v>52265.032213465347</v>
      </c>
    </row>
    <row r="483" spans="1:2">
      <c r="A483" s="54">
        <f t="shared" si="7"/>
        <v>482</v>
      </c>
      <c r="B483">
        <v>60233.227113194567</v>
      </c>
    </row>
    <row r="484" spans="1:2">
      <c r="A484" s="54">
        <f t="shared" si="7"/>
        <v>483</v>
      </c>
      <c r="B484">
        <v>48701.032859828709</v>
      </c>
    </row>
    <row r="485" spans="1:2">
      <c r="A485" s="54">
        <f t="shared" si="7"/>
        <v>484</v>
      </c>
      <c r="B485">
        <v>53305.56352465583</v>
      </c>
    </row>
    <row r="486" spans="1:2">
      <c r="A486" s="54">
        <f t="shared" si="7"/>
        <v>485</v>
      </c>
      <c r="B486">
        <v>88416.509891224166</v>
      </c>
    </row>
    <row r="487" spans="1:2">
      <c r="A487" s="54">
        <f t="shared" si="7"/>
        <v>486</v>
      </c>
      <c r="B487">
        <v>71150.572224166623</v>
      </c>
    </row>
    <row r="488" spans="1:2">
      <c r="A488" s="54">
        <f t="shared" si="7"/>
        <v>487</v>
      </c>
      <c r="B488">
        <v>91911.656118051033</v>
      </c>
    </row>
    <row r="489" spans="1:2">
      <c r="A489" s="54">
        <f t="shared" si="7"/>
        <v>488</v>
      </c>
      <c r="B489">
        <v>39245.784832443867</v>
      </c>
    </row>
    <row r="490" spans="1:2">
      <c r="A490" s="54">
        <f t="shared" si="7"/>
        <v>489</v>
      </c>
      <c r="B490">
        <v>86173.052079954403</v>
      </c>
    </row>
    <row r="491" spans="1:2">
      <c r="A491" s="54">
        <f t="shared" si="7"/>
        <v>490</v>
      </c>
      <c r="B491">
        <v>25581.172411802359</v>
      </c>
    </row>
    <row r="492" spans="1:2">
      <c r="A492" s="54">
        <f t="shared" si="7"/>
        <v>491</v>
      </c>
      <c r="B492">
        <v>74566.08889717031</v>
      </c>
    </row>
    <row r="493" spans="1:2">
      <c r="A493" s="54">
        <f t="shared" si="7"/>
        <v>492</v>
      </c>
      <c r="B493">
        <v>75394.143104217394</v>
      </c>
    </row>
    <row r="494" spans="1:2">
      <c r="A494" s="54">
        <f t="shared" si="7"/>
        <v>493</v>
      </c>
      <c r="B494">
        <v>69844.258035875726</v>
      </c>
    </row>
    <row r="495" spans="1:2">
      <c r="A495" s="54">
        <f t="shared" si="7"/>
        <v>494</v>
      </c>
      <c r="B495">
        <v>64700.235864279071</v>
      </c>
    </row>
    <row r="496" spans="1:2">
      <c r="A496" s="54">
        <f t="shared" si="7"/>
        <v>495</v>
      </c>
      <c r="B496">
        <v>58251.436998472411</v>
      </c>
    </row>
    <row r="497" spans="1:2">
      <c r="A497" s="54">
        <f t="shared" si="7"/>
        <v>496</v>
      </c>
      <c r="B497">
        <v>92168.692411001233</v>
      </c>
    </row>
    <row r="498" spans="1:2">
      <c r="A498" s="54">
        <f t="shared" si="7"/>
        <v>497</v>
      </c>
      <c r="B498">
        <v>47493.229225055409</v>
      </c>
    </row>
    <row r="499" spans="1:2">
      <c r="A499" s="54">
        <f t="shared" si="7"/>
        <v>498</v>
      </c>
      <c r="B499">
        <v>60107.500239512912</v>
      </c>
    </row>
    <row r="500" spans="1:2">
      <c r="A500" s="54">
        <f t="shared" si="7"/>
        <v>499</v>
      </c>
      <c r="B500">
        <v>35008.23537171659</v>
      </c>
    </row>
    <row r="501" spans="1:2">
      <c r="A501" s="54">
        <f t="shared" si="7"/>
        <v>500</v>
      </c>
      <c r="B501">
        <v>81654.162089589212</v>
      </c>
    </row>
    <row r="502" spans="1:2">
      <c r="A502" s="54">
        <f t="shared" si="7"/>
        <v>501</v>
      </c>
      <c r="B502">
        <v>30745.879083416861</v>
      </c>
    </row>
    <row r="503" spans="1:2">
      <c r="A503" s="54">
        <f t="shared" si="7"/>
        <v>502</v>
      </c>
      <c r="B503">
        <v>76020.619780463763</v>
      </c>
    </row>
    <row r="504" spans="1:2">
      <c r="A504" s="54">
        <f t="shared" si="7"/>
        <v>503</v>
      </c>
      <c r="B504">
        <v>25972.448682860369</v>
      </c>
    </row>
    <row r="505" spans="1:2">
      <c r="A505" s="54">
        <f t="shared" si="7"/>
        <v>504</v>
      </c>
      <c r="B505">
        <v>47268.831247708535</v>
      </c>
    </row>
    <row r="506" spans="1:2">
      <c r="A506" s="54">
        <f t="shared" si="7"/>
        <v>505</v>
      </c>
      <c r="B506">
        <v>27046.612071619747</v>
      </c>
    </row>
    <row r="507" spans="1:2">
      <c r="A507" s="54">
        <f t="shared" si="7"/>
        <v>506</v>
      </c>
      <c r="B507">
        <v>39843.078254215419</v>
      </c>
    </row>
    <row r="508" spans="1:2">
      <c r="A508" s="54">
        <f t="shared" si="7"/>
        <v>507</v>
      </c>
      <c r="B508">
        <v>48458.9972432906</v>
      </c>
    </row>
    <row r="509" spans="1:2">
      <c r="A509" s="54">
        <f t="shared" si="7"/>
        <v>508</v>
      </c>
      <c r="B509">
        <v>52388.381037553889</v>
      </c>
    </row>
    <row r="510" spans="1:2">
      <c r="A510" s="54">
        <f t="shared" si="7"/>
        <v>509</v>
      </c>
      <c r="B510">
        <v>35083.264628077544</v>
      </c>
    </row>
    <row r="511" spans="1:2">
      <c r="A511" s="54">
        <f t="shared" si="7"/>
        <v>510</v>
      </c>
      <c r="B511">
        <v>28287.814995781908</v>
      </c>
    </row>
    <row r="512" spans="1:2">
      <c r="A512" s="54">
        <f t="shared" si="7"/>
        <v>511</v>
      </c>
      <c r="B512">
        <v>49770.541665384808</v>
      </c>
    </row>
    <row r="513" spans="1:2">
      <c r="A513" s="54">
        <f t="shared" si="7"/>
        <v>512</v>
      </c>
      <c r="B513">
        <v>76061.10902554635</v>
      </c>
    </row>
    <row r="514" spans="1:2">
      <c r="A514" s="54">
        <f t="shared" si="7"/>
        <v>513</v>
      </c>
      <c r="B514">
        <v>71093.100065963081</v>
      </c>
    </row>
    <row r="515" spans="1:2">
      <c r="A515" s="54">
        <f t="shared" si="7"/>
        <v>514</v>
      </c>
      <c r="B515">
        <v>35201.09395658577</v>
      </c>
    </row>
    <row r="516" spans="1:2">
      <c r="A516" s="54">
        <f t="shared" ref="A516:A579" si="8">1+A515</f>
        <v>515</v>
      </c>
      <c r="B516">
        <v>63403.279201985475</v>
      </c>
    </row>
    <row r="517" spans="1:2">
      <c r="A517" s="54">
        <f t="shared" si="8"/>
        <v>516</v>
      </c>
      <c r="B517">
        <v>48021.514441152627</v>
      </c>
    </row>
    <row r="518" spans="1:2">
      <c r="A518" s="54">
        <f t="shared" si="8"/>
        <v>517</v>
      </c>
      <c r="B518">
        <v>77506.512969651885</v>
      </c>
    </row>
    <row r="519" spans="1:2">
      <c r="A519" s="54">
        <f t="shared" si="8"/>
        <v>518</v>
      </c>
      <c r="B519">
        <v>87798.679634601547</v>
      </c>
    </row>
    <row r="520" spans="1:2">
      <c r="A520" s="54">
        <f t="shared" si="8"/>
        <v>519</v>
      </c>
      <c r="B520">
        <v>76659.149410839687</v>
      </c>
    </row>
    <row r="521" spans="1:2">
      <c r="A521" s="54">
        <f t="shared" si="8"/>
        <v>520</v>
      </c>
      <c r="B521">
        <v>56305.537400078741</v>
      </c>
    </row>
    <row r="522" spans="1:2">
      <c r="A522" s="54">
        <f t="shared" si="8"/>
        <v>521</v>
      </c>
      <c r="B522">
        <v>80726.030242653258</v>
      </c>
    </row>
    <row r="523" spans="1:2">
      <c r="A523" s="54">
        <f t="shared" si="8"/>
        <v>522</v>
      </c>
      <c r="B523">
        <v>83688.689155336266</v>
      </c>
    </row>
    <row r="524" spans="1:2">
      <c r="A524" s="54">
        <f t="shared" si="8"/>
        <v>523</v>
      </c>
      <c r="B524">
        <v>61694.960727105812</v>
      </c>
    </row>
    <row r="525" spans="1:2">
      <c r="A525" s="54">
        <f t="shared" si="8"/>
        <v>524</v>
      </c>
      <c r="B525">
        <v>69970.273690341055</v>
      </c>
    </row>
    <row r="526" spans="1:2">
      <c r="A526" s="54">
        <f t="shared" si="8"/>
        <v>525</v>
      </c>
      <c r="B526">
        <v>65838.49186103369</v>
      </c>
    </row>
    <row r="527" spans="1:2">
      <c r="A527" s="54">
        <f t="shared" si="8"/>
        <v>526</v>
      </c>
      <c r="B527">
        <v>86349.429277316318</v>
      </c>
    </row>
    <row r="528" spans="1:2">
      <c r="A528" s="54">
        <f t="shared" si="8"/>
        <v>527</v>
      </c>
      <c r="B528">
        <v>64037.240722120645</v>
      </c>
    </row>
    <row r="529" spans="1:2">
      <c r="A529" s="54">
        <f t="shared" si="8"/>
        <v>528</v>
      </c>
      <c r="B529">
        <v>67996.531357679283</v>
      </c>
    </row>
    <row r="530" spans="1:2">
      <c r="A530" s="54">
        <f t="shared" si="8"/>
        <v>529</v>
      </c>
      <c r="B530">
        <v>81429.187600687495</v>
      </c>
    </row>
    <row r="531" spans="1:2">
      <c r="A531" s="54">
        <f t="shared" si="8"/>
        <v>530</v>
      </c>
      <c r="B531">
        <v>73574.062301779995</v>
      </c>
    </row>
    <row r="532" spans="1:2">
      <c r="A532" s="54">
        <f t="shared" si="8"/>
        <v>531</v>
      </c>
      <c r="B532">
        <v>51691.058381142619</v>
      </c>
    </row>
    <row r="533" spans="1:2">
      <c r="A533" s="54">
        <f t="shared" si="8"/>
        <v>532</v>
      </c>
      <c r="B533">
        <v>81416.448968048979</v>
      </c>
    </row>
    <row r="534" spans="1:2">
      <c r="A534" s="54">
        <f t="shared" si="8"/>
        <v>533</v>
      </c>
      <c r="B534">
        <v>74405.950617953014</v>
      </c>
    </row>
    <row r="535" spans="1:2">
      <c r="A535" s="54">
        <f t="shared" si="8"/>
        <v>534</v>
      </c>
      <c r="B535">
        <v>38451.123413582776</v>
      </c>
    </row>
    <row r="536" spans="1:2">
      <c r="A536" s="54">
        <f t="shared" si="8"/>
        <v>535</v>
      </c>
      <c r="B536">
        <v>75091.339814588224</v>
      </c>
    </row>
    <row r="537" spans="1:2">
      <c r="A537" s="54">
        <f t="shared" si="8"/>
        <v>536</v>
      </c>
      <c r="B537">
        <v>80750.345503825243</v>
      </c>
    </row>
    <row r="538" spans="1:2">
      <c r="A538" s="54">
        <f t="shared" si="8"/>
        <v>537</v>
      </c>
      <c r="B538">
        <v>76434.465696435887</v>
      </c>
    </row>
    <row r="539" spans="1:2">
      <c r="A539" s="54">
        <f t="shared" si="8"/>
        <v>538</v>
      </c>
      <c r="B539">
        <v>42693.683273671311</v>
      </c>
    </row>
    <row r="540" spans="1:2">
      <c r="A540" s="54">
        <f t="shared" si="8"/>
        <v>539</v>
      </c>
      <c r="B540">
        <v>55185.134004439322</v>
      </c>
    </row>
    <row r="541" spans="1:2">
      <c r="A541" s="54">
        <f t="shared" si="8"/>
        <v>540</v>
      </c>
      <c r="B541">
        <v>60789.968171198685</v>
      </c>
    </row>
    <row r="542" spans="1:2">
      <c r="A542" s="54">
        <f t="shared" si="8"/>
        <v>541</v>
      </c>
      <c r="B542">
        <v>56164.982990386176</v>
      </c>
    </row>
    <row r="543" spans="1:2">
      <c r="A543" s="54">
        <f t="shared" si="8"/>
        <v>542</v>
      </c>
      <c r="B543">
        <v>82597.529604884025</v>
      </c>
    </row>
    <row r="544" spans="1:2">
      <c r="A544" s="54">
        <f t="shared" si="8"/>
        <v>543</v>
      </c>
      <c r="B544">
        <v>42987.366402143729</v>
      </c>
    </row>
    <row r="545" spans="1:2">
      <c r="A545" s="54">
        <f t="shared" si="8"/>
        <v>544</v>
      </c>
      <c r="B545">
        <v>41505.267212019695</v>
      </c>
    </row>
    <row r="546" spans="1:2">
      <c r="A546" s="54">
        <f t="shared" si="8"/>
        <v>545</v>
      </c>
      <c r="B546">
        <v>43061.744037586504</v>
      </c>
    </row>
    <row r="547" spans="1:2">
      <c r="A547" s="54">
        <f t="shared" si="8"/>
        <v>546</v>
      </c>
      <c r="B547">
        <v>38200.921520817472</v>
      </c>
    </row>
    <row r="548" spans="1:2">
      <c r="A548" s="54">
        <f t="shared" si="8"/>
        <v>547</v>
      </c>
      <c r="B548">
        <v>46648.673374526814</v>
      </c>
    </row>
    <row r="549" spans="1:2">
      <c r="A549" s="54">
        <f t="shared" si="8"/>
        <v>548</v>
      </c>
      <c r="B549">
        <v>77603.554678016051</v>
      </c>
    </row>
    <row r="550" spans="1:2">
      <c r="A550" s="54">
        <f t="shared" si="8"/>
        <v>549</v>
      </c>
      <c r="B550">
        <v>34179.765406269558</v>
      </c>
    </row>
    <row r="551" spans="1:2">
      <c r="A551" s="54">
        <f t="shared" si="8"/>
        <v>550</v>
      </c>
      <c r="B551">
        <v>44784.345531983927</v>
      </c>
    </row>
    <row r="552" spans="1:2">
      <c r="A552" s="54">
        <f t="shared" si="8"/>
        <v>551</v>
      </c>
      <c r="B552">
        <v>82399.859665713157</v>
      </c>
    </row>
    <row r="553" spans="1:2">
      <c r="A553" s="54">
        <f t="shared" si="8"/>
        <v>552</v>
      </c>
      <c r="B553">
        <v>83409.152742010963</v>
      </c>
    </row>
    <row r="554" spans="1:2">
      <c r="A554" s="54">
        <f t="shared" si="8"/>
        <v>553</v>
      </c>
      <c r="B554">
        <v>37369.898494906985</v>
      </c>
    </row>
    <row r="555" spans="1:2">
      <c r="A555" s="54">
        <f t="shared" si="8"/>
        <v>554</v>
      </c>
      <c r="B555">
        <v>78641.035149230403</v>
      </c>
    </row>
    <row r="556" spans="1:2">
      <c r="A556" s="54">
        <f t="shared" si="8"/>
        <v>555</v>
      </c>
      <c r="B556">
        <v>49516.811034651757</v>
      </c>
    </row>
    <row r="557" spans="1:2">
      <c r="A557" s="54">
        <f t="shared" si="8"/>
        <v>556</v>
      </c>
      <c r="B557">
        <v>39274.984256971533</v>
      </c>
    </row>
    <row r="558" spans="1:2">
      <c r="A558" s="54">
        <f t="shared" si="8"/>
        <v>557</v>
      </c>
      <c r="B558">
        <v>41183.707270067673</v>
      </c>
    </row>
    <row r="559" spans="1:2">
      <c r="A559" s="54">
        <f t="shared" si="8"/>
        <v>558</v>
      </c>
      <c r="B559">
        <v>51529.630690432728</v>
      </c>
    </row>
    <row r="560" spans="1:2">
      <c r="A560" s="54">
        <f t="shared" si="8"/>
        <v>559</v>
      </c>
      <c r="B560">
        <v>25562.870226296753</v>
      </c>
    </row>
    <row r="561" spans="1:2">
      <c r="A561" s="54">
        <f t="shared" si="8"/>
        <v>560</v>
      </c>
      <c r="B561">
        <v>83775.453910655982</v>
      </c>
    </row>
    <row r="562" spans="1:2">
      <c r="A562" s="54">
        <f t="shared" si="8"/>
        <v>561</v>
      </c>
      <c r="B562">
        <v>35017.291927620296</v>
      </c>
    </row>
    <row r="563" spans="1:2">
      <c r="A563" s="54">
        <f t="shared" si="8"/>
        <v>562</v>
      </c>
      <c r="B563">
        <v>39603.181777923834</v>
      </c>
    </row>
    <row r="564" spans="1:2">
      <c r="A564" s="54">
        <f t="shared" si="8"/>
        <v>563</v>
      </c>
      <c r="B564">
        <v>55095.983283637717</v>
      </c>
    </row>
    <row r="565" spans="1:2">
      <c r="A565" s="54">
        <f t="shared" si="8"/>
        <v>564</v>
      </c>
      <c r="B565">
        <v>64586.334268855986</v>
      </c>
    </row>
    <row r="566" spans="1:2">
      <c r="A566" s="54">
        <f t="shared" si="8"/>
        <v>565</v>
      </c>
      <c r="B566">
        <v>31675.47284562128</v>
      </c>
    </row>
    <row r="567" spans="1:2">
      <c r="A567" s="54">
        <f t="shared" si="8"/>
        <v>566</v>
      </c>
      <c r="B567">
        <v>50303.481280252199</v>
      </c>
    </row>
    <row r="568" spans="1:2">
      <c r="A568" s="54">
        <f t="shared" si="8"/>
        <v>567</v>
      </c>
      <c r="B568">
        <v>44422.589831205922</v>
      </c>
    </row>
    <row r="569" spans="1:2">
      <c r="A569" s="54">
        <f t="shared" si="8"/>
        <v>568</v>
      </c>
      <c r="B569">
        <v>39508.436621400186</v>
      </c>
    </row>
    <row r="570" spans="1:2">
      <c r="A570" s="54">
        <f t="shared" si="8"/>
        <v>569</v>
      </c>
      <c r="B570">
        <v>35661.387815637441</v>
      </c>
    </row>
    <row r="571" spans="1:2">
      <c r="A571" s="54">
        <f t="shared" si="8"/>
        <v>570</v>
      </c>
      <c r="B571">
        <v>49769.379009343436</v>
      </c>
    </row>
    <row r="572" spans="1:2">
      <c r="A572" s="54">
        <f t="shared" si="8"/>
        <v>571</v>
      </c>
      <c r="B572">
        <v>29416.304615301113</v>
      </c>
    </row>
    <row r="573" spans="1:2">
      <c r="A573" s="54">
        <f t="shared" si="8"/>
        <v>572</v>
      </c>
      <c r="B573">
        <v>82582.319842842233</v>
      </c>
    </row>
    <row r="574" spans="1:2">
      <c r="A574" s="54">
        <f t="shared" si="8"/>
        <v>573</v>
      </c>
      <c r="B574">
        <v>44055.460271416254</v>
      </c>
    </row>
    <row r="575" spans="1:2">
      <c r="A575" s="54">
        <f t="shared" si="8"/>
        <v>574</v>
      </c>
      <c r="B575">
        <v>58027.348485415656</v>
      </c>
    </row>
    <row r="576" spans="1:2">
      <c r="A576" s="54">
        <f t="shared" si="8"/>
        <v>575</v>
      </c>
      <c r="B576">
        <v>27605.82948869032</v>
      </c>
    </row>
    <row r="577" spans="1:2">
      <c r="A577" s="54">
        <f t="shared" si="8"/>
        <v>576</v>
      </c>
      <c r="B577">
        <v>40282.251549888155</v>
      </c>
    </row>
    <row r="578" spans="1:2">
      <c r="A578" s="54">
        <f t="shared" si="8"/>
        <v>577</v>
      </c>
      <c r="B578">
        <v>70541.736617335773</v>
      </c>
    </row>
    <row r="579" spans="1:2">
      <c r="A579" s="54">
        <f t="shared" si="8"/>
        <v>578</v>
      </c>
      <c r="B579">
        <v>53381.7810495097</v>
      </c>
    </row>
    <row r="580" spans="1:2">
      <c r="A580" s="54">
        <f t="shared" ref="A580:A643" si="9">1+A579</f>
        <v>579</v>
      </c>
      <c r="B580">
        <v>82214.723864293119</v>
      </c>
    </row>
    <row r="581" spans="1:2">
      <c r="A581" s="54">
        <f t="shared" si="9"/>
        <v>580</v>
      </c>
      <c r="B581">
        <v>40361.481358078163</v>
      </c>
    </row>
    <row r="582" spans="1:2">
      <c r="A582" s="54">
        <f t="shared" si="9"/>
        <v>581</v>
      </c>
      <c r="B582">
        <v>38678.23819192058</v>
      </c>
    </row>
    <row r="583" spans="1:2">
      <c r="A583" s="54">
        <f t="shared" si="9"/>
        <v>582</v>
      </c>
      <c r="B583">
        <v>57594.518701161578</v>
      </c>
    </row>
    <row r="584" spans="1:2">
      <c r="A584" s="54">
        <f t="shared" si="9"/>
        <v>583</v>
      </c>
      <c r="B584">
        <v>67200.142851676457</v>
      </c>
    </row>
    <row r="585" spans="1:2">
      <c r="A585" s="54">
        <f t="shared" si="9"/>
        <v>584</v>
      </c>
      <c r="B585">
        <v>46425.00007091686</v>
      </c>
    </row>
    <row r="586" spans="1:2">
      <c r="A586" s="54">
        <f t="shared" si="9"/>
        <v>585</v>
      </c>
      <c r="B586">
        <v>61643.499905307915</v>
      </c>
    </row>
    <row r="587" spans="1:2">
      <c r="A587" s="54">
        <f t="shared" si="9"/>
        <v>586</v>
      </c>
      <c r="B587">
        <v>32287.014925517935</v>
      </c>
    </row>
    <row r="588" spans="1:2">
      <c r="A588" s="54">
        <f t="shared" si="9"/>
        <v>587</v>
      </c>
      <c r="B588">
        <v>51099.513118883777</v>
      </c>
    </row>
    <row r="589" spans="1:2">
      <c r="A589" s="54">
        <f t="shared" si="9"/>
        <v>588</v>
      </c>
      <c r="B589">
        <v>43643.558277509255</v>
      </c>
    </row>
    <row r="590" spans="1:2">
      <c r="A590" s="54">
        <f t="shared" si="9"/>
        <v>589</v>
      </c>
      <c r="B590">
        <v>37376.697238301742</v>
      </c>
    </row>
    <row r="591" spans="1:2">
      <c r="A591" s="54">
        <f t="shared" si="9"/>
        <v>590</v>
      </c>
      <c r="B591">
        <v>77864.778937200608</v>
      </c>
    </row>
    <row r="592" spans="1:2">
      <c r="A592" s="54">
        <f t="shared" si="9"/>
        <v>591</v>
      </c>
      <c r="B592">
        <v>60642.663192107175</v>
      </c>
    </row>
    <row r="593" spans="1:2">
      <c r="A593" s="54">
        <f t="shared" si="9"/>
        <v>592</v>
      </c>
      <c r="B593">
        <v>47419.883605958355</v>
      </c>
    </row>
    <row r="594" spans="1:2">
      <c r="A594" s="54">
        <f t="shared" si="9"/>
        <v>593</v>
      </c>
      <c r="B594">
        <v>48497.788768459868</v>
      </c>
    </row>
    <row r="595" spans="1:2">
      <c r="A595" s="54">
        <f t="shared" si="9"/>
        <v>594</v>
      </c>
      <c r="B595">
        <v>50564.170454157575</v>
      </c>
    </row>
    <row r="596" spans="1:2">
      <c r="A596" s="54">
        <f t="shared" si="9"/>
        <v>595</v>
      </c>
      <c r="B596">
        <v>69300.239360108011</v>
      </c>
    </row>
    <row r="597" spans="1:2">
      <c r="A597" s="54">
        <f t="shared" si="9"/>
        <v>596</v>
      </c>
      <c r="B597">
        <v>34910.943608995673</v>
      </c>
    </row>
    <row r="598" spans="1:2">
      <c r="A598" s="54">
        <f t="shared" si="9"/>
        <v>597</v>
      </c>
      <c r="B598">
        <v>92171.303912436866</v>
      </c>
    </row>
    <row r="599" spans="1:2">
      <c r="A599" s="54">
        <f t="shared" si="9"/>
        <v>598</v>
      </c>
      <c r="B599">
        <v>73184.31806740661</v>
      </c>
    </row>
    <row r="600" spans="1:2">
      <c r="A600" s="54">
        <f t="shared" si="9"/>
        <v>599</v>
      </c>
      <c r="B600">
        <v>45551.708419634939</v>
      </c>
    </row>
    <row r="601" spans="1:2">
      <c r="A601" s="54">
        <f t="shared" si="9"/>
        <v>600</v>
      </c>
      <c r="B601">
        <v>33633.875736202383</v>
      </c>
    </row>
    <row r="602" spans="1:2">
      <c r="A602" s="54">
        <f t="shared" si="9"/>
        <v>601</v>
      </c>
      <c r="B602">
        <v>25748.199588590414</v>
      </c>
    </row>
    <row r="603" spans="1:2">
      <c r="A603" s="54">
        <f t="shared" si="9"/>
        <v>602</v>
      </c>
      <c r="B603">
        <v>56141.219461851862</v>
      </c>
    </row>
    <row r="604" spans="1:2">
      <c r="A604" s="54">
        <f t="shared" si="9"/>
        <v>603</v>
      </c>
      <c r="B604">
        <v>39354.119960715885</v>
      </c>
    </row>
    <row r="605" spans="1:2">
      <c r="A605" s="54">
        <f t="shared" si="9"/>
        <v>604</v>
      </c>
      <c r="B605">
        <v>41452.523802874726</v>
      </c>
    </row>
    <row r="606" spans="1:2">
      <c r="A606" s="54">
        <f t="shared" si="9"/>
        <v>605</v>
      </c>
      <c r="B606">
        <v>45409.56198351246</v>
      </c>
    </row>
    <row r="607" spans="1:2">
      <c r="A607" s="54">
        <f t="shared" si="9"/>
        <v>606</v>
      </c>
      <c r="B607">
        <v>54788.175751834497</v>
      </c>
    </row>
    <row r="608" spans="1:2">
      <c r="A608" s="54">
        <f t="shared" si="9"/>
        <v>607</v>
      </c>
      <c r="B608">
        <v>76078.84526335563</v>
      </c>
    </row>
    <row r="609" spans="1:2">
      <c r="A609" s="54">
        <f t="shared" si="9"/>
        <v>608</v>
      </c>
      <c r="B609">
        <v>55755.056425366318</v>
      </c>
    </row>
    <row r="610" spans="1:2">
      <c r="A610" s="54">
        <f t="shared" si="9"/>
        <v>609</v>
      </c>
      <c r="B610">
        <v>73507.10120697855</v>
      </c>
    </row>
    <row r="611" spans="1:2">
      <c r="A611" s="54">
        <f t="shared" si="9"/>
        <v>610</v>
      </c>
      <c r="B611">
        <v>71355.731855261212</v>
      </c>
    </row>
    <row r="612" spans="1:2">
      <c r="A612" s="54">
        <f t="shared" si="9"/>
        <v>611</v>
      </c>
      <c r="B612">
        <v>45792.498766621735</v>
      </c>
    </row>
    <row r="613" spans="1:2">
      <c r="A613" s="54">
        <f t="shared" si="9"/>
        <v>612</v>
      </c>
      <c r="B613">
        <v>34404.1726700449</v>
      </c>
    </row>
    <row r="614" spans="1:2">
      <c r="A614" s="54">
        <f t="shared" si="9"/>
        <v>613</v>
      </c>
      <c r="B614">
        <v>47571.782858318395</v>
      </c>
    </row>
    <row r="615" spans="1:2">
      <c r="A615" s="54">
        <f t="shared" si="9"/>
        <v>614</v>
      </c>
      <c r="B615">
        <v>61749.314998883769</v>
      </c>
    </row>
    <row r="616" spans="1:2">
      <c r="A616" s="54">
        <f t="shared" si="9"/>
        <v>615</v>
      </c>
      <c r="B616">
        <v>73464.56740261885</v>
      </c>
    </row>
    <row r="617" spans="1:2">
      <c r="A617" s="54">
        <f t="shared" si="9"/>
        <v>616</v>
      </c>
      <c r="B617">
        <v>74824.105552557405</v>
      </c>
    </row>
    <row r="618" spans="1:2">
      <c r="A618" s="54">
        <f t="shared" si="9"/>
        <v>617</v>
      </c>
      <c r="B618">
        <v>85743.517085753745</v>
      </c>
    </row>
    <row r="619" spans="1:2">
      <c r="A619" s="54">
        <f t="shared" si="9"/>
        <v>618</v>
      </c>
      <c r="B619">
        <v>47982.526965752448</v>
      </c>
    </row>
    <row r="620" spans="1:2">
      <c r="A620" s="54">
        <f t="shared" si="9"/>
        <v>619</v>
      </c>
      <c r="B620">
        <v>62813.284128147498</v>
      </c>
    </row>
    <row r="621" spans="1:2">
      <c r="A621" s="54">
        <f t="shared" si="9"/>
        <v>620</v>
      </c>
      <c r="B621">
        <v>27709.030259031828</v>
      </c>
    </row>
    <row r="622" spans="1:2">
      <c r="A622" s="54">
        <f t="shared" si="9"/>
        <v>621</v>
      </c>
      <c r="B622">
        <v>82289.151334529903</v>
      </c>
    </row>
    <row r="623" spans="1:2">
      <c r="A623" s="54">
        <f t="shared" si="9"/>
        <v>622</v>
      </c>
      <c r="B623">
        <v>51721.765794581064</v>
      </c>
    </row>
    <row r="624" spans="1:2">
      <c r="A624" s="54">
        <f t="shared" si="9"/>
        <v>623</v>
      </c>
      <c r="B624">
        <v>49252.641837448697</v>
      </c>
    </row>
    <row r="625" spans="1:2">
      <c r="A625" s="54">
        <f t="shared" si="9"/>
        <v>624</v>
      </c>
      <c r="B625">
        <v>93800.160493844087</v>
      </c>
    </row>
    <row r="626" spans="1:2">
      <c r="A626" s="54">
        <f t="shared" si="9"/>
        <v>625</v>
      </c>
      <c r="B626">
        <v>38486.426151853084</v>
      </c>
    </row>
    <row r="627" spans="1:2">
      <c r="A627" s="54">
        <f t="shared" si="9"/>
        <v>626</v>
      </c>
      <c r="B627">
        <v>37630.787967507189</v>
      </c>
    </row>
    <row r="628" spans="1:2">
      <c r="A628" s="54">
        <f t="shared" si="9"/>
        <v>627</v>
      </c>
      <c r="B628">
        <v>34107.123769030622</v>
      </c>
    </row>
    <row r="629" spans="1:2">
      <c r="A629" s="54">
        <f t="shared" si="9"/>
        <v>628</v>
      </c>
      <c r="B629">
        <v>77805.29203278647</v>
      </c>
    </row>
    <row r="630" spans="1:2">
      <c r="A630" s="54">
        <f t="shared" si="9"/>
        <v>629</v>
      </c>
      <c r="B630">
        <v>66157.090719460655</v>
      </c>
    </row>
    <row r="631" spans="1:2">
      <c r="A631" s="54">
        <f t="shared" si="9"/>
        <v>630</v>
      </c>
      <c r="B631">
        <v>44858.270529002388</v>
      </c>
    </row>
    <row r="632" spans="1:2">
      <c r="A632" s="54">
        <f t="shared" si="9"/>
        <v>631</v>
      </c>
      <c r="B632">
        <v>50749.265890300965</v>
      </c>
    </row>
    <row r="633" spans="1:2">
      <c r="A633" s="54">
        <f t="shared" si="9"/>
        <v>632</v>
      </c>
      <c r="B633">
        <v>66780.671101859858</v>
      </c>
    </row>
    <row r="634" spans="1:2">
      <c r="A634" s="54">
        <f t="shared" si="9"/>
        <v>633</v>
      </c>
      <c r="B634">
        <v>51442.408878926486</v>
      </c>
    </row>
    <row r="635" spans="1:2">
      <c r="A635" s="54">
        <f t="shared" si="9"/>
        <v>634</v>
      </c>
      <c r="B635">
        <v>69293.75367574468</v>
      </c>
    </row>
    <row r="636" spans="1:2">
      <c r="A636" s="54">
        <f t="shared" si="9"/>
        <v>635</v>
      </c>
      <c r="B636">
        <v>51179.045625460218</v>
      </c>
    </row>
    <row r="637" spans="1:2">
      <c r="A637" s="54">
        <f t="shared" si="9"/>
        <v>636</v>
      </c>
      <c r="B637">
        <v>50412.93515205133</v>
      </c>
    </row>
    <row r="638" spans="1:2">
      <c r="A638" s="54">
        <f t="shared" si="9"/>
        <v>637</v>
      </c>
      <c r="B638">
        <v>32867.109549997622</v>
      </c>
    </row>
    <row r="639" spans="1:2">
      <c r="A639" s="54">
        <f t="shared" si="9"/>
        <v>638</v>
      </c>
      <c r="B639">
        <v>73868.131096673329</v>
      </c>
    </row>
    <row r="640" spans="1:2">
      <c r="A640" s="54">
        <f t="shared" si="9"/>
        <v>639</v>
      </c>
      <c r="B640">
        <v>60010.763684287296</v>
      </c>
    </row>
    <row r="641" spans="1:2">
      <c r="A641" s="54">
        <f t="shared" si="9"/>
        <v>640</v>
      </c>
      <c r="B641">
        <v>54797.263781698981</v>
      </c>
    </row>
    <row r="642" spans="1:2">
      <c r="A642" s="54">
        <f t="shared" si="9"/>
        <v>641</v>
      </c>
      <c r="B642">
        <v>74522.758003882511</v>
      </c>
    </row>
    <row r="643" spans="1:2">
      <c r="A643" s="54">
        <f t="shared" si="9"/>
        <v>642</v>
      </c>
      <c r="B643">
        <v>63716.456269723654</v>
      </c>
    </row>
    <row r="644" spans="1:2">
      <c r="A644" s="54">
        <f t="shared" ref="A644:A707" si="10">1+A643</f>
        <v>643</v>
      </c>
      <c r="B644">
        <v>92818.074440950368</v>
      </c>
    </row>
    <row r="645" spans="1:2">
      <c r="A645" s="54">
        <f t="shared" si="10"/>
        <v>644</v>
      </c>
      <c r="B645">
        <v>54110.06072994112</v>
      </c>
    </row>
    <row r="646" spans="1:2">
      <c r="A646" s="54">
        <f t="shared" si="10"/>
        <v>645</v>
      </c>
      <c r="B646">
        <v>42044.174548209878</v>
      </c>
    </row>
    <row r="647" spans="1:2">
      <c r="A647" s="54">
        <f t="shared" si="10"/>
        <v>646</v>
      </c>
      <c r="B647">
        <v>51456.395873914887</v>
      </c>
    </row>
    <row r="648" spans="1:2">
      <c r="A648" s="54">
        <f t="shared" si="10"/>
        <v>647</v>
      </c>
      <c r="B648">
        <v>78400.238571437629</v>
      </c>
    </row>
    <row r="649" spans="1:2">
      <c r="A649" s="54">
        <f t="shared" si="10"/>
        <v>648</v>
      </c>
      <c r="B649">
        <v>37589.905408598883</v>
      </c>
    </row>
    <row r="650" spans="1:2">
      <c r="A650" s="54">
        <f t="shared" si="10"/>
        <v>649</v>
      </c>
      <c r="B650">
        <v>57541.645232002142</v>
      </c>
    </row>
    <row r="651" spans="1:2">
      <c r="A651" s="54">
        <f t="shared" si="10"/>
        <v>650</v>
      </c>
      <c r="B651">
        <v>60867.239730437628</v>
      </c>
    </row>
    <row r="652" spans="1:2">
      <c r="A652" s="54">
        <f t="shared" si="10"/>
        <v>651</v>
      </c>
      <c r="B652">
        <v>25940.91473844109</v>
      </c>
    </row>
    <row r="653" spans="1:2">
      <c r="A653" s="54">
        <f t="shared" si="10"/>
        <v>652</v>
      </c>
      <c r="B653">
        <v>82034.920384553901</v>
      </c>
    </row>
    <row r="654" spans="1:2">
      <c r="A654" s="54">
        <f t="shared" si="10"/>
        <v>653</v>
      </c>
      <c r="B654">
        <v>34140.174066907442</v>
      </c>
    </row>
    <row r="655" spans="1:2">
      <c r="A655" s="54">
        <f t="shared" si="10"/>
        <v>654</v>
      </c>
      <c r="B655">
        <v>38259.58925811098</v>
      </c>
    </row>
    <row r="656" spans="1:2">
      <c r="A656" s="54">
        <f t="shared" si="10"/>
        <v>655</v>
      </c>
      <c r="B656">
        <v>48181.639290656778</v>
      </c>
    </row>
    <row r="657" spans="1:2">
      <c r="A657" s="54">
        <f t="shared" si="10"/>
        <v>656</v>
      </c>
      <c r="B657">
        <v>34886.080044050766</v>
      </c>
    </row>
    <row r="658" spans="1:2">
      <c r="A658" s="54">
        <f t="shared" si="10"/>
        <v>657</v>
      </c>
      <c r="B658">
        <v>64966.668643534256</v>
      </c>
    </row>
    <row r="659" spans="1:2">
      <c r="A659" s="54">
        <f t="shared" si="10"/>
        <v>658</v>
      </c>
      <c r="B659">
        <v>41109.028931255183</v>
      </c>
    </row>
    <row r="660" spans="1:2">
      <c r="A660" s="54">
        <f t="shared" si="10"/>
        <v>659</v>
      </c>
      <c r="B660">
        <v>88535.718729471657</v>
      </c>
    </row>
    <row r="661" spans="1:2">
      <c r="A661" s="54">
        <f t="shared" si="10"/>
        <v>660</v>
      </c>
      <c r="B661">
        <v>45873.733967125525</v>
      </c>
    </row>
    <row r="662" spans="1:2">
      <c r="A662" s="54">
        <f t="shared" si="10"/>
        <v>661</v>
      </c>
      <c r="B662">
        <v>69957.43410372494</v>
      </c>
    </row>
    <row r="663" spans="1:2">
      <c r="A663" s="54">
        <f t="shared" si="10"/>
        <v>662</v>
      </c>
      <c r="B663">
        <v>67247.432738901553</v>
      </c>
    </row>
    <row r="664" spans="1:2">
      <c r="A664" s="54">
        <f t="shared" si="10"/>
        <v>663</v>
      </c>
      <c r="B664">
        <v>39384.234995123923</v>
      </c>
    </row>
    <row r="665" spans="1:2">
      <c r="A665" s="54">
        <f t="shared" si="10"/>
        <v>664</v>
      </c>
      <c r="B665">
        <v>32654.345875499163</v>
      </c>
    </row>
    <row r="666" spans="1:2">
      <c r="A666" s="54">
        <f t="shared" si="10"/>
        <v>665</v>
      </c>
      <c r="B666">
        <v>61228.840501818406</v>
      </c>
    </row>
    <row r="667" spans="1:2">
      <c r="A667" s="54">
        <f t="shared" si="10"/>
        <v>666</v>
      </c>
      <c r="B667">
        <v>90602.643785947948</v>
      </c>
    </row>
    <row r="668" spans="1:2">
      <c r="A668" s="54">
        <f t="shared" si="10"/>
        <v>667</v>
      </c>
      <c r="B668">
        <v>38753.02742332912</v>
      </c>
    </row>
    <row r="669" spans="1:2">
      <c r="A669" s="54">
        <f t="shared" si="10"/>
        <v>668</v>
      </c>
      <c r="B669">
        <v>93940.904489536333</v>
      </c>
    </row>
    <row r="670" spans="1:2">
      <c r="A670" s="54">
        <f t="shared" si="10"/>
        <v>669</v>
      </c>
      <c r="B670">
        <v>49864.639142930893</v>
      </c>
    </row>
    <row r="671" spans="1:2">
      <c r="A671" s="54">
        <f t="shared" si="10"/>
        <v>670</v>
      </c>
      <c r="B671">
        <v>43826.216312014112</v>
      </c>
    </row>
    <row r="672" spans="1:2">
      <c r="A672" s="54">
        <f t="shared" si="10"/>
        <v>671</v>
      </c>
      <c r="B672">
        <v>80302.275053001853</v>
      </c>
    </row>
    <row r="673" spans="1:2">
      <c r="A673" s="54">
        <f t="shared" si="10"/>
        <v>672</v>
      </c>
      <c r="B673">
        <v>59526.811752269838</v>
      </c>
    </row>
    <row r="674" spans="1:2">
      <c r="A674" s="54">
        <f t="shared" si="10"/>
        <v>673</v>
      </c>
      <c r="B674">
        <v>43812.985523331488</v>
      </c>
    </row>
    <row r="675" spans="1:2">
      <c r="A675" s="54">
        <f t="shared" si="10"/>
        <v>674</v>
      </c>
      <c r="B675">
        <v>41427.75672675512</v>
      </c>
    </row>
    <row r="676" spans="1:2">
      <c r="A676" s="54">
        <f t="shared" si="10"/>
        <v>675</v>
      </c>
      <c r="B676">
        <v>57179.155008753049</v>
      </c>
    </row>
    <row r="677" spans="1:2">
      <c r="A677" s="54">
        <f t="shared" si="10"/>
        <v>676</v>
      </c>
      <c r="B677">
        <v>32746.963126502043</v>
      </c>
    </row>
    <row r="678" spans="1:2">
      <c r="A678" s="54">
        <f t="shared" si="10"/>
        <v>677</v>
      </c>
      <c r="B678">
        <v>29276.762383115987</v>
      </c>
    </row>
    <row r="679" spans="1:2">
      <c r="A679" s="54">
        <f t="shared" si="10"/>
        <v>678</v>
      </c>
      <c r="B679">
        <v>31731.937099246505</v>
      </c>
    </row>
    <row r="680" spans="1:2">
      <c r="A680" s="54">
        <f t="shared" si="10"/>
        <v>679</v>
      </c>
      <c r="B680">
        <v>46206.601062444533</v>
      </c>
    </row>
    <row r="681" spans="1:2">
      <c r="A681" s="54">
        <f t="shared" si="10"/>
        <v>680</v>
      </c>
      <c r="B681">
        <v>38522.078275710475</v>
      </c>
    </row>
    <row r="682" spans="1:2">
      <c r="A682" s="54">
        <f t="shared" si="10"/>
        <v>681</v>
      </c>
      <c r="B682">
        <v>39291.896110974696</v>
      </c>
    </row>
    <row r="683" spans="1:2">
      <c r="A683" s="54">
        <f t="shared" si="10"/>
        <v>682</v>
      </c>
      <c r="B683">
        <v>32432.999262502246</v>
      </c>
    </row>
    <row r="684" spans="1:2">
      <c r="A684" s="54">
        <f t="shared" si="10"/>
        <v>683</v>
      </c>
      <c r="B684">
        <v>72324.531132267803</v>
      </c>
    </row>
    <row r="685" spans="1:2">
      <c r="A685" s="54">
        <f t="shared" si="10"/>
        <v>684</v>
      </c>
      <c r="B685">
        <v>68761.490969970429</v>
      </c>
    </row>
    <row r="686" spans="1:2">
      <c r="A686" s="54">
        <f t="shared" si="10"/>
        <v>685</v>
      </c>
      <c r="B686">
        <v>44115.84913589088</v>
      </c>
    </row>
    <row r="687" spans="1:2">
      <c r="A687" s="54">
        <f t="shared" si="10"/>
        <v>686</v>
      </c>
      <c r="B687">
        <v>59379.001268809545</v>
      </c>
    </row>
    <row r="688" spans="1:2">
      <c r="A688" s="54">
        <f t="shared" si="10"/>
        <v>687</v>
      </c>
      <c r="B688">
        <v>90507.528619335033</v>
      </c>
    </row>
    <row r="689" spans="1:2">
      <c r="A689" s="54">
        <f t="shared" si="10"/>
        <v>688</v>
      </c>
      <c r="B689">
        <v>38102.345424486994</v>
      </c>
    </row>
    <row r="690" spans="1:2">
      <c r="A690" s="54">
        <f t="shared" si="10"/>
        <v>689</v>
      </c>
      <c r="B690">
        <v>54171.222917030966</v>
      </c>
    </row>
    <row r="691" spans="1:2">
      <c r="A691" s="54">
        <f t="shared" si="10"/>
        <v>690</v>
      </c>
      <c r="B691">
        <v>52558.108490932347</v>
      </c>
    </row>
    <row r="692" spans="1:2">
      <c r="A692" s="54">
        <f t="shared" si="10"/>
        <v>691</v>
      </c>
      <c r="B692">
        <v>77488.828432773633</v>
      </c>
    </row>
    <row r="693" spans="1:2">
      <c r="A693" s="54">
        <f t="shared" si="10"/>
        <v>692</v>
      </c>
      <c r="B693">
        <v>60810.262478862343</v>
      </c>
    </row>
    <row r="694" spans="1:2">
      <c r="A694" s="54">
        <f t="shared" si="10"/>
        <v>693</v>
      </c>
      <c r="B694">
        <v>44158.689025201042</v>
      </c>
    </row>
    <row r="695" spans="1:2">
      <c r="A695" s="54">
        <f t="shared" si="10"/>
        <v>694</v>
      </c>
      <c r="B695">
        <v>35514.100057964191</v>
      </c>
    </row>
    <row r="696" spans="1:2">
      <c r="A696" s="54">
        <f t="shared" si="10"/>
        <v>695</v>
      </c>
      <c r="B696">
        <v>36625.946183964959</v>
      </c>
    </row>
    <row r="697" spans="1:2">
      <c r="A697" s="54">
        <f t="shared" si="10"/>
        <v>696</v>
      </c>
      <c r="B697">
        <v>44279.346346842023</v>
      </c>
    </row>
    <row r="698" spans="1:2">
      <c r="A698" s="54">
        <f t="shared" si="10"/>
        <v>697</v>
      </c>
      <c r="B698">
        <v>90271.194253297392</v>
      </c>
    </row>
    <row r="699" spans="1:2">
      <c r="A699" s="54">
        <f t="shared" si="10"/>
        <v>698</v>
      </c>
      <c r="B699">
        <v>33288.207289212136</v>
      </c>
    </row>
    <row r="700" spans="1:2">
      <c r="A700" s="54">
        <f t="shared" si="10"/>
        <v>699</v>
      </c>
      <c r="B700">
        <v>41641.64625479222</v>
      </c>
    </row>
    <row r="701" spans="1:2">
      <c r="A701" s="54">
        <f t="shared" si="10"/>
        <v>700</v>
      </c>
      <c r="B701">
        <v>38291.965507247725</v>
      </c>
    </row>
    <row r="702" spans="1:2">
      <c r="A702" s="54">
        <f t="shared" si="10"/>
        <v>701</v>
      </c>
      <c r="B702">
        <v>57591.601045161835</v>
      </c>
    </row>
    <row r="703" spans="1:2">
      <c r="A703" s="54">
        <f t="shared" si="10"/>
        <v>702</v>
      </c>
      <c r="B703">
        <v>81622.323552196336</v>
      </c>
    </row>
    <row r="704" spans="1:2">
      <c r="A704" s="54">
        <f t="shared" si="10"/>
        <v>703</v>
      </c>
      <c r="B704">
        <v>34715.736106374905</v>
      </c>
    </row>
    <row r="705" spans="1:2">
      <c r="A705" s="54">
        <f t="shared" si="10"/>
        <v>704</v>
      </c>
      <c r="B705">
        <v>73699.043210301752</v>
      </c>
    </row>
    <row r="706" spans="1:2">
      <c r="A706" s="54">
        <f t="shared" si="10"/>
        <v>705</v>
      </c>
      <c r="B706">
        <v>80723.349934604528</v>
      </c>
    </row>
    <row r="707" spans="1:2">
      <c r="A707" s="54">
        <f t="shared" si="10"/>
        <v>706</v>
      </c>
      <c r="B707">
        <v>39610.028520366875</v>
      </c>
    </row>
    <row r="708" spans="1:2">
      <c r="A708" s="54">
        <f t="shared" ref="A708:A771" si="11">1+A707</f>
        <v>707</v>
      </c>
      <c r="B708">
        <v>69639.179541363177</v>
      </c>
    </row>
    <row r="709" spans="1:2">
      <c r="A709" s="54">
        <f t="shared" si="11"/>
        <v>708</v>
      </c>
      <c r="B709">
        <v>73166.163803655611</v>
      </c>
    </row>
    <row r="710" spans="1:2">
      <c r="A710" s="54">
        <f t="shared" si="11"/>
        <v>709</v>
      </c>
      <c r="B710">
        <v>52743.961479557664</v>
      </c>
    </row>
    <row r="711" spans="1:2">
      <c r="A711" s="54">
        <f t="shared" si="11"/>
        <v>710</v>
      </c>
      <c r="B711">
        <v>48191.257522074135</v>
      </c>
    </row>
    <row r="712" spans="1:2">
      <c r="A712" s="54">
        <f t="shared" si="11"/>
        <v>711</v>
      </c>
      <c r="B712">
        <v>68414.840235616837</v>
      </c>
    </row>
    <row r="713" spans="1:2">
      <c r="A713" s="54">
        <f t="shared" si="11"/>
        <v>712</v>
      </c>
      <c r="B713">
        <v>70817.647235283715</v>
      </c>
    </row>
    <row r="714" spans="1:2">
      <c r="A714" s="54">
        <f t="shared" si="11"/>
        <v>713</v>
      </c>
      <c r="B714">
        <v>75772.85322218253</v>
      </c>
    </row>
    <row r="715" spans="1:2">
      <c r="A715" s="54">
        <f t="shared" si="11"/>
        <v>714</v>
      </c>
      <c r="B715">
        <v>52016.677652104554</v>
      </c>
    </row>
    <row r="716" spans="1:2">
      <c r="A716" s="54">
        <f t="shared" si="11"/>
        <v>715</v>
      </c>
      <c r="B716">
        <v>34922.950492142227</v>
      </c>
    </row>
    <row r="717" spans="1:2">
      <c r="A717" s="54">
        <f t="shared" si="11"/>
        <v>716</v>
      </c>
      <c r="B717">
        <v>66577.930869147051</v>
      </c>
    </row>
    <row r="718" spans="1:2">
      <c r="A718" s="54">
        <f t="shared" si="11"/>
        <v>717</v>
      </c>
      <c r="B718">
        <v>58991.692701972781</v>
      </c>
    </row>
    <row r="719" spans="1:2">
      <c r="A719" s="54">
        <f t="shared" si="11"/>
        <v>718</v>
      </c>
      <c r="B719">
        <v>81201.550212795773</v>
      </c>
    </row>
    <row r="720" spans="1:2">
      <c r="A720" s="54">
        <f t="shared" si="11"/>
        <v>719</v>
      </c>
      <c r="B720">
        <v>36309.359869017011</v>
      </c>
    </row>
    <row r="721" spans="1:2">
      <c r="A721" s="54">
        <f t="shared" si="11"/>
        <v>720</v>
      </c>
      <c r="B721">
        <v>57905.658575910849</v>
      </c>
    </row>
    <row r="722" spans="1:2">
      <c r="A722" s="54">
        <f t="shared" si="11"/>
        <v>721</v>
      </c>
      <c r="B722">
        <v>79767.89729268683</v>
      </c>
    </row>
    <row r="723" spans="1:2">
      <c r="A723" s="54">
        <f t="shared" si="11"/>
        <v>722</v>
      </c>
      <c r="B723">
        <v>67145.521330464951</v>
      </c>
    </row>
    <row r="724" spans="1:2">
      <c r="A724" s="54">
        <f t="shared" si="11"/>
        <v>723</v>
      </c>
      <c r="B724">
        <v>43821.913803055169</v>
      </c>
    </row>
    <row r="725" spans="1:2">
      <c r="A725" s="54">
        <f t="shared" si="11"/>
        <v>724</v>
      </c>
      <c r="B725">
        <v>73482.206300092235</v>
      </c>
    </row>
    <row r="726" spans="1:2">
      <c r="A726" s="54">
        <f t="shared" si="11"/>
        <v>725</v>
      </c>
      <c r="B726">
        <v>77284.098443431853</v>
      </c>
    </row>
    <row r="727" spans="1:2">
      <c r="A727" s="54">
        <f t="shared" si="11"/>
        <v>726</v>
      </c>
      <c r="B727">
        <v>52083.972988988156</v>
      </c>
    </row>
    <row r="728" spans="1:2">
      <c r="A728" s="54">
        <f t="shared" si="11"/>
        <v>727</v>
      </c>
      <c r="B728">
        <v>44772.83108427246</v>
      </c>
    </row>
    <row r="729" spans="1:2">
      <c r="A729" s="54">
        <f t="shared" si="11"/>
        <v>728</v>
      </c>
      <c r="B729">
        <v>49716.596313748414</v>
      </c>
    </row>
    <row r="730" spans="1:2">
      <c r="A730" s="54">
        <f t="shared" si="11"/>
        <v>729</v>
      </c>
      <c r="B730">
        <v>46258.012983249682</v>
      </c>
    </row>
    <row r="731" spans="1:2">
      <c r="A731" s="54">
        <f t="shared" si="11"/>
        <v>730</v>
      </c>
      <c r="B731">
        <v>53773.179782158462</v>
      </c>
    </row>
    <row r="732" spans="1:2">
      <c r="A732" s="54">
        <f t="shared" si="11"/>
        <v>731</v>
      </c>
      <c r="B732">
        <v>74936.331857672441</v>
      </c>
    </row>
    <row r="733" spans="1:2">
      <c r="A733" s="54">
        <f t="shared" si="11"/>
        <v>732</v>
      </c>
      <c r="B733">
        <v>38083.465497118079</v>
      </c>
    </row>
    <row r="734" spans="1:2">
      <c r="A734" s="54">
        <f t="shared" si="11"/>
        <v>733</v>
      </c>
      <c r="B734">
        <v>55591.569710142314</v>
      </c>
    </row>
    <row r="735" spans="1:2">
      <c r="A735" s="54">
        <f t="shared" si="11"/>
        <v>734</v>
      </c>
      <c r="B735">
        <v>30777.065024579511</v>
      </c>
    </row>
    <row r="736" spans="1:2">
      <c r="A736" s="54">
        <f t="shared" si="11"/>
        <v>735</v>
      </c>
      <c r="B736">
        <v>44401.782281599182</v>
      </c>
    </row>
    <row r="737" spans="1:2">
      <c r="A737" s="54">
        <f t="shared" si="11"/>
        <v>736</v>
      </c>
      <c r="B737">
        <v>39875.31355203101</v>
      </c>
    </row>
    <row r="738" spans="1:2">
      <c r="A738" s="54">
        <f t="shared" si="11"/>
        <v>737</v>
      </c>
      <c r="B738">
        <v>80887.385456299322</v>
      </c>
    </row>
    <row r="739" spans="1:2">
      <c r="A739" s="54">
        <f t="shared" si="11"/>
        <v>738</v>
      </c>
      <c r="B739">
        <v>33684.454990507329</v>
      </c>
    </row>
    <row r="740" spans="1:2">
      <c r="A740" s="54">
        <f t="shared" si="11"/>
        <v>739</v>
      </c>
      <c r="B740">
        <v>34253.981444574303</v>
      </c>
    </row>
    <row r="741" spans="1:2">
      <c r="A741" s="54">
        <f t="shared" si="11"/>
        <v>740</v>
      </c>
      <c r="B741">
        <v>41641.961846118451</v>
      </c>
    </row>
    <row r="742" spans="1:2">
      <c r="A742" s="54">
        <f t="shared" si="11"/>
        <v>741</v>
      </c>
      <c r="B742">
        <v>51402.960580531864</v>
      </c>
    </row>
    <row r="743" spans="1:2">
      <c r="A743" s="54">
        <f t="shared" si="11"/>
        <v>742</v>
      </c>
      <c r="B743">
        <v>40246.247417884028</v>
      </c>
    </row>
    <row r="744" spans="1:2">
      <c r="A744" s="54">
        <f t="shared" si="11"/>
        <v>743</v>
      </c>
      <c r="B744">
        <v>82549.075589121276</v>
      </c>
    </row>
    <row r="745" spans="1:2">
      <c r="A745" s="54">
        <f t="shared" si="11"/>
        <v>744</v>
      </c>
      <c r="B745">
        <v>38641.045233387973</v>
      </c>
    </row>
    <row r="746" spans="1:2">
      <c r="A746" s="54">
        <f t="shared" si="11"/>
        <v>745</v>
      </c>
      <c r="B746">
        <v>58130.857320068964</v>
      </c>
    </row>
    <row r="747" spans="1:2">
      <c r="A747" s="54">
        <f t="shared" si="11"/>
        <v>746</v>
      </c>
      <c r="B747">
        <v>81600.10259106537</v>
      </c>
    </row>
    <row r="748" spans="1:2">
      <c r="A748" s="54">
        <f t="shared" si="11"/>
        <v>747</v>
      </c>
      <c r="B748">
        <v>39122.494651060952</v>
      </c>
    </row>
    <row r="749" spans="1:2">
      <c r="A749" s="54">
        <f t="shared" si="11"/>
        <v>748</v>
      </c>
      <c r="B749">
        <v>41217.326373184136</v>
      </c>
    </row>
    <row r="750" spans="1:2">
      <c r="A750" s="54">
        <f t="shared" si="11"/>
        <v>749</v>
      </c>
      <c r="B750">
        <v>69999.441967526596</v>
      </c>
    </row>
    <row r="751" spans="1:2">
      <c r="A751" s="54">
        <f t="shared" si="11"/>
        <v>750</v>
      </c>
      <c r="B751">
        <v>25836.122552048859</v>
      </c>
    </row>
    <row r="752" spans="1:2">
      <c r="A752" s="54">
        <f t="shared" si="11"/>
        <v>751</v>
      </c>
      <c r="B752">
        <v>42720.176434621033</v>
      </c>
    </row>
    <row r="753" spans="1:2">
      <c r="A753" s="54">
        <f t="shared" si="11"/>
        <v>752</v>
      </c>
      <c r="B753">
        <v>56781.68106122531</v>
      </c>
    </row>
    <row r="754" spans="1:2">
      <c r="A754" s="54">
        <f t="shared" si="11"/>
        <v>753</v>
      </c>
      <c r="B754">
        <v>38945.771497818816</v>
      </c>
    </row>
    <row r="755" spans="1:2">
      <c r="A755" s="54">
        <f t="shared" si="11"/>
        <v>754</v>
      </c>
      <c r="B755">
        <v>77817.780555300415</v>
      </c>
    </row>
    <row r="756" spans="1:2">
      <c r="A756" s="54">
        <f t="shared" si="11"/>
        <v>755</v>
      </c>
      <c r="B756" t="e">
        <v>#NUM!</v>
      </c>
    </row>
    <row r="757" spans="1:2">
      <c r="A757" s="54">
        <f t="shared" si="11"/>
        <v>756</v>
      </c>
      <c r="B757">
        <v>25624.929933208226</v>
      </c>
    </row>
    <row r="758" spans="1:2">
      <c r="A758" s="54">
        <f t="shared" si="11"/>
        <v>757</v>
      </c>
      <c r="B758">
        <v>44572.840345699158</v>
      </c>
    </row>
    <row r="759" spans="1:2">
      <c r="A759" s="54">
        <f t="shared" si="11"/>
        <v>758</v>
      </c>
      <c r="B759">
        <v>43134.400495505884</v>
      </c>
    </row>
    <row r="760" spans="1:2">
      <c r="A760" s="54">
        <f t="shared" si="11"/>
        <v>759</v>
      </c>
      <c r="B760">
        <v>36374.009739053196</v>
      </c>
    </row>
    <row r="761" spans="1:2">
      <c r="A761" s="54">
        <f t="shared" si="11"/>
        <v>760</v>
      </c>
      <c r="B761">
        <v>25946.800259315227</v>
      </c>
    </row>
    <row r="762" spans="1:2">
      <c r="A762" s="54">
        <f t="shared" si="11"/>
        <v>761</v>
      </c>
      <c r="B762">
        <v>48338.900733438342</v>
      </c>
    </row>
    <row r="763" spans="1:2">
      <c r="A763" s="54">
        <f t="shared" si="11"/>
        <v>762</v>
      </c>
      <c r="B763">
        <v>54005.540616913888</v>
      </c>
    </row>
    <row r="764" spans="1:2">
      <c r="A764" s="54">
        <f t="shared" si="11"/>
        <v>763</v>
      </c>
      <c r="B764">
        <v>59024.232343827724</v>
      </c>
    </row>
    <row r="765" spans="1:2">
      <c r="A765" s="54">
        <f t="shared" si="11"/>
        <v>764</v>
      </c>
      <c r="B765">
        <v>50196.674081887679</v>
      </c>
    </row>
    <row r="766" spans="1:2">
      <c r="A766" s="54">
        <f t="shared" si="11"/>
        <v>765</v>
      </c>
      <c r="B766">
        <v>53049.16802492251</v>
      </c>
    </row>
    <row r="767" spans="1:2">
      <c r="A767" s="54">
        <f t="shared" si="11"/>
        <v>766</v>
      </c>
      <c r="B767">
        <v>62863.858753020679</v>
      </c>
    </row>
    <row r="768" spans="1:2">
      <c r="A768" s="54">
        <f t="shared" si="11"/>
        <v>767</v>
      </c>
      <c r="B768">
        <v>28463.367377090002</v>
      </c>
    </row>
    <row r="769" spans="1:2">
      <c r="A769" s="54">
        <f t="shared" si="11"/>
        <v>768</v>
      </c>
      <c r="B769">
        <v>36753.54218121586</v>
      </c>
    </row>
    <row r="770" spans="1:2">
      <c r="A770" s="54">
        <f t="shared" si="11"/>
        <v>769</v>
      </c>
      <c r="B770">
        <v>35140.237756685281</v>
      </c>
    </row>
    <row r="771" spans="1:2">
      <c r="A771" s="54">
        <f t="shared" si="11"/>
        <v>770</v>
      </c>
      <c r="B771">
        <v>71321.185171035439</v>
      </c>
    </row>
    <row r="772" spans="1:2">
      <c r="A772" s="54">
        <f t="shared" ref="A772:A835" si="12">1+A771</f>
        <v>771</v>
      </c>
      <c r="B772">
        <v>65428.079396799665</v>
      </c>
    </row>
    <row r="773" spans="1:2">
      <c r="A773" s="54">
        <f t="shared" si="12"/>
        <v>772</v>
      </c>
      <c r="B773">
        <v>73318.142388520937</v>
      </c>
    </row>
    <row r="774" spans="1:2">
      <c r="A774" s="54">
        <f t="shared" si="12"/>
        <v>773</v>
      </c>
      <c r="B774">
        <v>68035.226717564947</v>
      </c>
    </row>
    <row r="775" spans="1:2">
      <c r="A775" s="54">
        <f t="shared" si="12"/>
        <v>774</v>
      </c>
      <c r="B775">
        <v>48650.694990334996</v>
      </c>
    </row>
    <row r="776" spans="1:2">
      <c r="A776" s="54">
        <f t="shared" si="12"/>
        <v>775</v>
      </c>
      <c r="B776">
        <v>56859.925658312772</v>
      </c>
    </row>
    <row r="777" spans="1:2">
      <c r="A777" s="54">
        <f t="shared" si="12"/>
        <v>776</v>
      </c>
      <c r="B777">
        <v>61003.218182096309</v>
      </c>
    </row>
    <row r="778" spans="1:2">
      <c r="A778" s="54">
        <f t="shared" si="12"/>
        <v>777</v>
      </c>
      <c r="B778">
        <v>28701.08027845138</v>
      </c>
    </row>
    <row r="779" spans="1:2">
      <c r="A779" s="54">
        <f t="shared" si="12"/>
        <v>778</v>
      </c>
      <c r="B779">
        <v>51243.855528245927</v>
      </c>
    </row>
    <row r="780" spans="1:2">
      <c r="A780" s="54">
        <f t="shared" si="12"/>
        <v>779</v>
      </c>
      <c r="B780">
        <v>25556.673633434384</v>
      </c>
    </row>
    <row r="781" spans="1:2">
      <c r="A781" s="54">
        <f t="shared" si="12"/>
        <v>780</v>
      </c>
      <c r="B781">
        <v>55466.166739016073</v>
      </c>
    </row>
    <row r="782" spans="1:2">
      <c r="A782" s="54">
        <f t="shared" si="12"/>
        <v>781</v>
      </c>
      <c r="B782">
        <v>32524.555982325797</v>
      </c>
    </row>
    <row r="783" spans="1:2">
      <c r="A783" s="54">
        <f t="shared" si="12"/>
        <v>782</v>
      </c>
      <c r="B783">
        <v>33676.477966456368</v>
      </c>
    </row>
    <row r="784" spans="1:2">
      <c r="A784" s="54">
        <f t="shared" si="12"/>
        <v>783</v>
      </c>
      <c r="B784">
        <v>52344.995765077205</v>
      </c>
    </row>
    <row r="785" spans="1:2">
      <c r="A785" s="54">
        <f t="shared" si="12"/>
        <v>784</v>
      </c>
      <c r="B785">
        <v>28381.613189581942</v>
      </c>
    </row>
    <row r="786" spans="1:2">
      <c r="A786" s="54">
        <f t="shared" si="12"/>
        <v>785</v>
      </c>
      <c r="B786">
        <v>45310.183481386615</v>
      </c>
    </row>
    <row r="787" spans="1:2">
      <c r="A787" s="54">
        <f t="shared" si="12"/>
        <v>786</v>
      </c>
      <c r="B787">
        <v>88684.636397285794</v>
      </c>
    </row>
    <row r="788" spans="1:2">
      <c r="A788" s="54">
        <f t="shared" si="12"/>
        <v>787</v>
      </c>
      <c r="B788">
        <v>38158.603663439411</v>
      </c>
    </row>
    <row r="789" spans="1:2">
      <c r="A789" s="54">
        <f t="shared" si="12"/>
        <v>788</v>
      </c>
      <c r="B789">
        <v>66517.792782642529</v>
      </c>
    </row>
    <row r="790" spans="1:2">
      <c r="A790" s="54">
        <f t="shared" si="12"/>
        <v>789</v>
      </c>
      <c r="B790">
        <v>36816.133034378705</v>
      </c>
    </row>
    <row r="791" spans="1:2">
      <c r="A791" s="54">
        <f t="shared" si="12"/>
        <v>790</v>
      </c>
      <c r="B791">
        <v>49130.484614864727</v>
      </c>
    </row>
    <row r="792" spans="1:2">
      <c r="A792" s="54">
        <f t="shared" si="12"/>
        <v>791</v>
      </c>
      <c r="B792">
        <v>40096.467828766705</v>
      </c>
    </row>
    <row r="793" spans="1:2">
      <c r="A793" s="54">
        <f t="shared" si="12"/>
        <v>792</v>
      </c>
      <c r="B793">
        <v>67925.18503193697</v>
      </c>
    </row>
    <row r="794" spans="1:2">
      <c r="A794" s="54">
        <f t="shared" si="12"/>
        <v>793</v>
      </c>
      <c r="B794">
        <v>29876.263928208373</v>
      </c>
    </row>
    <row r="795" spans="1:2">
      <c r="A795" s="54">
        <f t="shared" si="12"/>
        <v>794</v>
      </c>
      <c r="B795">
        <v>32495.130475364353</v>
      </c>
    </row>
    <row r="796" spans="1:2">
      <c r="A796" s="54">
        <f t="shared" si="12"/>
        <v>795</v>
      </c>
      <c r="B796">
        <v>42649.613415767271</v>
      </c>
    </row>
    <row r="797" spans="1:2">
      <c r="A797" s="54">
        <f t="shared" si="12"/>
        <v>796</v>
      </c>
      <c r="B797">
        <v>54247.244665364517</v>
      </c>
    </row>
    <row r="798" spans="1:2">
      <c r="A798" s="54">
        <f t="shared" si="12"/>
        <v>797</v>
      </c>
      <c r="B798">
        <v>88030.552012126966</v>
      </c>
    </row>
    <row r="799" spans="1:2">
      <c r="A799" s="54">
        <f t="shared" si="12"/>
        <v>798</v>
      </c>
      <c r="B799">
        <v>41365.069012505955</v>
      </c>
    </row>
    <row r="800" spans="1:2">
      <c r="A800" s="54">
        <f t="shared" si="12"/>
        <v>799</v>
      </c>
      <c r="B800">
        <v>63731.257608786109</v>
      </c>
    </row>
    <row r="801" spans="1:2">
      <c r="A801" s="54">
        <f t="shared" si="12"/>
        <v>800</v>
      </c>
      <c r="B801">
        <v>48986.724877470653</v>
      </c>
    </row>
    <row r="802" spans="1:2">
      <c r="A802" s="54">
        <f t="shared" si="12"/>
        <v>801</v>
      </c>
      <c r="B802">
        <v>45889.753466673385</v>
      </c>
    </row>
    <row r="803" spans="1:2">
      <c r="A803" s="54">
        <f t="shared" si="12"/>
        <v>802</v>
      </c>
      <c r="B803">
        <v>61639.608329714538</v>
      </c>
    </row>
    <row r="804" spans="1:2">
      <c r="A804" s="54">
        <f t="shared" si="12"/>
        <v>803</v>
      </c>
      <c r="B804">
        <v>79014.319891541949</v>
      </c>
    </row>
    <row r="805" spans="1:2">
      <c r="A805" s="54">
        <f t="shared" si="12"/>
        <v>804</v>
      </c>
      <c r="B805">
        <v>83581.673846658625</v>
      </c>
    </row>
    <row r="806" spans="1:2">
      <c r="A806" s="54">
        <f t="shared" si="12"/>
        <v>805</v>
      </c>
      <c r="B806">
        <v>29451.707567003999</v>
      </c>
    </row>
    <row r="807" spans="1:2">
      <c r="A807" s="54">
        <f t="shared" si="12"/>
        <v>806</v>
      </c>
      <c r="B807">
        <v>92600.72761119697</v>
      </c>
    </row>
    <row r="808" spans="1:2">
      <c r="A808" s="54">
        <f t="shared" si="12"/>
        <v>807</v>
      </c>
      <c r="B808">
        <v>33663.308995663239</v>
      </c>
    </row>
    <row r="809" spans="1:2">
      <c r="A809" s="54">
        <f t="shared" si="12"/>
        <v>808</v>
      </c>
      <c r="B809">
        <v>39404.373854915008</v>
      </c>
    </row>
    <row r="810" spans="1:2">
      <c r="A810" s="54">
        <f t="shared" si="12"/>
        <v>809</v>
      </c>
      <c r="B810">
        <v>62576.497751684787</v>
      </c>
    </row>
    <row r="811" spans="1:2">
      <c r="A811" s="54">
        <f t="shared" si="12"/>
        <v>810</v>
      </c>
      <c r="B811">
        <v>43035.207253074506</v>
      </c>
    </row>
    <row r="812" spans="1:2">
      <c r="A812" s="54">
        <f t="shared" si="12"/>
        <v>811</v>
      </c>
      <c r="B812">
        <v>32500.175594507044</v>
      </c>
    </row>
    <row r="813" spans="1:2">
      <c r="A813" s="54">
        <f t="shared" si="12"/>
        <v>812</v>
      </c>
      <c r="B813">
        <v>33481.15016881394</v>
      </c>
    </row>
    <row r="814" spans="1:2">
      <c r="A814" s="54">
        <f t="shared" si="12"/>
        <v>813</v>
      </c>
      <c r="B814">
        <v>74575.69598397502</v>
      </c>
    </row>
    <row r="815" spans="1:2">
      <c r="A815" s="54">
        <f t="shared" si="12"/>
        <v>814</v>
      </c>
      <c r="B815">
        <v>47051.207093351972</v>
      </c>
    </row>
    <row r="816" spans="1:2">
      <c r="A816" s="54">
        <f t="shared" si="12"/>
        <v>815</v>
      </c>
      <c r="B816">
        <v>69518.541365240191</v>
      </c>
    </row>
    <row r="817" spans="1:2">
      <c r="A817" s="54">
        <f t="shared" si="12"/>
        <v>816</v>
      </c>
      <c r="B817">
        <v>41215.05304241633</v>
      </c>
    </row>
    <row r="818" spans="1:2">
      <c r="A818" s="54">
        <f t="shared" si="12"/>
        <v>817</v>
      </c>
      <c r="B818">
        <v>66825.879273839033</v>
      </c>
    </row>
    <row r="819" spans="1:2">
      <c r="A819" s="54">
        <f t="shared" si="12"/>
        <v>818</v>
      </c>
      <c r="B819">
        <v>37678.697738043636</v>
      </c>
    </row>
    <row r="820" spans="1:2">
      <c r="A820" s="54">
        <f t="shared" si="12"/>
        <v>819</v>
      </c>
      <c r="B820">
        <v>38549.616862147552</v>
      </c>
    </row>
    <row r="821" spans="1:2">
      <c r="A821" s="54">
        <f t="shared" si="12"/>
        <v>820</v>
      </c>
      <c r="B821">
        <v>43378.151399889008</v>
      </c>
    </row>
    <row r="822" spans="1:2">
      <c r="A822" s="54">
        <f t="shared" si="12"/>
        <v>821</v>
      </c>
      <c r="B822">
        <v>67345.07937478034</v>
      </c>
    </row>
    <row r="823" spans="1:2">
      <c r="A823" s="54">
        <f t="shared" si="12"/>
        <v>822</v>
      </c>
      <c r="B823">
        <v>34793.058877191193</v>
      </c>
    </row>
    <row r="824" spans="1:2">
      <c r="A824" s="54">
        <f t="shared" si="12"/>
        <v>823</v>
      </c>
      <c r="B824">
        <v>38730.786899899278</v>
      </c>
    </row>
    <row r="825" spans="1:2">
      <c r="A825" s="54">
        <f t="shared" si="12"/>
        <v>824</v>
      </c>
      <c r="B825">
        <v>44188.660922009934</v>
      </c>
    </row>
    <row r="826" spans="1:2">
      <c r="A826" s="54">
        <f t="shared" si="12"/>
        <v>825</v>
      </c>
      <c r="B826">
        <v>77963.538130959845</v>
      </c>
    </row>
    <row r="827" spans="1:2">
      <c r="A827" s="54">
        <f t="shared" si="12"/>
        <v>826</v>
      </c>
      <c r="B827">
        <v>54503.475223533715</v>
      </c>
    </row>
    <row r="828" spans="1:2">
      <c r="A828" s="54">
        <f t="shared" si="12"/>
        <v>827</v>
      </c>
      <c r="B828">
        <v>80666.055320624218</v>
      </c>
    </row>
    <row r="829" spans="1:2">
      <c r="A829" s="54">
        <f t="shared" si="12"/>
        <v>828</v>
      </c>
      <c r="B829">
        <v>66854.692606931771</v>
      </c>
    </row>
    <row r="830" spans="1:2">
      <c r="A830" s="54">
        <f t="shared" si="12"/>
        <v>829</v>
      </c>
      <c r="B830">
        <v>62952.453790323147</v>
      </c>
    </row>
    <row r="831" spans="1:2">
      <c r="A831" s="54">
        <f t="shared" si="12"/>
        <v>830</v>
      </c>
      <c r="B831">
        <v>37439.884402847536</v>
      </c>
    </row>
    <row r="832" spans="1:2">
      <c r="A832" s="54">
        <f t="shared" si="12"/>
        <v>831</v>
      </c>
      <c r="B832">
        <v>32751.580802844968</v>
      </c>
    </row>
    <row r="833" spans="1:2">
      <c r="A833" s="54">
        <f t="shared" si="12"/>
        <v>832</v>
      </c>
      <c r="B833">
        <v>80822.152359374319</v>
      </c>
    </row>
    <row r="834" spans="1:2">
      <c r="A834" s="54">
        <f t="shared" si="12"/>
        <v>833</v>
      </c>
      <c r="B834">
        <v>91311.760574825807</v>
      </c>
    </row>
    <row r="835" spans="1:2">
      <c r="A835" s="54">
        <f t="shared" si="12"/>
        <v>834</v>
      </c>
      <c r="B835">
        <v>45245.756662194479</v>
      </c>
    </row>
    <row r="836" spans="1:2">
      <c r="A836" s="54">
        <f t="shared" ref="A836:A899" si="13">1+A835</f>
        <v>835</v>
      </c>
      <c r="B836">
        <v>25648.914604283782</v>
      </c>
    </row>
    <row r="837" spans="1:2">
      <c r="A837" s="54">
        <f t="shared" si="13"/>
        <v>836</v>
      </c>
      <c r="B837">
        <v>65494.425145577545</v>
      </c>
    </row>
    <row r="838" spans="1:2">
      <c r="A838" s="54">
        <f t="shared" si="13"/>
        <v>837</v>
      </c>
      <c r="B838">
        <v>38590.690080446053</v>
      </c>
    </row>
    <row r="839" spans="1:2">
      <c r="A839" s="54">
        <f t="shared" si="13"/>
        <v>838</v>
      </c>
      <c r="B839">
        <v>63001.311505008431</v>
      </c>
    </row>
    <row r="840" spans="1:2">
      <c r="A840" s="54">
        <f t="shared" si="13"/>
        <v>839</v>
      </c>
      <c r="B840">
        <v>35142.898436634707</v>
      </c>
    </row>
    <row r="841" spans="1:2">
      <c r="A841" s="54">
        <f t="shared" si="13"/>
        <v>840</v>
      </c>
      <c r="B841">
        <v>86975.327160465909</v>
      </c>
    </row>
    <row r="842" spans="1:2">
      <c r="A842" s="54">
        <f t="shared" si="13"/>
        <v>841</v>
      </c>
      <c r="B842">
        <v>30540.339290072596</v>
      </c>
    </row>
    <row r="843" spans="1:2">
      <c r="A843" s="54">
        <f t="shared" si="13"/>
        <v>842</v>
      </c>
      <c r="B843">
        <v>39655.765170742074</v>
      </c>
    </row>
    <row r="844" spans="1:2">
      <c r="A844" s="54">
        <f t="shared" si="13"/>
        <v>843</v>
      </c>
      <c r="B844">
        <v>48363.437829817558</v>
      </c>
    </row>
    <row r="845" spans="1:2">
      <c r="A845" s="54">
        <f t="shared" si="13"/>
        <v>844</v>
      </c>
      <c r="B845">
        <v>84348.194541762437</v>
      </c>
    </row>
    <row r="846" spans="1:2">
      <c r="A846" s="54">
        <f t="shared" si="13"/>
        <v>845</v>
      </c>
      <c r="B846">
        <v>88669.291230912248</v>
      </c>
    </row>
    <row r="847" spans="1:2">
      <c r="A847" s="54">
        <f t="shared" si="13"/>
        <v>846</v>
      </c>
      <c r="B847">
        <v>81116.195224249837</v>
      </c>
    </row>
    <row r="848" spans="1:2">
      <c r="A848" s="54">
        <f t="shared" si="13"/>
        <v>847</v>
      </c>
      <c r="B848" t="e">
        <v>#NUM!</v>
      </c>
    </row>
    <row r="849" spans="1:2">
      <c r="A849" s="54">
        <f t="shared" si="13"/>
        <v>848</v>
      </c>
      <c r="B849">
        <v>34389.758031730758</v>
      </c>
    </row>
    <row r="850" spans="1:2">
      <c r="A850" s="54">
        <f t="shared" si="13"/>
        <v>849</v>
      </c>
      <c r="B850">
        <v>62031.810008524757</v>
      </c>
    </row>
    <row r="851" spans="1:2">
      <c r="A851" s="54">
        <f t="shared" si="13"/>
        <v>850</v>
      </c>
      <c r="B851">
        <v>81371.486267210843</v>
      </c>
    </row>
    <row r="852" spans="1:2">
      <c r="A852" s="54">
        <f t="shared" si="13"/>
        <v>851</v>
      </c>
      <c r="B852">
        <v>83806.592514587115</v>
      </c>
    </row>
    <row r="853" spans="1:2">
      <c r="A853" s="54">
        <f t="shared" si="13"/>
        <v>852</v>
      </c>
      <c r="B853">
        <v>81299.234737277104</v>
      </c>
    </row>
    <row r="854" spans="1:2">
      <c r="A854" s="54">
        <f t="shared" si="13"/>
        <v>853</v>
      </c>
      <c r="B854">
        <v>79172.978739102458</v>
      </c>
    </row>
    <row r="855" spans="1:2">
      <c r="A855" s="54">
        <f t="shared" si="13"/>
        <v>854</v>
      </c>
      <c r="B855">
        <v>73395.112188463681</v>
      </c>
    </row>
    <row r="856" spans="1:2">
      <c r="A856" s="54">
        <f t="shared" si="13"/>
        <v>855</v>
      </c>
      <c r="B856">
        <v>69305.22229463252</v>
      </c>
    </row>
    <row r="857" spans="1:2">
      <c r="A857" s="54">
        <f t="shared" si="13"/>
        <v>856</v>
      </c>
      <c r="B857">
        <v>59093.600207895848</v>
      </c>
    </row>
    <row r="858" spans="1:2">
      <c r="A858" s="54">
        <f t="shared" si="13"/>
        <v>857</v>
      </c>
      <c r="B858">
        <v>28716.157891779811</v>
      </c>
    </row>
    <row r="859" spans="1:2">
      <c r="A859" s="54">
        <f t="shared" si="13"/>
        <v>858</v>
      </c>
      <c r="B859">
        <v>46776.211961436973</v>
      </c>
    </row>
    <row r="860" spans="1:2">
      <c r="A860" s="54">
        <f t="shared" si="13"/>
        <v>859</v>
      </c>
      <c r="B860">
        <v>47203.252897303071</v>
      </c>
    </row>
    <row r="861" spans="1:2">
      <c r="A861" s="54">
        <f t="shared" si="13"/>
        <v>860</v>
      </c>
      <c r="B861">
        <v>37409.988034763119</v>
      </c>
    </row>
    <row r="862" spans="1:2">
      <c r="A862" s="54">
        <f t="shared" si="13"/>
        <v>861</v>
      </c>
      <c r="B862">
        <v>70725.083173225023</v>
      </c>
    </row>
    <row r="863" spans="1:2">
      <c r="A863" s="54">
        <f t="shared" si="13"/>
        <v>862</v>
      </c>
      <c r="B863">
        <v>81657.256113776195</v>
      </c>
    </row>
    <row r="864" spans="1:2">
      <c r="A864" s="54">
        <f t="shared" si="13"/>
        <v>863</v>
      </c>
      <c r="B864">
        <v>32488.546957640152</v>
      </c>
    </row>
    <row r="865" spans="1:2">
      <c r="A865" s="54">
        <f t="shared" si="13"/>
        <v>864</v>
      </c>
      <c r="B865">
        <v>52395.235470216816</v>
      </c>
    </row>
    <row r="866" spans="1:2">
      <c r="A866" s="54">
        <f t="shared" si="13"/>
        <v>865</v>
      </c>
      <c r="B866">
        <v>32444.645085170429</v>
      </c>
    </row>
    <row r="867" spans="1:2">
      <c r="A867" s="54">
        <f t="shared" si="13"/>
        <v>866</v>
      </c>
      <c r="B867">
        <v>28104.503885233393</v>
      </c>
    </row>
    <row r="868" spans="1:2">
      <c r="A868" s="54">
        <f t="shared" si="13"/>
        <v>867</v>
      </c>
      <c r="B868">
        <v>38451.703151895112</v>
      </c>
    </row>
    <row r="869" spans="1:2">
      <c r="A869" s="54">
        <f t="shared" si="13"/>
        <v>868</v>
      </c>
      <c r="B869">
        <v>43550.000534407387</v>
      </c>
    </row>
    <row r="870" spans="1:2">
      <c r="A870" s="54">
        <f t="shared" si="13"/>
        <v>869</v>
      </c>
      <c r="B870">
        <v>57941.658343387673</v>
      </c>
    </row>
    <row r="871" spans="1:2">
      <c r="A871" s="54">
        <f t="shared" si="13"/>
        <v>870</v>
      </c>
      <c r="B871">
        <v>42482.508457063246</v>
      </c>
    </row>
    <row r="872" spans="1:2">
      <c r="A872" s="54">
        <f t="shared" si="13"/>
        <v>871</v>
      </c>
      <c r="B872">
        <v>44913.826442293168</v>
      </c>
    </row>
    <row r="873" spans="1:2">
      <c r="A873" s="54">
        <f t="shared" si="13"/>
        <v>872</v>
      </c>
      <c r="B873">
        <v>29529.961269412743</v>
      </c>
    </row>
    <row r="874" spans="1:2">
      <c r="A874" s="54">
        <f t="shared" si="13"/>
        <v>873</v>
      </c>
      <c r="B874">
        <v>74634.049803173533</v>
      </c>
    </row>
    <row r="875" spans="1:2">
      <c r="A875" s="54">
        <f t="shared" si="13"/>
        <v>874</v>
      </c>
      <c r="B875">
        <v>32584.729457038171</v>
      </c>
    </row>
    <row r="876" spans="1:2">
      <c r="A876" s="54">
        <f t="shared" si="13"/>
        <v>875</v>
      </c>
      <c r="B876">
        <v>75888.53004863282</v>
      </c>
    </row>
    <row r="877" spans="1:2">
      <c r="A877" s="54">
        <f t="shared" si="13"/>
        <v>876</v>
      </c>
      <c r="B877">
        <v>48602.089947266468</v>
      </c>
    </row>
    <row r="878" spans="1:2">
      <c r="A878" s="54">
        <f t="shared" si="13"/>
        <v>877</v>
      </c>
      <c r="B878" t="e">
        <v>#NUM!</v>
      </c>
    </row>
    <row r="879" spans="1:2">
      <c r="A879" s="54">
        <f t="shared" si="13"/>
        <v>878</v>
      </c>
      <c r="B879">
        <v>77644.761981736694</v>
      </c>
    </row>
    <row r="880" spans="1:2">
      <c r="A880" s="54">
        <f t="shared" si="13"/>
        <v>879</v>
      </c>
      <c r="B880">
        <v>28795.944996459217</v>
      </c>
    </row>
    <row r="881" spans="1:2">
      <c r="A881" s="54">
        <f t="shared" si="13"/>
        <v>880</v>
      </c>
      <c r="B881">
        <v>52613.954053670481</v>
      </c>
    </row>
    <row r="882" spans="1:2">
      <c r="A882" s="54">
        <f t="shared" si="13"/>
        <v>881</v>
      </c>
      <c r="B882">
        <v>42243.378717962376</v>
      </c>
    </row>
    <row r="883" spans="1:2">
      <c r="A883" s="54">
        <f t="shared" si="13"/>
        <v>882</v>
      </c>
      <c r="B883">
        <v>68450.503845279774</v>
      </c>
    </row>
    <row r="884" spans="1:2">
      <c r="A884" s="54">
        <f t="shared" si="13"/>
        <v>883</v>
      </c>
      <c r="B884">
        <v>30659.469879109056</v>
      </c>
    </row>
    <row r="885" spans="1:2">
      <c r="A885" s="54">
        <f t="shared" si="13"/>
        <v>884</v>
      </c>
      <c r="B885">
        <v>71333.23049860014</v>
      </c>
    </row>
    <row r="886" spans="1:2">
      <c r="A886" s="54">
        <f t="shared" si="13"/>
        <v>885</v>
      </c>
      <c r="B886">
        <v>74549.824881451641</v>
      </c>
    </row>
    <row r="887" spans="1:2">
      <c r="A887" s="54">
        <f t="shared" si="13"/>
        <v>886</v>
      </c>
      <c r="B887">
        <v>81221.268160051768</v>
      </c>
    </row>
    <row r="888" spans="1:2">
      <c r="A888" s="54">
        <f t="shared" si="13"/>
        <v>887</v>
      </c>
      <c r="B888">
        <v>60991.241156276585</v>
      </c>
    </row>
    <row r="889" spans="1:2">
      <c r="A889" s="54">
        <f t="shared" si="13"/>
        <v>888</v>
      </c>
      <c r="B889">
        <v>64064.154670520875</v>
      </c>
    </row>
    <row r="890" spans="1:2">
      <c r="A890" s="54">
        <f t="shared" si="13"/>
        <v>889</v>
      </c>
      <c r="B890">
        <v>33950.41926208503</v>
      </c>
    </row>
    <row r="891" spans="1:2">
      <c r="A891" s="54">
        <f t="shared" si="13"/>
        <v>890</v>
      </c>
      <c r="B891">
        <v>54710.243856577894</v>
      </c>
    </row>
    <row r="892" spans="1:2">
      <c r="A892" s="54">
        <f t="shared" si="13"/>
        <v>891</v>
      </c>
      <c r="B892">
        <v>76844.11935613236</v>
      </c>
    </row>
    <row r="893" spans="1:2">
      <c r="A893" s="54">
        <f t="shared" si="13"/>
        <v>892</v>
      </c>
      <c r="B893">
        <v>47910.913005695795</v>
      </c>
    </row>
    <row r="894" spans="1:2">
      <c r="A894" s="54">
        <f t="shared" si="13"/>
        <v>893</v>
      </c>
      <c r="B894">
        <v>38338.615208691721</v>
      </c>
    </row>
    <row r="895" spans="1:2">
      <c r="A895" s="54">
        <f t="shared" si="13"/>
        <v>894</v>
      </c>
      <c r="B895">
        <v>72011.889182170693</v>
      </c>
    </row>
    <row r="896" spans="1:2">
      <c r="A896" s="54">
        <f t="shared" si="13"/>
        <v>895</v>
      </c>
      <c r="B896">
        <v>45754.556625063618</v>
      </c>
    </row>
    <row r="897" spans="1:2">
      <c r="A897" s="54">
        <f t="shared" si="13"/>
        <v>896</v>
      </c>
      <c r="B897">
        <v>76716.422858106103</v>
      </c>
    </row>
    <row r="898" spans="1:2">
      <c r="A898" s="54">
        <f t="shared" si="13"/>
        <v>897</v>
      </c>
      <c r="B898">
        <v>86133.719603770529</v>
      </c>
    </row>
    <row r="899" spans="1:2">
      <c r="A899" s="54">
        <f t="shared" si="13"/>
        <v>898</v>
      </c>
      <c r="B899">
        <v>43165.937040666562</v>
      </c>
    </row>
    <row r="900" spans="1:2">
      <c r="A900" s="54">
        <f t="shared" ref="A900:A963" si="14">1+A899</f>
        <v>899</v>
      </c>
      <c r="B900">
        <v>44722.374825401508</v>
      </c>
    </row>
    <row r="901" spans="1:2">
      <c r="A901" s="54">
        <f t="shared" si="14"/>
        <v>900</v>
      </c>
      <c r="B901">
        <v>34979.831851059222</v>
      </c>
    </row>
    <row r="902" spans="1:2">
      <c r="A902" s="54">
        <f t="shared" si="14"/>
        <v>901</v>
      </c>
      <c r="B902">
        <v>79674.553872572244</v>
      </c>
    </row>
    <row r="903" spans="1:2">
      <c r="A903" s="54">
        <f t="shared" si="14"/>
        <v>902</v>
      </c>
      <c r="B903">
        <v>63508.462598166596</v>
      </c>
    </row>
    <row r="904" spans="1:2">
      <c r="A904" s="54">
        <f t="shared" si="14"/>
        <v>903</v>
      </c>
      <c r="B904">
        <v>41998.615089008694</v>
      </c>
    </row>
    <row r="905" spans="1:2">
      <c r="A905" s="54">
        <f t="shared" si="14"/>
        <v>904</v>
      </c>
      <c r="B905">
        <v>90330.343683284998</v>
      </c>
    </row>
    <row r="906" spans="1:2">
      <c r="A906" s="54">
        <f t="shared" si="14"/>
        <v>905</v>
      </c>
      <c r="B906">
        <v>44902.686774269772</v>
      </c>
    </row>
    <row r="907" spans="1:2">
      <c r="A907" s="54">
        <f t="shared" si="14"/>
        <v>906</v>
      </c>
      <c r="B907">
        <v>51223.404880896793</v>
      </c>
    </row>
    <row r="908" spans="1:2">
      <c r="A908" s="54">
        <f t="shared" si="14"/>
        <v>907</v>
      </c>
      <c r="B908">
        <v>85362.906834948211</v>
      </c>
    </row>
    <row r="909" spans="1:2">
      <c r="A909" s="54">
        <f t="shared" si="14"/>
        <v>908</v>
      </c>
      <c r="B909">
        <v>63366.507041351761</v>
      </c>
    </row>
    <row r="910" spans="1:2">
      <c r="A910" s="54">
        <f t="shared" si="14"/>
        <v>909</v>
      </c>
      <c r="B910">
        <v>33151.178552398582</v>
      </c>
    </row>
    <row r="911" spans="1:2">
      <c r="A911" s="54">
        <f t="shared" si="14"/>
        <v>910</v>
      </c>
      <c r="B911">
        <v>29412.713773044565</v>
      </c>
    </row>
    <row r="912" spans="1:2">
      <c r="A912" s="54">
        <f t="shared" si="14"/>
        <v>911</v>
      </c>
      <c r="B912">
        <v>82374.867124808152</v>
      </c>
    </row>
    <row r="913" spans="1:2">
      <c r="A913" s="54">
        <f t="shared" si="14"/>
        <v>912</v>
      </c>
      <c r="B913">
        <v>51341.920195020983</v>
      </c>
    </row>
    <row r="914" spans="1:2">
      <c r="A914" s="54">
        <f t="shared" si="14"/>
        <v>913</v>
      </c>
      <c r="B914">
        <v>34974.730095344268</v>
      </c>
    </row>
    <row r="915" spans="1:2">
      <c r="A915" s="54">
        <f t="shared" si="14"/>
        <v>914</v>
      </c>
      <c r="B915">
        <v>76189.994060971061</v>
      </c>
    </row>
    <row r="916" spans="1:2">
      <c r="A916" s="54">
        <f t="shared" si="14"/>
        <v>915</v>
      </c>
      <c r="B916">
        <v>41156.167052031589</v>
      </c>
    </row>
    <row r="917" spans="1:2">
      <c r="A917" s="54">
        <f t="shared" si="14"/>
        <v>916</v>
      </c>
      <c r="B917">
        <v>51774.812450455996</v>
      </c>
    </row>
    <row r="918" spans="1:2">
      <c r="A918" s="54">
        <f t="shared" si="14"/>
        <v>917</v>
      </c>
      <c r="B918">
        <v>74510.677210090857</v>
      </c>
    </row>
    <row r="919" spans="1:2">
      <c r="A919" s="54">
        <f t="shared" si="14"/>
        <v>918</v>
      </c>
      <c r="B919">
        <v>80857.526212450335</v>
      </c>
    </row>
    <row r="920" spans="1:2">
      <c r="A920" s="54">
        <f t="shared" si="14"/>
        <v>919</v>
      </c>
      <c r="B920">
        <v>52659.517444497193</v>
      </c>
    </row>
    <row r="921" spans="1:2">
      <c r="A921" s="54">
        <f t="shared" si="14"/>
        <v>920</v>
      </c>
      <c r="B921">
        <v>52663.049334941788</v>
      </c>
    </row>
    <row r="922" spans="1:2">
      <c r="A922" s="54">
        <f t="shared" si="14"/>
        <v>921</v>
      </c>
      <c r="B922">
        <v>49833.500282808156</v>
      </c>
    </row>
    <row r="923" spans="1:2">
      <c r="A923" s="54">
        <f t="shared" si="14"/>
        <v>922</v>
      </c>
      <c r="B923">
        <v>51049.165140105011</v>
      </c>
    </row>
    <row r="924" spans="1:2">
      <c r="A924" s="54">
        <f t="shared" si="14"/>
        <v>923</v>
      </c>
      <c r="B924">
        <v>32133.618928217027</v>
      </c>
    </row>
    <row r="925" spans="1:2">
      <c r="A925" s="54">
        <f t="shared" si="14"/>
        <v>924</v>
      </c>
      <c r="B925">
        <v>77493.483237116758</v>
      </c>
    </row>
    <row r="926" spans="1:2">
      <c r="A926" s="54">
        <f t="shared" si="14"/>
        <v>925</v>
      </c>
      <c r="B926">
        <v>34892.207125272391</v>
      </c>
    </row>
    <row r="927" spans="1:2">
      <c r="A927" s="54">
        <f t="shared" si="14"/>
        <v>926</v>
      </c>
      <c r="B927">
        <v>38527.418891602028</v>
      </c>
    </row>
    <row r="928" spans="1:2">
      <c r="A928" s="54">
        <f t="shared" si="14"/>
        <v>927</v>
      </c>
      <c r="B928">
        <v>56433.659925050655</v>
      </c>
    </row>
    <row r="929" spans="1:2">
      <c r="A929" s="54">
        <f t="shared" si="14"/>
        <v>928</v>
      </c>
      <c r="B929">
        <v>73501.021111985028</v>
      </c>
    </row>
    <row r="930" spans="1:2">
      <c r="A930" s="54">
        <f t="shared" si="14"/>
        <v>929</v>
      </c>
      <c r="B930">
        <v>77779.36246559555</v>
      </c>
    </row>
    <row r="931" spans="1:2">
      <c r="A931" s="54">
        <f t="shared" si="14"/>
        <v>930</v>
      </c>
      <c r="B931">
        <v>75930.420676874666</v>
      </c>
    </row>
    <row r="932" spans="1:2">
      <c r="A932" s="54">
        <f t="shared" si="14"/>
        <v>931</v>
      </c>
      <c r="B932">
        <v>41747.827164903705</v>
      </c>
    </row>
    <row r="933" spans="1:2">
      <c r="A933" s="54">
        <f t="shared" si="14"/>
        <v>932</v>
      </c>
      <c r="B933">
        <v>69694.297578625876</v>
      </c>
    </row>
    <row r="934" spans="1:2">
      <c r="A934" s="54">
        <f t="shared" si="14"/>
        <v>933</v>
      </c>
      <c r="B934">
        <v>76874.409388165033</v>
      </c>
    </row>
    <row r="935" spans="1:2">
      <c r="A935" s="54">
        <f t="shared" si="14"/>
        <v>934</v>
      </c>
      <c r="B935">
        <v>83009.166540106002</v>
      </c>
    </row>
    <row r="936" spans="1:2">
      <c r="A936" s="54">
        <f t="shared" si="14"/>
        <v>935</v>
      </c>
      <c r="B936">
        <v>80130.940341088237</v>
      </c>
    </row>
    <row r="937" spans="1:2">
      <c r="A937" s="54">
        <f t="shared" si="14"/>
        <v>936</v>
      </c>
      <c r="B937">
        <v>39241.922224262446</v>
      </c>
    </row>
    <row r="938" spans="1:2">
      <c r="A938" s="54">
        <f t="shared" si="14"/>
        <v>937</v>
      </c>
      <c r="B938">
        <v>32042.898154481354</v>
      </c>
    </row>
    <row r="939" spans="1:2">
      <c r="A939" s="54">
        <f t="shared" si="14"/>
        <v>938</v>
      </c>
      <c r="B939">
        <v>65828.770076905756</v>
      </c>
    </row>
    <row r="940" spans="1:2">
      <c r="A940" s="54">
        <f t="shared" si="14"/>
        <v>939</v>
      </c>
      <c r="B940">
        <v>65486.59941063424</v>
      </c>
    </row>
    <row r="941" spans="1:2">
      <c r="A941" s="54">
        <f t="shared" si="14"/>
        <v>940</v>
      </c>
      <c r="B941">
        <v>63703.285307198668</v>
      </c>
    </row>
    <row r="942" spans="1:2">
      <c r="A942" s="54">
        <f t="shared" si="14"/>
        <v>941</v>
      </c>
      <c r="B942">
        <v>83994.024526657377</v>
      </c>
    </row>
    <row r="943" spans="1:2">
      <c r="A943" s="54">
        <f t="shared" si="14"/>
        <v>942</v>
      </c>
      <c r="B943">
        <v>70770.639342636248</v>
      </c>
    </row>
    <row r="944" spans="1:2">
      <c r="A944" s="54">
        <f t="shared" si="14"/>
        <v>943</v>
      </c>
      <c r="B944">
        <v>44279.319491531358</v>
      </c>
    </row>
    <row r="945" spans="1:2">
      <c r="A945" s="54">
        <f t="shared" si="14"/>
        <v>944</v>
      </c>
      <c r="B945">
        <v>56903.710808060867</v>
      </c>
    </row>
    <row r="946" spans="1:2">
      <c r="A946" s="54">
        <f t="shared" si="14"/>
        <v>945</v>
      </c>
      <c r="B946">
        <v>35777.400636566934</v>
      </c>
    </row>
    <row r="947" spans="1:2">
      <c r="A947" s="54">
        <f t="shared" si="14"/>
        <v>946</v>
      </c>
      <c r="B947">
        <v>56074.795937057337</v>
      </c>
    </row>
    <row r="948" spans="1:2">
      <c r="A948" s="54">
        <f t="shared" si="14"/>
        <v>947</v>
      </c>
      <c r="B948">
        <v>34919.948969775432</v>
      </c>
    </row>
    <row r="949" spans="1:2">
      <c r="A949" s="54">
        <f t="shared" si="14"/>
        <v>948</v>
      </c>
      <c r="B949">
        <v>52161.918851684408</v>
      </c>
    </row>
    <row r="950" spans="1:2">
      <c r="A950" s="54">
        <f t="shared" si="14"/>
        <v>949</v>
      </c>
      <c r="B950">
        <v>42449.736741216228</v>
      </c>
    </row>
    <row r="951" spans="1:2">
      <c r="A951" s="54">
        <f t="shared" si="14"/>
        <v>950</v>
      </c>
      <c r="B951">
        <v>75337.145248537898</v>
      </c>
    </row>
    <row r="952" spans="1:2">
      <c r="A952" s="54">
        <f t="shared" si="14"/>
        <v>951</v>
      </c>
      <c r="B952">
        <v>39687.176163380034</v>
      </c>
    </row>
    <row r="953" spans="1:2">
      <c r="A953" s="54">
        <f t="shared" si="14"/>
        <v>952</v>
      </c>
      <c r="B953">
        <v>47904.737418498335</v>
      </c>
    </row>
    <row r="954" spans="1:2">
      <c r="A954" s="54">
        <f t="shared" si="14"/>
        <v>953</v>
      </c>
      <c r="B954">
        <v>38836.295148599114</v>
      </c>
    </row>
    <row r="955" spans="1:2">
      <c r="A955" s="54">
        <f t="shared" si="14"/>
        <v>954</v>
      </c>
      <c r="B955">
        <v>51719.941281206804</v>
      </c>
    </row>
    <row r="956" spans="1:2">
      <c r="A956" s="54">
        <f t="shared" si="14"/>
        <v>955</v>
      </c>
      <c r="B956">
        <v>32648.943674812341</v>
      </c>
    </row>
    <row r="957" spans="1:2">
      <c r="A957" s="54">
        <f t="shared" si="14"/>
        <v>956</v>
      </c>
      <c r="B957">
        <v>46903.923051300415</v>
      </c>
    </row>
    <row r="958" spans="1:2">
      <c r="A958" s="54">
        <f t="shared" si="14"/>
        <v>957</v>
      </c>
      <c r="B958">
        <v>40783.37856488736</v>
      </c>
    </row>
    <row r="959" spans="1:2">
      <c r="A959" s="54">
        <f t="shared" si="14"/>
        <v>958</v>
      </c>
      <c r="B959">
        <v>35691.181948427198</v>
      </c>
    </row>
    <row r="960" spans="1:2">
      <c r="A960" s="54">
        <f t="shared" si="14"/>
        <v>959</v>
      </c>
      <c r="B960">
        <v>51840.752524410418</v>
      </c>
    </row>
    <row r="961" spans="1:2">
      <c r="A961" s="54">
        <f t="shared" si="14"/>
        <v>960</v>
      </c>
      <c r="B961">
        <v>40222.492831400319</v>
      </c>
    </row>
    <row r="962" spans="1:2">
      <c r="A962" s="54">
        <f t="shared" si="14"/>
        <v>961</v>
      </c>
      <c r="B962">
        <v>45667.151714755273</v>
      </c>
    </row>
    <row r="963" spans="1:2">
      <c r="A963" s="54">
        <f t="shared" si="14"/>
        <v>962</v>
      </c>
      <c r="B963">
        <v>32645.448776516361</v>
      </c>
    </row>
    <row r="964" spans="1:2">
      <c r="A964" s="54">
        <f t="shared" ref="A964:A1027" si="15">1+A963</f>
        <v>963</v>
      </c>
      <c r="B964">
        <v>47868.119269868614</v>
      </c>
    </row>
    <row r="965" spans="1:2">
      <c r="A965" s="54">
        <f t="shared" si="15"/>
        <v>964</v>
      </c>
      <c r="B965">
        <v>51918.623272055826</v>
      </c>
    </row>
    <row r="966" spans="1:2">
      <c r="A966" s="54">
        <f t="shared" si="15"/>
        <v>965</v>
      </c>
      <c r="B966">
        <v>37081.969879278528</v>
      </c>
    </row>
    <row r="967" spans="1:2">
      <c r="A967" s="54">
        <f t="shared" si="15"/>
        <v>966</v>
      </c>
      <c r="B967">
        <v>56730.384636344701</v>
      </c>
    </row>
    <row r="968" spans="1:2">
      <c r="A968" s="54">
        <f t="shared" si="15"/>
        <v>967</v>
      </c>
      <c r="B968">
        <v>37974.92478997427</v>
      </c>
    </row>
    <row r="969" spans="1:2">
      <c r="A969" s="54">
        <f t="shared" si="15"/>
        <v>968</v>
      </c>
      <c r="B969">
        <v>88364.151024501931</v>
      </c>
    </row>
    <row r="970" spans="1:2">
      <c r="A970" s="54">
        <f t="shared" si="15"/>
        <v>969</v>
      </c>
      <c r="B970">
        <v>83998.141507493594</v>
      </c>
    </row>
    <row r="971" spans="1:2">
      <c r="A971" s="54">
        <f t="shared" si="15"/>
        <v>970</v>
      </c>
      <c r="B971">
        <v>51967.141422553221</v>
      </c>
    </row>
    <row r="972" spans="1:2">
      <c r="A972" s="54">
        <f t="shared" si="15"/>
        <v>971</v>
      </c>
      <c r="B972">
        <v>82463.005119024703</v>
      </c>
    </row>
    <row r="973" spans="1:2">
      <c r="A973" s="54">
        <f t="shared" si="15"/>
        <v>972</v>
      </c>
      <c r="B973">
        <v>34845.310615733375</v>
      </c>
    </row>
    <row r="974" spans="1:2">
      <c r="A974" s="54">
        <f t="shared" si="15"/>
        <v>973</v>
      </c>
      <c r="B974">
        <v>41600.610659313308</v>
      </c>
    </row>
    <row r="975" spans="1:2">
      <c r="A975" s="54">
        <f t="shared" si="15"/>
        <v>974</v>
      </c>
      <c r="B975">
        <v>89110.935880159333</v>
      </c>
    </row>
    <row r="976" spans="1:2">
      <c r="A976" s="54">
        <f t="shared" si="15"/>
        <v>975</v>
      </c>
      <c r="B976">
        <v>57068.023385278604</v>
      </c>
    </row>
    <row r="977" spans="1:2">
      <c r="A977" s="54">
        <f t="shared" si="15"/>
        <v>976</v>
      </c>
      <c r="B977">
        <v>27741.501419406086</v>
      </c>
    </row>
    <row r="978" spans="1:2">
      <c r="A978" s="54">
        <f t="shared" si="15"/>
        <v>977</v>
      </c>
      <c r="B978">
        <v>59405.484501227962</v>
      </c>
    </row>
    <row r="979" spans="1:2">
      <c r="A979" s="54">
        <f t="shared" si="15"/>
        <v>978</v>
      </c>
      <c r="B979">
        <v>59409.343977345801</v>
      </c>
    </row>
    <row r="980" spans="1:2">
      <c r="A980" s="54">
        <f t="shared" si="15"/>
        <v>979</v>
      </c>
      <c r="B980">
        <v>73446.227164388227</v>
      </c>
    </row>
    <row r="981" spans="1:2">
      <c r="A981" s="54">
        <f t="shared" si="15"/>
        <v>980</v>
      </c>
      <c r="B981">
        <v>31533.376824523471</v>
      </c>
    </row>
    <row r="982" spans="1:2">
      <c r="A982" s="54">
        <f t="shared" si="15"/>
        <v>981</v>
      </c>
      <c r="B982">
        <v>76954.977273763492</v>
      </c>
    </row>
    <row r="983" spans="1:2">
      <c r="A983" s="54">
        <f t="shared" si="15"/>
        <v>982</v>
      </c>
      <c r="B983">
        <v>83014.438765119761</v>
      </c>
    </row>
    <row r="984" spans="1:2">
      <c r="A984" s="54">
        <f t="shared" si="15"/>
        <v>983</v>
      </c>
      <c r="B984">
        <v>45304.161203193631</v>
      </c>
    </row>
    <row r="985" spans="1:2">
      <c r="A985" s="54">
        <f t="shared" si="15"/>
        <v>984</v>
      </c>
      <c r="B985">
        <v>75986.729313025848</v>
      </c>
    </row>
    <row r="986" spans="1:2">
      <c r="A986" s="54">
        <f t="shared" si="15"/>
        <v>985</v>
      </c>
      <c r="B986">
        <v>38029.775452006819</v>
      </c>
    </row>
    <row r="987" spans="1:2">
      <c r="A987" s="54">
        <f t="shared" si="15"/>
        <v>986</v>
      </c>
      <c r="B987">
        <v>44070.934689180074</v>
      </c>
    </row>
    <row r="988" spans="1:2">
      <c r="A988" s="54">
        <f t="shared" si="15"/>
        <v>987</v>
      </c>
      <c r="B988">
        <v>37632.433871337409</v>
      </c>
    </row>
    <row r="989" spans="1:2">
      <c r="A989" s="54">
        <f t="shared" si="15"/>
        <v>988</v>
      </c>
      <c r="B989">
        <v>28567.516128966734</v>
      </c>
    </row>
    <row r="990" spans="1:2">
      <c r="A990" s="54">
        <f t="shared" si="15"/>
        <v>989</v>
      </c>
      <c r="B990">
        <v>38522.807165758219</v>
      </c>
    </row>
    <row r="991" spans="1:2">
      <c r="A991" s="54">
        <f t="shared" si="15"/>
        <v>990</v>
      </c>
      <c r="B991">
        <v>37290.377201366951</v>
      </c>
    </row>
    <row r="992" spans="1:2">
      <c r="A992" s="54">
        <f t="shared" si="15"/>
        <v>991</v>
      </c>
      <c r="B992">
        <v>31091.755724875191</v>
      </c>
    </row>
    <row r="993" spans="1:2">
      <c r="A993" s="54">
        <f t="shared" si="15"/>
        <v>992</v>
      </c>
      <c r="B993">
        <v>55397.739138072691</v>
      </c>
    </row>
    <row r="994" spans="1:2">
      <c r="A994" s="54">
        <f t="shared" si="15"/>
        <v>993</v>
      </c>
      <c r="B994">
        <v>52056.295957871029</v>
      </c>
    </row>
    <row r="995" spans="1:2">
      <c r="A995" s="54">
        <f t="shared" si="15"/>
        <v>994</v>
      </c>
      <c r="B995">
        <v>60079.361293206086</v>
      </c>
    </row>
    <row r="996" spans="1:2">
      <c r="A996" s="54">
        <f t="shared" si="15"/>
        <v>995</v>
      </c>
      <c r="B996">
        <v>34833.983463657249</v>
      </c>
    </row>
    <row r="997" spans="1:2">
      <c r="A997" s="54">
        <f t="shared" si="15"/>
        <v>996</v>
      </c>
      <c r="B997">
        <v>38433.776332016525</v>
      </c>
    </row>
    <row r="998" spans="1:2">
      <c r="A998" s="54">
        <f t="shared" si="15"/>
        <v>997</v>
      </c>
      <c r="B998">
        <v>40481.05875231963</v>
      </c>
    </row>
    <row r="999" spans="1:2">
      <c r="A999" s="54">
        <f t="shared" si="15"/>
        <v>998</v>
      </c>
      <c r="B999">
        <v>43666.871283649583</v>
      </c>
    </row>
    <row r="1000" spans="1:2">
      <c r="A1000" s="54">
        <f t="shared" si="15"/>
        <v>999</v>
      </c>
      <c r="B1000">
        <v>72782.813452674818</v>
      </c>
    </row>
    <row r="1001" spans="1:2">
      <c r="A1001" s="54">
        <f t="shared" si="15"/>
        <v>1000</v>
      </c>
      <c r="B1001">
        <v>81968.486739037966</v>
      </c>
    </row>
    <row r="1002" spans="1:2">
      <c r="A1002" s="54">
        <f t="shared" si="15"/>
        <v>1001</v>
      </c>
      <c r="B1002">
        <v>27689.806329353687</v>
      </c>
    </row>
    <row r="1003" spans="1:2">
      <c r="A1003" s="54">
        <f t="shared" si="15"/>
        <v>1002</v>
      </c>
      <c r="B1003">
        <v>90181.524559387573</v>
      </c>
    </row>
    <row r="1004" spans="1:2">
      <c r="A1004" s="54">
        <f t="shared" si="15"/>
        <v>1003</v>
      </c>
      <c r="B1004">
        <v>66172.260770689158</v>
      </c>
    </row>
    <row r="1005" spans="1:2">
      <c r="A1005" s="54">
        <f t="shared" si="15"/>
        <v>1004</v>
      </c>
      <c r="B1005">
        <v>28945.169864856474</v>
      </c>
    </row>
    <row r="1006" spans="1:2">
      <c r="A1006" s="54">
        <f t="shared" si="15"/>
        <v>1005</v>
      </c>
      <c r="B1006">
        <v>51726.550390494958</v>
      </c>
    </row>
    <row r="1007" spans="1:2">
      <c r="A1007" s="54">
        <f t="shared" si="15"/>
        <v>1006</v>
      </c>
      <c r="B1007">
        <v>82136.549000129031</v>
      </c>
    </row>
    <row r="1008" spans="1:2">
      <c r="A1008" s="54">
        <f t="shared" si="15"/>
        <v>1007</v>
      </c>
      <c r="B1008">
        <v>66258.229105928287</v>
      </c>
    </row>
    <row r="1009" spans="1:2">
      <c r="A1009" s="54">
        <f t="shared" si="15"/>
        <v>1008</v>
      </c>
      <c r="B1009">
        <v>31937.626356768407</v>
      </c>
    </row>
    <row r="1010" spans="1:2">
      <c r="A1010" s="54">
        <f t="shared" si="15"/>
        <v>1009</v>
      </c>
      <c r="B1010">
        <v>61439.021943106549</v>
      </c>
    </row>
    <row r="1011" spans="1:2">
      <c r="A1011" s="54">
        <f t="shared" si="15"/>
        <v>1010</v>
      </c>
      <c r="B1011">
        <v>35435.988303371545</v>
      </c>
    </row>
    <row r="1012" spans="1:2">
      <c r="A1012" s="54">
        <f t="shared" si="15"/>
        <v>1011</v>
      </c>
      <c r="B1012">
        <v>39745.429083393035</v>
      </c>
    </row>
    <row r="1013" spans="1:2">
      <c r="A1013" s="54">
        <f t="shared" si="15"/>
        <v>1012</v>
      </c>
      <c r="B1013">
        <v>69529.300991869372</v>
      </c>
    </row>
    <row r="1014" spans="1:2">
      <c r="A1014" s="54">
        <f t="shared" si="15"/>
        <v>1013</v>
      </c>
      <c r="B1014">
        <v>87603.969985695017</v>
      </c>
    </row>
    <row r="1015" spans="1:2">
      <c r="A1015" s="54">
        <f t="shared" si="15"/>
        <v>1014</v>
      </c>
      <c r="B1015">
        <v>71617.581046346182</v>
      </c>
    </row>
    <row r="1016" spans="1:2">
      <c r="A1016" s="54">
        <f t="shared" si="15"/>
        <v>1015</v>
      </c>
      <c r="B1016">
        <v>39575.593352196505</v>
      </c>
    </row>
    <row r="1017" spans="1:2">
      <c r="A1017" s="54">
        <f t="shared" si="15"/>
        <v>1016</v>
      </c>
      <c r="B1017">
        <v>58402.017031909527</v>
      </c>
    </row>
    <row r="1018" spans="1:2">
      <c r="A1018" s="54">
        <f t="shared" si="15"/>
        <v>1017</v>
      </c>
      <c r="B1018">
        <v>48496.515046501554</v>
      </c>
    </row>
    <row r="1019" spans="1:2">
      <c r="A1019" s="54">
        <f t="shared" si="15"/>
        <v>1018</v>
      </c>
      <c r="B1019">
        <v>81238.521885107461</v>
      </c>
    </row>
    <row r="1020" spans="1:2">
      <c r="A1020" s="54">
        <f t="shared" si="15"/>
        <v>1019</v>
      </c>
      <c r="B1020">
        <v>41825.749520984129</v>
      </c>
    </row>
    <row r="1021" spans="1:2">
      <c r="A1021" s="54">
        <f t="shared" si="15"/>
        <v>1020</v>
      </c>
      <c r="B1021">
        <v>55338.734205356392</v>
      </c>
    </row>
    <row r="1022" spans="1:2">
      <c r="A1022" s="54">
        <f t="shared" si="15"/>
        <v>1021</v>
      </c>
      <c r="B1022">
        <v>49051.994968826162</v>
      </c>
    </row>
    <row r="1023" spans="1:2">
      <c r="A1023" s="54">
        <f t="shared" si="15"/>
        <v>1022</v>
      </c>
      <c r="B1023">
        <v>31926.890490829603</v>
      </c>
    </row>
    <row r="1024" spans="1:2">
      <c r="A1024" s="54">
        <f t="shared" si="15"/>
        <v>1023</v>
      </c>
      <c r="B1024" t="e">
        <v>#NUM!</v>
      </c>
    </row>
    <row r="1025" spans="1:2">
      <c r="A1025" s="54">
        <f t="shared" si="15"/>
        <v>1024</v>
      </c>
      <c r="B1025">
        <v>60942.322021396874</v>
      </c>
    </row>
    <row r="1026" spans="1:2">
      <c r="A1026" s="54">
        <f t="shared" si="15"/>
        <v>1025</v>
      </c>
      <c r="B1026">
        <v>32581.634570986502</v>
      </c>
    </row>
    <row r="1027" spans="1:2">
      <c r="A1027" s="54">
        <f t="shared" si="15"/>
        <v>1026</v>
      </c>
      <c r="B1027">
        <v>49190.036541501795</v>
      </c>
    </row>
    <row r="1028" spans="1:2">
      <c r="A1028" s="54">
        <f t="shared" ref="A1028:A1091" si="16">1+A1027</f>
        <v>1027</v>
      </c>
      <c r="B1028">
        <v>51714.989424512765</v>
      </c>
    </row>
    <row r="1029" spans="1:2">
      <c r="A1029" s="54">
        <f t="shared" si="16"/>
        <v>1028</v>
      </c>
      <c r="B1029">
        <v>31727.593643877106</v>
      </c>
    </row>
    <row r="1030" spans="1:2">
      <c r="A1030" s="54">
        <f t="shared" si="16"/>
        <v>1029</v>
      </c>
      <c r="B1030">
        <v>92999.626410275785</v>
      </c>
    </row>
    <row r="1031" spans="1:2">
      <c r="A1031" s="54">
        <f t="shared" si="16"/>
        <v>1030</v>
      </c>
      <c r="B1031">
        <v>34571.208558208964</v>
      </c>
    </row>
    <row r="1032" spans="1:2">
      <c r="A1032" s="54">
        <f t="shared" si="16"/>
        <v>1031</v>
      </c>
      <c r="B1032">
        <v>70891.994768743665</v>
      </c>
    </row>
    <row r="1033" spans="1:2">
      <c r="A1033" s="54">
        <f t="shared" si="16"/>
        <v>1032</v>
      </c>
      <c r="B1033">
        <v>50880.197268358803</v>
      </c>
    </row>
    <row r="1034" spans="1:2">
      <c r="A1034" s="54">
        <f t="shared" si="16"/>
        <v>1033</v>
      </c>
      <c r="B1034">
        <v>59720.69259977949</v>
      </c>
    </row>
    <row r="1035" spans="1:2">
      <c r="A1035" s="54">
        <f t="shared" si="16"/>
        <v>1034</v>
      </c>
      <c r="B1035">
        <v>54776.907320434715</v>
      </c>
    </row>
    <row r="1036" spans="1:2">
      <c r="A1036" s="54">
        <f t="shared" si="16"/>
        <v>1035</v>
      </c>
      <c r="B1036">
        <v>39567.643679872497</v>
      </c>
    </row>
    <row r="1037" spans="1:2">
      <c r="A1037" s="54">
        <f t="shared" si="16"/>
        <v>1036</v>
      </c>
      <c r="B1037">
        <v>37025.244276766243</v>
      </c>
    </row>
    <row r="1038" spans="1:2">
      <c r="A1038" s="54">
        <f t="shared" si="16"/>
        <v>1037</v>
      </c>
      <c r="B1038">
        <v>45647.942424529028</v>
      </c>
    </row>
    <row r="1039" spans="1:2">
      <c r="A1039" s="54">
        <f t="shared" si="16"/>
        <v>1038</v>
      </c>
      <c r="B1039">
        <v>43533.85199671235</v>
      </c>
    </row>
    <row r="1040" spans="1:2">
      <c r="A1040" s="54">
        <f t="shared" si="16"/>
        <v>1039</v>
      </c>
      <c r="B1040">
        <v>83887.150082513239</v>
      </c>
    </row>
    <row r="1041" spans="1:2">
      <c r="A1041" s="54">
        <f t="shared" si="16"/>
        <v>1040</v>
      </c>
      <c r="B1041">
        <v>31264.081913994629</v>
      </c>
    </row>
    <row r="1042" spans="1:2">
      <c r="A1042" s="54">
        <f t="shared" si="16"/>
        <v>1041</v>
      </c>
      <c r="B1042">
        <v>60609.826703484476</v>
      </c>
    </row>
    <row r="1043" spans="1:2">
      <c r="A1043" s="54">
        <f t="shared" si="16"/>
        <v>1042</v>
      </c>
      <c r="B1043">
        <v>66995.728043201103</v>
      </c>
    </row>
    <row r="1044" spans="1:2">
      <c r="A1044" s="54">
        <f t="shared" si="16"/>
        <v>1043</v>
      </c>
      <c r="B1044">
        <v>63859.809553595624</v>
      </c>
    </row>
    <row r="1045" spans="1:2">
      <c r="A1045" s="54">
        <f t="shared" si="16"/>
        <v>1044</v>
      </c>
      <c r="B1045">
        <v>36483.760263731128</v>
      </c>
    </row>
    <row r="1046" spans="1:2">
      <c r="A1046" s="54">
        <f t="shared" si="16"/>
        <v>1045</v>
      </c>
      <c r="B1046">
        <v>54409.769106281434</v>
      </c>
    </row>
    <row r="1047" spans="1:2">
      <c r="A1047" s="54">
        <f t="shared" si="16"/>
        <v>1046</v>
      </c>
      <c r="B1047">
        <v>59036.626057606816</v>
      </c>
    </row>
    <row r="1048" spans="1:2">
      <c r="A1048" s="54">
        <f t="shared" si="16"/>
        <v>1047</v>
      </c>
      <c r="B1048">
        <v>39609.551450504267</v>
      </c>
    </row>
    <row r="1049" spans="1:2">
      <c r="A1049" s="54">
        <f t="shared" si="16"/>
        <v>1048</v>
      </c>
      <c r="B1049">
        <v>85608.327261264654</v>
      </c>
    </row>
    <row r="1050" spans="1:2">
      <c r="A1050" s="54">
        <f t="shared" si="16"/>
        <v>1049</v>
      </c>
      <c r="B1050">
        <v>53871.962323464439</v>
      </c>
    </row>
    <row r="1051" spans="1:2">
      <c r="A1051" s="54">
        <f t="shared" si="16"/>
        <v>1050</v>
      </c>
      <c r="B1051">
        <v>87894.16766620148</v>
      </c>
    </row>
    <row r="1052" spans="1:2">
      <c r="A1052" s="54">
        <f t="shared" si="16"/>
        <v>1051</v>
      </c>
      <c r="B1052">
        <v>27039.132867324301</v>
      </c>
    </row>
    <row r="1053" spans="1:2">
      <c r="A1053" s="54">
        <f t="shared" si="16"/>
        <v>1052</v>
      </c>
      <c r="B1053">
        <v>76005.095718773882</v>
      </c>
    </row>
    <row r="1054" spans="1:2">
      <c r="A1054" s="54">
        <f t="shared" si="16"/>
        <v>1053</v>
      </c>
      <c r="B1054">
        <v>52043.400344452333</v>
      </c>
    </row>
    <row r="1055" spans="1:2">
      <c r="A1055" s="54">
        <f t="shared" si="16"/>
        <v>1054</v>
      </c>
      <c r="B1055">
        <v>76978.428223659779</v>
      </c>
    </row>
    <row r="1056" spans="1:2">
      <c r="A1056" s="54">
        <f t="shared" si="16"/>
        <v>1055</v>
      </c>
      <c r="B1056">
        <v>71382.172822620021</v>
      </c>
    </row>
    <row r="1057" spans="1:2">
      <c r="A1057" s="54">
        <f t="shared" si="16"/>
        <v>1056</v>
      </c>
      <c r="B1057">
        <v>65551.068767878416</v>
      </c>
    </row>
    <row r="1058" spans="1:2">
      <c r="A1058" s="54">
        <f t="shared" si="16"/>
        <v>1057</v>
      </c>
      <c r="B1058">
        <v>50080.691783458664</v>
      </c>
    </row>
    <row r="1059" spans="1:2">
      <c r="A1059" s="54">
        <f t="shared" si="16"/>
        <v>1058</v>
      </c>
      <c r="B1059">
        <v>57855.498263831978</v>
      </c>
    </row>
    <row r="1060" spans="1:2">
      <c r="A1060" s="54">
        <f t="shared" si="16"/>
        <v>1059</v>
      </c>
      <c r="B1060">
        <v>56071.00192749843</v>
      </c>
    </row>
    <row r="1061" spans="1:2">
      <c r="A1061" s="54">
        <f t="shared" si="16"/>
        <v>1060</v>
      </c>
      <c r="B1061">
        <v>39264.453452233116</v>
      </c>
    </row>
    <row r="1062" spans="1:2">
      <c r="A1062" s="54">
        <f t="shared" si="16"/>
        <v>1061</v>
      </c>
      <c r="B1062">
        <v>30672.303603104963</v>
      </c>
    </row>
    <row r="1063" spans="1:2">
      <c r="A1063" s="54">
        <f t="shared" si="16"/>
        <v>1062</v>
      </c>
      <c r="B1063">
        <v>48169.023109173148</v>
      </c>
    </row>
    <row r="1064" spans="1:2">
      <c r="A1064" s="54">
        <f t="shared" si="16"/>
        <v>1063</v>
      </c>
      <c r="B1064">
        <v>34204.96120983678</v>
      </c>
    </row>
    <row r="1065" spans="1:2">
      <c r="A1065" s="54">
        <f t="shared" si="16"/>
        <v>1064</v>
      </c>
      <c r="B1065">
        <v>40527.034971933812</v>
      </c>
    </row>
    <row r="1066" spans="1:2">
      <c r="A1066" s="54">
        <f t="shared" si="16"/>
        <v>1065</v>
      </c>
      <c r="B1066">
        <v>33078.508961089101</v>
      </c>
    </row>
    <row r="1067" spans="1:2">
      <c r="A1067" s="54">
        <f t="shared" si="16"/>
        <v>1066</v>
      </c>
      <c r="B1067">
        <v>51051.258967863687</v>
      </c>
    </row>
    <row r="1068" spans="1:2">
      <c r="A1068" s="54">
        <f t="shared" si="16"/>
        <v>1067</v>
      </c>
      <c r="B1068">
        <v>34973.77478397949</v>
      </c>
    </row>
    <row r="1069" spans="1:2">
      <c r="A1069" s="54">
        <f t="shared" si="16"/>
        <v>1068</v>
      </c>
      <c r="B1069">
        <v>36068.087289728443</v>
      </c>
    </row>
    <row r="1070" spans="1:2">
      <c r="A1070" s="54">
        <f t="shared" si="16"/>
        <v>1069</v>
      </c>
      <c r="B1070">
        <v>47022.70452999384</v>
      </c>
    </row>
    <row r="1071" spans="1:2">
      <c r="A1071" s="54">
        <f t="shared" si="16"/>
        <v>1070</v>
      </c>
      <c r="B1071">
        <v>30591.441756571701</v>
      </c>
    </row>
    <row r="1072" spans="1:2">
      <c r="A1072" s="54">
        <f t="shared" si="16"/>
        <v>1071</v>
      </c>
      <c r="B1072">
        <v>41189.173505671119</v>
      </c>
    </row>
    <row r="1073" spans="1:2">
      <c r="A1073" s="54">
        <f t="shared" si="16"/>
        <v>1072</v>
      </c>
      <c r="B1073">
        <v>94751.64501010142</v>
      </c>
    </row>
    <row r="1074" spans="1:2">
      <c r="A1074" s="54">
        <f t="shared" si="16"/>
        <v>1073</v>
      </c>
      <c r="B1074">
        <v>71153.812841293271</v>
      </c>
    </row>
    <row r="1075" spans="1:2">
      <c r="A1075" s="54">
        <f t="shared" si="16"/>
        <v>1074</v>
      </c>
      <c r="B1075">
        <v>38141.413921686115</v>
      </c>
    </row>
    <row r="1076" spans="1:2">
      <c r="A1076" s="54">
        <f t="shared" si="16"/>
        <v>1075</v>
      </c>
      <c r="B1076">
        <v>40821.507595230178</v>
      </c>
    </row>
    <row r="1077" spans="1:2">
      <c r="A1077" s="54">
        <f t="shared" si="16"/>
        <v>1076</v>
      </c>
      <c r="B1077">
        <v>43712.623057029268</v>
      </c>
    </row>
    <row r="1078" spans="1:2">
      <c r="A1078" s="54">
        <f t="shared" si="16"/>
        <v>1077</v>
      </c>
      <c r="B1078">
        <v>91982.643305897262</v>
      </c>
    </row>
    <row r="1079" spans="1:2">
      <c r="A1079" s="54">
        <f t="shared" si="16"/>
        <v>1078</v>
      </c>
      <c r="B1079">
        <v>62852.691551776268</v>
      </c>
    </row>
    <row r="1080" spans="1:2">
      <c r="A1080" s="54">
        <f t="shared" si="16"/>
        <v>1079</v>
      </c>
      <c r="B1080">
        <v>71197.460956247232</v>
      </c>
    </row>
    <row r="1081" spans="1:2">
      <c r="A1081" s="54">
        <f t="shared" si="16"/>
        <v>1080</v>
      </c>
      <c r="B1081">
        <v>57961.127952054441</v>
      </c>
    </row>
    <row r="1082" spans="1:2">
      <c r="A1082" s="54">
        <f t="shared" si="16"/>
        <v>1081</v>
      </c>
      <c r="B1082">
        <v>78603.09268214929</v>
      </c>
    </row>
    <row r="1083" spans="1:2">
      <c r="A1083" s="54">
        <f t="shared" si="16"/>
        <v>1082</v>
      </c>
      <c r="B1083">
        <v>47912.820271377685</v>
      </c>
    </row>
    <row r="1084" spans="1:2">
      <c r="A1084" s="54">
        <f t="shared" si="16"/>
        <v>1083</v>
      </c>
      <c r="B1084">
        <v>58872.659197772708</v>
      </c>
    </row>
    <row r="1085" spans="1:2">
      <c r="A1085" s="54">
        <f t="shared" si="16"/>
        <v>1084</v>
      </c>
      <c r="B1085">
        <v>30256.422266212056</v>
      </c>
    </row>
    <row r="1086" spans="1:2">
      <c r="A1086" s="54">
        <f t="shared" si="16"/>
        <v>1085</v>
      </c>
      <c r="B1086">
        <v>40899.446055194108</v>
      </c>
    </row>
    <row r="1087" spans="1:2">
      <c r="A1087" s="54">
        <f t="shared" si="16"/>
        <v>1086</v>
      </c>
      <c r="B1087">
        <v>45372.216266814852</v>
      </c>
    </row>
    <row r="1088" spans="1:2">
      <c r="A1088" s="54">
        <f t="shared" si="16"/>
        <v>1087</v>
      </c>
      <c r="B1088">
        <v>32730.822183284432</v>
      </c>
    </row>
    <row r="1089" spans="1:2">
      <c r="A1089" s="54">
        <f t="shared" si="16"/>
        <v>1088</v>
      </c>
      <c r="B1089">
        <v>46327.511935267074</v>
      </c>
    </row>
    <row r="1090" spans="1:2">
      <c r="A1090" s="54">
        <f t="shared" si="16"/>
        <v>1089</v>
      </c>
      <c r="B1090">
        <v>53155.425466374203</v>
      </c>
    </row>
    <row r="1091" spans="1:2">
      <c r="A1091" s="54">
        <f t="shared" si="16"/>
        <v>1090</v>
      </c>
      <c r="B1091">
        <v>85643.637427863156</v>
      </c>
    </row>
    <row r="1092" spans="1:2">
      <c r="A1092" s="54">
        <f t="shared" ref="A1092:A1155" si="17">1+A1091</f>
        <v>1091</v>
      </c>
      <c r="B1092">
        <v>53071.589839458284</v>
      </c>
    </row>
    <row r="1093" spans="1:2">
      <c r="A1093" s="54">
        <f t="shared" si="17"/>
        <v>1092</v>
      </c>
      <c r="B1093">
        <v>76510.019935916236</v>
      </c>
    </row>
    <row r="1094" spans="1:2">
      <c r="A1094" s="54">
        <f t="shared" si="17"/>
        <v>1093</v>
      </c>
      <c r="B1094">
        <v>70557.329728810626</v>
      </c>
    </row>
    <row r="1095" spans="1:2">
      <c r="A1095" s="54">
        <f t="shared" si="17"/>
        <v>1094</v>
      </c>
      <c r="B1095">
        <v>92845.903850787712</v>
      </c>
    </row>
    <row r="1096" spans="1:2">
      <c r="A1096" s="54">
        <f t="shared" si="17"/>
        <v>1095</v>
      </c>
      <c r="B1096">
        <v>51890.35340251468</v>
      </c>
    </row>
    <row r="1097" spans="1:2">
      <c r="A1097" s="54">
        <f t="shared" si="17"/>
        <v>1096</v>
      </c>
      <c r="B1097">
        <v>41879.822387904569</v>
      </c>
    </row>
    <row r="1098" spans="1:2">
      <c r="A1098" s="54">
        <f t="shared" si="17"/>
        <v>1097</v>
      </c>
      <c r="B1098">
        <v>53396.985059434555</v>
      </c>
    </row>
    <row r="1099" spans="1:2">
      <c r="A1099" s="54">
        <f t="shared" si="17"/>
        <v>1098</v>
      </c>
      <c r="B1099">
        <v>47995.729969833061</v>
      </c>
    </row>
    <row r="1100" spans="1:2">
      <c r="A1100" s="54">
        <f t="shared" si="17"/>
        <v>1099</v>
      </c>
      <c r="B1100">
        <v>71693.857990479199</v>
      </c>
    </row>
    <row r="1101" spans="1:2">
      <c r="A1101" s="54">
        <f t="shared" si="17"/>
        <v>1100</v>
      </c>
      <c r="B1101">
        <v>54532.782945071653</v>
      </c>
    </row>
    <row r="1102" spans="1:2">
      <c r="A1102" s="54">
        <f t="shared" si="17"/>
        <v>1101</v>
      </c>
      <c r="B1102">
        <v>49133.502760035852</v>
      </c>
    </row>
    <row r="1103" spans="1:2">
      <c r="A1103" s="54">
        <f t="shared" si="17"/>
        <v>1102</v>
      </c>
      <c r="B1103">
        <v>34346.057948749374</v>
      </c>
    </row>
    <row r="1104" spans="1:2">
      <c r="A1104" s="54">
        <f t="shared" si="17"/>
        <v>1103</v>
      </c>
      <c r="B1104">
        <v>93448.100892281873</v>
      </c>
    </row>
    <row r="1105" spans="1:2">
      <c r="A1105" s="54">
        <f t="shared" si="17"/>
        <v>1104</v>
      </c>
      <c r="B1105">
        <v>50400.788522788134</v>
      </c>
    </row>
    <row r="1106" spans="1:2">
      <c r="A1106" s="54">
        <f t="shared" si="17"/>
        <v>1105</v>
      </c>
      <c r="B1106">
        <v>30824.058564603278</v>
      </c>
    </row>
    <row r="1107" spans="1:2">
      <c r="A1107" s="54">
        <f t="shared" si="17"/>
        <v>1106</v>
      </c>
      <c r="B1107">
        <v>47556.313819568713</v>
      </c>
    </row>
    <row r="1108" spans="1:2">
      <c r="A1108" s="54">
        <f t="shared" si="17"/>
        <v>1107</v>
      </c>
      <c r="B1108">
        <v>89325.574833548177</v>
      </c>
    </row>
    <row r="1109" spans="1:2">
      <c r="A1109" s="54">
        <f t="shared" si="17"/>
        <v>1108</v>
      </c>
      <c r="B1109">
        <v>33068.227158450958</v>
      </c>
    </row>
    <row r="1110" spans="1:2">
      <c r="A1110" s="54">
        <f t="shared" si="17"/>
        <v>1109</v>
      </c>
      <c r="B1110">
        <v>77230.208782329122</v>
      </c>
    </row>
    <row r="1111" spans="1:2">
      <c r="A1111" s="54">
        <f t="shared" si="17"/>
        <v>1110</v>
      </c>
      <c r="B1111">
        <v>28100.544414103137</v>
      </c>
    </row>
    <row r="1112" spans="1:2">
      <c r="A1112" s="54">
        <f t="shared" si="17"/>
        <v>1111</v>
      </c>
      <c r="B1112">
        <v>55412.257959027869</v>
      </c>
    </row>
    <row r="1113" spans="1:2">
      <c r="A1113" s="54">
        <f t="shared" si="17"/>
        <v>1112</v>
      </c>
      <c r="B1113">
        <v>80496.071474136406</v>
      </c>
    </row>
    <row r="1114" spans="1:2">
      <c r="A1114" s="54">
        <f t="shared" si="17"/>
        <v>1113</v>
      </c>
      <c r="B1114">
        <v>46616.350023251347</v>
      </c>
    </row>
    <row r="1115" spans="1:2">
      <c r="A1115" s="54">
        <f t="shared" si="17"/>
        <v>1114</v>
      </c>
      <c r="B1115">
        <v>63062.114970347218</v>
      </c>
    </row>
    <row r="1116" spans="1:2">
      <c r="A1116" s="54">
        <f t="shared" si="17"/>
        <v>1115</v>
      </c>
      <c r="B1116">
        <v>81815.501609650062</v>
      </c>
    </row>
    <row r="1117" spans="1:2">
      <c r="A1117" s="54">
        <f t="shared" si="17"/>
        <v>1116</v>
      </c>
      <c r="B1117">
        <v>49724.033810274792</v>
      </c>
    </row>
    <row r="1118" spans="1:2">
      <c r="A1118" s="54">
        <f t="shared" si="17"/>
        <v>1117</v>
      </c>
      <c r="B1118">
        <v>42574.803199337868</v>
      </c>
    </row>
    <row r="1119" spans="1:2">
      <c r="A1119" s="54">
        <f t="shared" si="17"/>
        <v>1118</v>
      </c>
      <c r="B1119">
        <v>55462.683808098729</v>
      </c>
    </row>
    <row r="1120" spans="1:2">
      <c r="A1120" s="54">
        <f t="shared" si="17"/>
        <v>1119</v>
      </c>
      <c r="B1120">
        <v>58606.077442524969</v>
      </c>
    </row>
    <row r="1121" spans="1:2">
      <c r="A1121" s="54">
        <f t="shared" si="17"/>
        <v>1120</v>
      </c>
      <c r="B1121">
        <v>67023.850930182525</v>
      </c>
    </row>
    <row r="1122" spans="1:2">
      <c r="A1122" s="54">
        <f t="shared" si="17"/>
        <v>1121</v>
      </c>
      <c r="B1122">
        <v>57235.956959838026</v>
      </c>
    </row>
    <row r="1123" spans="1:2">
      <c r="A1123" s="54">
        <f t="shared" si="17"/>
        <v>1122</v>
      </c>
      <c r="B1123">
        <v>31035.372395718194</v>
      </c>
    </row>
    <row r="1124" spans="1:2">
      <c r="A1124" s="54">
        <f t="shared" si="17"/>
        <v>1123</v>
      </c>
      <c r="B1124">
        <v>42531.698559472403</v>
      </c>
    </row>
    <row r="1125" spans="1:2">
      <c r="A1125" s="54">
        <f t="shared" si="17"/>
        <v>1124</v>
      </c>
      <c r="B1125">
        <v>67020.375807870834</v>
      </c>
    </row>
    <row r="1126" spans="1:2">
      <c r="A1126" s="54">
        <f t="shared" si="17"/>
        <v>1125</v>
      </c>
      <c r="B1126">
        <v>29827.156310494742</v>
      </c>
    </row>
    <row r="1127" spans="1:2">
      <c r="A1127" s="54">
        <f t="shared" si="17"/>
        <v>1126</v>
      </c>
      <c r="B1127">
        <v>51697.073000274562</v>
      </c>
    </row>
    <row r="1128" spans="1:2">
      <c r="A1128" s="54">
        <f t="shared" si="17"/>
        <v>1127</v>
      </c>
      <c r="B1128">
        <v>30832.660955506319</v>
      </c>
    </row>
    <row r="1129" spans="1:2">
      <c r="A1129" s="54">
        <f t="shared" si="17"/>
        <v>1128</v>
      </c>
      <c r="B1129">
        <v>53860.056579605618</v>
      </c>
    </row>
    <row r="1130" spans="1:2">
      <c r="A1130" s="54">
        <f t="shared" si="17"/>
        <v>1129</v>
      </c>
      <c r="B1130">
        <v>30318.243850489383</v>
      </c>
    </row>
    <row r="1131" spans="1:2">
      <c r="A1131" s="54">
        <f t="shared" si="17"/>
        <v>1130</v>
      </c>
      <c r="B1131" t="e">
        <v>#NUM!</v>
      </c>
    </row>
    <row r="1132" spans="1:2">
      <c r="A1132" s="54">
        <f t="shared" si="17"/>
        <v>1131</v>
      </c>
      <c r="B1132">
        <v>33669.224352952922</v>
      </c>
    </row>
    <row r="1133" spans="1:2">
      <c r="A1133" s="54">
        <f t="shared" si="17"/>
        <v>1132</v>
      </c>
      <c r="B1133">
        <v>88633.254814437605</v>
      </c>
    </row>
    <row r="1134" spans="1:2">
      <c r="A1134" s="54">
        <f t="shared" si="17"/>
        <v>1133</v>
      </c>
      <c r="B1134">
        <v>83900.462282336695</v>
      </c>
    </row>
    <row r="1135" spans="1:2">
      <c r="A1135" s="54">
        <f t="shared" si="17"/>
        <v>1134</v>
      </c>
      <c r="B1135">
        <v>39745.733878484556</v>
      </c>
    </row>
    <row r="1136" spans="1:2">
      <c r="A1136" s="54">
        <f t="shared" si="17"/>
        <v>1135</v>
      </c>
      <c r="B1136">
        <v>75055.204292990646</v>
      </c>
    </row>
    <row r="1137" spans="1:2">
      <c r="A1137" s="54">
        <f t="shared" si="17"/>
        <v>1136</v>
      </c>
      <c r="B1137">
        <v>91648.737622794812</v>
      </c>
    </row>
    <row r="1138" spans="1:2">
      <c r="A1138" s="54">
        <f t="shared" si="17"/>
        <v>1137</v>
      </c>
      <c r="B1138">
        <v>46160.536692972557</v>
      </c>
    </row>
    <row r="1139" spans="1:2">
      <c r="A1139" s="54">
        <f t="shared" si="17"/>
        <v>1138</v>
      </c>
      <c r="B1139">
        <v>57562.531943297079</v>
      </c>
    </row>
    <row r="1140" spans="1:2">
      <c r="A1140" s="54">
        <f t="shared" si="17"/>
        <v>1139</v>
      </c>
      <c r="B1140">
        <v>45320.795212602148</v>
      </c>
    </row>
    <row r="1141" spans="1:2">
      <c r="A1141" s="54">
        <f t="shared" si="17"/>
        <v>1140</v>
      </c>
      <c r="B1141">
        <v>43319.796978685772</v>
      </c>
    </row>
    <row r="1142" spans="1:2">
      <c r="A1142" s="54">
        <f t="shared" si="17"/>
        <v>1141</v>
      </c>
      <c r="B1142">
        <v>45422.49111629781</v>
      </c>
    </row>
    <row r="1143" spans="1:2">
      <c r="A1143" s="54">
        <f t="shared" si="17"/>
        <v>1142</v>
      </c>
      <c r="B1143">
        <v>39769.054501197861</v>
      </c>
    </row>
    <row r="1144" spans="1:2">
      <c r="A1144" s="54">
        <f t="shared" si="17"/>
        <v>1143</v>
      </c>
      <c r="B1144">
        <v>80531.549106365215</v>
      </c>
    </row>
    <row r="1145" spans="1:2">
      <c r="A1145" s="54">
        <f t="shared" si="17"/>
        <v>1144</v>
      </c>
      <c r="B1145">
        <v>84601.8473698936</v>
      </c>
    </row>
    <row r="1146" spans="1:2">
      <c r="A1146" s="54">
        <f t="shared" si="17"/>
        <v>1145</v>
      </c>
      <c r="B1146">
        <v>49512.37344205079</v>
      </c>
    </row>
    <row r="1147" spans="1:2">
      <c r="A1147" s="54">
        <f t="shared" si="17"/>
        <v>1146</v>
      </c>
      <c r="B1147">
        <v>45450.204457302752</v>
      </c>
    </row>
    <row r="1148" spans="1:2">
      <c r="A1148" s="54">
        <f t="shared" si="17"/>
        <v>1147</v>
      </c>
      <c r="B1148">
        <v>48401.670777040374</v>
      </c>
    </row>
    <row r="1149" spans="1:2">
      <c r="A1149" s="54">
        <f t="shared" si="17"/>
        <v>1148</v>
      </c>
      <c r="B1149">
        <v>44009.185974289154</v>
      </c>
    </row>
    <row r="1150" spans="1:2">
      <c r="A1150" s="54">
        <f t="shared" si="17"/>
        <v>1149</v>
      </c>
      <c r="B1150">
        <v>51286.795878697594</v>
      </c>
    </row>
    <row r="1151" spans="1:2">
      <c r="A1151" s="54">
        <f t="shared" si="17"/>
        <v>1150</v>
      </c>
      <c r="B1151">
        <v>35064.324534966167</v>
      </c>
    </row>
    <row r="1152" spans="1:2">
      <c r="A1152" s="54">
        <f t="shared" si="17"/>
        <v>1151</v>
      </c>
      <c r="B1152">
        <v>89648.28764593543</v>
      </c>
    </row>
    <row r="1153" spans="1:2">
      <c r="A1153" s="54">
        <f t="shared" si="17"/>
        <v>1152</v>
      </c>
      <c r="B1153">
        <v>65875.457077505038</v>
      </c>
    </row>
    <row r="1154" spans="1:2">
      <c r="A1154" s="54">
        <f t="shared" si="17"/>
        <v>1153</v>
      </c>
      <c r="B1154">
        <v>54505.796996850877</v>
      </c>
    </row>
    <row r="1155" spans="1:2">
      <c r="A1155" s="54">
        <f t="shared" si="17"/>
        <v>1154</v>
      </c>
      <c r="B1155">
        <v>55436.749550282664</v>
      </c>
    </row>
    <row r="1156" spans="1:2">
      <c r="A1156" s="54">
        <f t="shared" ref="A1156:A1219" si="18">1+A1155</f>
        <v>1155</v>
      </c>
      <c r="B1156">
        <v>57602.218495916262</v>
      </c>
    </row>
    <row r="1157" spans="1:2">
      <c r="A1157" s="54">
        <f t="shared" si="18"/>
        <v>1156</v>
      </c>
      <c r="B1157">
        <v>48790.411219360525</v>
      </c>
    </row>
    <row r="1158" spans="1:2">
      <c r="A1158" s="54">
        <f t="shared" si="18"/>
        <v>1157</v>
      </c>
      <c r="B1158">
        <v>89631.691459855007</v>
      </c>
    </row>
    <row r="1159" spans="1:2">
      <c r="A1159" s="54">
        <f t="shared" si="18"/>
        <v>1158</v>
      </c>
      <c r="B1159">
        <v>35587.946192967778</v>
      </c>
    </row>
    <row r="1160" spans="1:2">
      <c r="A1160" s="54">
        <f t="shared" si="18"/>
        <v>1159</v>
      </c>
      <c r="B1160">
        <v>39352.951856322237</v>
      </c>
    </row>
    <row r="1161" spans="1:2">
      <c r="A1161" s="54">
        <f t="shared" si="18"/>
        <v>1160</v>
      </c>
      <c r="B1161">
        <v>37646.371637224103</v>
      </c>
    </row>
    <row r="1162" spans="1:2">
      <c r="A1162" s="54">
        <f t="shared" si="18"/>
        <v>1161</v>
      </c>
      <c r="B1162">
        <v>41597.801199645291</v>
      </c>
    </row>
    <row r="1163" spans="1:2">
      <c r="A1163" s="54">
        <f t="shared" si="18"/>
        <v>1162</v>
      </c>
      <c r="B1163">
        <v>55117.507105816352</v>
      </c>
    </row>
    <row r="1164" spans="1:2">
      <c r="A1164" s="54">
        <f t="shared" si="18"/>
        <v>1163</v>
      </c>
      <c r="B1164">
        <v>48388.739152297276</v>
      </c>
    </row>
    <row r="1165" spans="1:2">
      <c r="A1165" s="54">
        <f t="shared" si="18"/>
        <v>1164</v>
      </c>
      <c r="B1165">
        <v>48826.291509265444</v>
      </c>
    </row>
    <row r="1166" spans="1:2">
      <c r="A1166" s="54">
        <f t="shared" si="18"/>
        <v>1165</v>
      </c>
      <c r="B1166">
        <v>55027.146262526127</v>
      </c>
    </row>
    <row r="1167" spans="1:2">
      <c r="A1167" s="54">
        <f t="shared" si="18"/>
        <v>1166</v>
      </c>
      <c r="B1167">
        <v>58732.59994449337</v>
      </c>
    </row>
    <row r="1168" spans="1:2">
      <c r="A1168" s="54">
        <f t="shared" si="18"/>
        <v>1167</v>
      </c>
      <c r="B1168">
        <v>75794.821997565741</v>
      </c>
    </row>
    <row r="1169" spans="1:2">
      <c r="A1169" s="54">
        <f t="shared" si="18"/>
        <v>1168</v>
      </c>
      <c r="B1169">
        <v>52526.17626380088</v>
      </c>
    </row>
    <row r="1170" spans="1:2">
      <c r="A1170" s="54">
        <f t="shared" si="18"/>
        <v>1169</v>
      </c>
      <c r="B1170">
        <v>49264.766222863822</v>
      </c>
    </row>
    <row r="1171" spans="1:2">
      <c r="A1171" s="54">
        <f t="shared" si="18"/>
        <v>1170</v>
      </c>
      <c r="B1171">
        <v>38760.575187384464</v>
      </c>
    </row>
    <row r="1172" spans="1:2">
      <c r="A1172" s="54">
        <f t="shared" si="18"/>
        <v>1171</v>
      </c>
      <c r="B1172">
        <v>83800.948509287162</v>
      </c>
    </row>
    <row r="1173" spans="1:2">
      <c r="A1173" s="54">
        <f t="shared" si="18"/>
        <v>1172</v>
      </c>
      <c r="B1173">
        <v>39277.710012280295</v>
      </c>
    </row>
    <row r="1174" spans="1:2">
      <c r="A1174" s="54">
        <f t="shared" si="18"/>
        <v>1173</v>
      </c>
      <c r="B1174">
        <v>60869.277133840391</v>
      </c>
    </row>
    <row r="1175" spans="1:2">
      <c r="A1175" s="54">
        <f t="shared" si="18"/>
        <v>1174</v>
      </c>
      <c r="B1175">
        <v>54839.030206616793</v>
      </c>
    </row>
    <row r="1176" spans="1:2">
      <c r="A1176" s="54">
        <f t="shared" si="18"/>
        <v>1175</v>
      </c>
      <c r="B1176">
        <v>32678.682057345726</v>
      </c>
    </row>
    <row r="1177" spans="1:2">
      <c r="A1177" s="54">
        <f t="shared" si="18"/>
        <v>1176</v>
      </c>
      <c r="B1177">
        <v>65100.976498321768</v>
      </c>
    </row>
    <row r="1178" spans="1:2">
      <c r="A1178" s="54">
        <f t="shared" si="18"/>
        <v>1177</v>
      </c>
      <c r="B1178">
        <v>58518.338632982806</v>
      </c>
    </row>
    <row r="1179" spans="1:2">
      <c r="A1179" s="54">
        <f t="shared" si="18"/>
        <v>1178</v>
      </c>
      <c r="B1179">
        <v>36402.004051429321</v>
      </c>
    </row>
    <row r="1180" spans="1:2">
      <c r="A1180" s="54">
        <f t="shared" si="18"/>
        <v>1179</v>
      </c>
      <c r="B1180">
        <v>25932.062875659682</v>
      </c>
    </row>
    <row r="1181" spans="1:2">
      <c r="A1181" s="54">
        <f t="shared" si="18"/>
        <v>1180</v>
      </c>
      <c r="B1181">
        <v>57878.314168805831</v>
      </c>
    </row>
    <row r="1182" spans="1:2">
      <c r="A1182" s="54">
        <f t="shared" si="18"/>
        <v>1181</v>
      </c>
      <c r="B1182">
        <v>26442.3093320101</v>
      </c>
    </row>
    <row r="1183" spans="1:2">
      <c r="A1183" s="54">
        <f t="shared" si="18"/>
        <v>1182</v>
      </c>
      <c r="B1183">
        <v>58395.056944897187</v>
      </c>
    </row>
    <row r="1184" spans="1:2">
      <c r="A1184" s="54">
        <f t="shared" si="18"/>
        <v>1183</v>
      </c>
      <c r="B1184">
        <v>50170.844849186818</v>
      </c>
    </row>
    <row r="1185" spans="1:2">
      <c r="A1185" s="54">
        <f t="shared" si="18"/>
        <v>1184</v>
      </c>
      <c r="B1185">
        <v>31385.586457992831</v>
      </c>
    </row>
    <row r="1186" spans="1:2">
      <c r="A1186" s="54">
        <f t="shared" si="18"/>
        <v>1185</v>
      </c>
      <c r="B1186">
        <v>47650.904159584512</v>
      </c>
    </row>
    <row r="1187" spans="1:2">
      <c r="A1187" s="54">
        <f t="shared" si="18"/>
        <v>1186</v>
      </c>
      <c r="B1187">
        <v>48171.611086075223</v>
      </c>
    </row>
    <row r="1188" spans="1:2">
      <c r="A1188" s="54">
        <f t="shared" si="18"/>
        <v>1187</v>
      </c>
      <c r="B1188">
        <v>92461.74949562196</v>
      </c>
    </row>
    <row r="1189" spans="1:2">
      <c r="A1189" s="54">
        <f t="shared" si="18"/>
        <v>1188</v>
      </c>
      <c r="B1189">
        <v>43129.849405660701</v>
      </c>
    </row>
    <row r="1190" spans="1:2">
      <c r="A1190" s="54">
        <f t="shared" si="18"/>
        <v>1189</v>
      </c>
      <c r="B1190">
        <v>65496.775312422789</v>
      </c>
    </row>
    <row r="1191" spans="1:2">
      <c r="A1191" s="54">
        <f t="shared" si="18"/>
        <v>1190</v>
      </c>
      <c r="B1191">
        <v>52824.548117584476</v>
      </c>
    </row>
    <row r="1192" spans="1:2">
      <c r="A1192" s="54">
        <f t="shared" si="18"/>
        <v>1191</v>
      </c>
      <c r="B1192">
        <v>30936.359781732212</v>
      </c>
    </row>
    <row r="1193" spans="1:2">
      <c r="A1193" s="54">
        <f t="shared" si="18"/>
        <v>1192</v>
      </c>
      <c r="B1193">
        <v>35554.111393603685</v>
      </c>
    </row>
    <row r="1194" spans="1:2">
      <c r="A1194" s="54">
        <f t="shared" si="18"/>
        <v>1193</v>
      </c>
      <c r="B1194">
        <v>68836.506265117612</v>
      </c>
    </row>
    <row r="1195" spans="1:2">
      <c r="A1195" s="54">
        <f t="shared" si="18"/>
        <v>1194</v>
      </c>
      <c r="B1195">
        <v>58827.387120336964</v>
      </c>
    </row>
    <row r="1196" spans="1:2">
      <c r="A1196" s="54">
        <f t="shared" si="18"/>
        <v>1195</v>
      </c>
      <c r="B1196">
        <v>70971.123735980305</v>
      </c>
    </row>
    <row r="1197" spans="1:2">
      <c r="A1197" s="54">
        <f t="shared" si="18"/>
        <v>1196</v>
      </c>
      <c r="B1197">
        <v>44461.925069002857</v>
      </c>
    </row>
    <row r="1198" spans="1:2">
      <c r="A1198" s="54">
        <f t="shared" si="18"/>
        <v>1197</v>
      </c>
      <c r="B1198">
        <v>59203.499233395756</v>
      </c>
    </row>
    <row r="1199" spans="1:2">
      <c r="A1199" s="54">
        <f t="shared" si="18"/>
        <v>1198</v>
      </c>
      <c r="B1199">
        <v>50146.118339114022</v>
      </c>
    </row>
    <row r="1200" spans="1:2">
      <c r="A1200" s="54">
        <f t="shared" si="18"/>
        <v>1199</v>
      </c>
      <c r="B1200">
        <v>70140.05449201529</v>
      </c>
    </row>
    <row r="1201" spans="1:2">
      <c r="A1201" s="54">
        <f t="shared" si="18"/>
        <v>1200</v>
      </c>
      <c r="B1201">
        <v>77048.404688921495</v>
      </c>
    </row>
    <row r="1202" spans="1:2">
      <c r="A1202" s="54">
        <f t="shared" si="18"/>
        <v>1201</v>
      </c>
      <c r="B1202">
        <v>92449.129394087577</v>
      </c>
    </row>
    <row r="1203" spans="1:2">
      <c r="A1203" s="54">
        <f t="shared" si="18"/>
        <v>1202</v>
      </c>
      <c r="B1203">
        <v>58887.510274746957</v>
      </c>
    </row>
    <row r="1204" spans="1:2">
      <c r="A1204" s="54">
        <f t="shared" si="18"/>
        <v>1203</v>
      </c>
      <c r="B1204">
        <v>84685.392072782808</v>
      </c>
    </row>
    <row r="1205" spans="1:2">
      <c r="A1205" s="54">
        <f t="shared" si="18"/>
        <v>1204</v>
      </c>
      <c r="B1205">
        <v>33059.676316308905</v>
      </c>
    </row>
    <row r="1206" spans="1:2">
      <c r="A1206" s="54">
        <f t="shared" si="18"/>
        <v>1205</v>
      </c>
      <c r="B1206">
        <v>41022.958398764778</v>
      </c>
    </row>
    <row r="1207" spans="1:2">
      <c r="A1207" s="54">
        <f t="shared" si="18"/>
        <v>1206</v>
      </c>
      <c r="B1207">
        <v>68735.096181442568</v>
      </c>
    </row>
    <row r="1208" spans="1:2">
      <c r="A1208" s="54">
        <f t="shared" si="18"/>
        <v>1207</v>
      </c>
      <c r="B1208">
        <v>38004.875696704119</v>
      </c>
    </row>
    <row r="1209" spans="1:2">
      <c r="A1209" s="54">
        <f t="shared" si="18"/>
        <v>1208</v>
      </c>
      <c r="B1209">
        <v>32764.717427833708</v>
      </c>
    </row>
    <row r="1210" spans="1:2">
      <c r="A1210" s="54">
        <f t="shared" si="18"/>
        <v>1209</v>
      </c>
      <c r="B1210">
        <v>68144.027109263436</v>
      </c>
    </row>
    <row r="1211" spans="1:2">
      <c r="A1211" s="54">
        <f t="shared" si="18"/>
        <v>1210</v>
      </c>
      <c r="B1211">
        <v>31086.856485568864</v>
      </c>
    </row>
    <row r="1212" spans="1:2">
      <c r="A1212" s="54">
        <f t="shared" si="18"/>
        <v>1211</v>
      </c>
      <c r="B1212">
        <v>90050.671114911835</v>
      </c>
    </row>
    <row r="1213" spans="1:2">
      <c r="A1213" s="54">
        <f t="shared" si="18"/>
        <v>1212</v>
      </c>
      <c r="B1213">
        <v>80826.847873009829</v>
      </c>
    </row>
    <row r="1214" spans="1:2">
      <c r="A1214" s="54">
        <f t="shared" si="18"/>
        <v>1213</v>
      </c>
      <c r="B1214">
        <v>45129.120624622985</v>
      </c>
    </row>
    <row r="1215" spans="1:2">
      <c r="A1215" s="54">
        <f t="shared" si="18"/>
        <v>1214</v>
      </c>
      <c r="B1215">
        <v>57275.83225047843</v>
      </c>
    </row>
    <row r="1216" spans="1:2">
      <c r="A1216" s="54">
        <f t="shared" si="18"/>
        <v>1215</v>
      </c>
      <c r="B1216">
        <v>70551.185582881561</v>
      </c>
    </row>
    <row r="1217" spans="1:2">
      <c r="A1217" s="54">
        <f t="shared" si="18"/>
        <v>1216</v>
      </c>
      <c r="B1217">
        <v>37210.925647878859</v>
      </c>
    </row>
    <row r="1218" spans="1:2">
      <c r="A1218" s="54">
        <f t="shared" si="18"/>
        <v>1217</v>
      </c>
      <c r="B1218">
        <v>49401.007595304822</v>
      </c>
    </row>
    <row r="1219" spans="1:2">
      <c r="A1219" s="54">
        <f t="shared" si="18"/>
        <v>1218</v>
      </c>
      <c r="B1219">
        <v>33883.226353817598</v>
      </c>
    </row>
    <row r="1220" spans="1:2">
      <c r="A1220" s="54">
        <f t="shared" ref="A1220:A1283" si="19">1+A1219</f>
        <v>1219</v>
      </c>
      <c r="B1220">
        <v>43980.822419347591</v>
      </c>
    </row>
    <row r="1221" spans="1:2">
      <c r="A1221" s="54">
        <f t="shared" si="19"/>
        <v>1220</v>
      </c>
      <c r="B1221">
        <v>41537.090801257444</v>
      </c>
    </row>
    <row r="1222" spans="1:2">
      <c r="A1222" s="54">
        <f t="shared" si="19"/>
        <v>1221</v>
      </c>
      <c r="B1222">
        <v>27125.401027337826</v>
      </c>
    </row>
    <row r="1223" spans="1:2">
      <c r="A1223" s="54">
        <f t="shared" si="19"/>
        <v>1222</v>
      </c>
      <c r="B1223">
        <v>33128.342583121266</v>
      </c>
    </row>
    <row r="1224" spans="1:2">
      <c r="A1224" s="54">
        <f t="shared" si="19"/>
        <v>1223</v>
      </c>
      <c r="B1224">
        <v>67055.63957236959</v>
      </c>
    </row>
    <row r="1225" spans="1:2">
      <c r="A1225" s="54">
        <f t="shared" si="19"/>
        <v>1224</v>
      </c>
      <c r="B1225">
        <v>66058.080304967923</v>
      </c>
    </row>
    <row r="1226" spans="1:2">
      <c r="A1226" s="54">
        <f t="shared" si="19"/>
        <v>1225</v>
      </c>
      <c r="B1226">
        <v>71595.582601900853</v>
      </c>
    </row>
    <row r="1227" spans="1:2">
      <c r="A1227" s="54">
        <f t="shared" si="19"/>
        <v>1226</v>
      </c>
      <c r="B1227">
        <v>26541.144957195782</v>
      </c>
    </row>
    <row r="1228" spans="1:2">
      <c r="A1228" s="54">
        <f t="shared" si="19"/>
        <v>1227</v>
      </c>
      <c r="B1228">
        <v>67498.845910197851</v>
      </c>
    </row>
    <row r="1229" spans="1:2">
      <c r="A1229" s="54">
        <f t="shared" si="19"/>
        <v>1228</v>
      </c>
      <c r="B1229">
        <v>25912.146813029678</v>
      </c>
    </row>
    <row r="1230" spans="1:2">
      <c r="A1230" s="54">
        <f t="shared" si="19"/>
        <v>1229</v>
      </c>
      <c r="B1230">
        <v>30340.597214556656</v>
      </c>
    </row>
    <row r="1231" spans="1:2">
      <c r="A1231" s="54">
        <f t="shared" si="19"/>
        <v>1230</v>
      </c>
      <c r="B1231">
        <v>50995.209557944145</v>
      </c>
    </row>
    <row r="1232" spans="1:2">
      <c r="A1232" s="54">
        <f t="shared" si="19"/>
        <v>1231</v>
      </c>
      <c r="B1232">
        <v>50403.69300719387</v>
      </c>
    </row>
    <row r="1233" spans="1:2">
      <c r="A1233" s="54">
        <f t="shared" si="19"/>
        <v>1232</v>
      </c>
      <c r="B1233">
        <v>77006.578218492985</v>
      </c>
    </row>
    <row r="1234" spans="1:2">
      <c r="A1234" s="54">
        <f t="shared" si="19"/>
        <v>1233</v>
      </c>
      <c r="B1234">
        <v>61119.059584743663</v>
      </c>
    </row>
    <row r="1235" spans="1:2">
      <c r="A1235" s="54">
        <f t="shared" si="19"/>
        <v>1234</v>
      </c>
      <c r="B1235">
        <v>31695.48562271654</v>
      </c>
    </row>
    <row r="1236" spans="1:2">
      <c r="A1236" s="54">
        <f t="shared" si="19"/>
        <v>1235</v>
      </c>
      <c r="B1236">
        <v>45995.166093913307</v>
      </c>
    </row>
    <row r="1237" spans="1:2">
      <c r="A1237" s="54">
        <f t="shared" si="19"/>
        <v>1236</v>
      </c>
      <c r="B1237">
        <v>63331.04071015129</v>
      </c>
    </row>
    <row r="1238" spans="1:2">
      <c r="A1238" s="54">
        <f t="shared" si="19"/>
        <v>1237</v>
      </c>
      <c r="B1238">
        <v>40165.689418904869</v>
      </c>
    </row>
    <row r="1239" spans="1:2">
      <c r="A1239" s="54">
        <f t="shared" si="19"/>
        <v>1238</v>
      </c>
      <c r="B1239">
        <v>52163.665085708155</v>
      </c>
    </row>
    <row r="1240" spans="1:2">
      <c r="A1240" s="54">
        <f t="shared" si="19"/>
        <v>1239</v>
      </c>
      <c r="B1240">
        <v>85401.229212424587</v>
      </c>
    </row>
    <row r="1241" spans="1:2">
      <c r="A1241" s="54">
        <f t="shared" si="19"/>
        <v>1240</v>
      </c>
      <c r="B1241">
        <v>36655.133585267737</v>
      </c>
    </row>
    <row r="1242" spans="1:2">
      <c r="A1242" s="54">
        <f t="shared" si="19"/>
        <v>1241</v>
      </c>
      <c r="B1242">
        <v>63661.094912412824</v>
      </c>
    </row>
    <row r="1243" spans="1:2">
      <c r="A1243" s="54">
        <f t="shared" si="19"/>
        <v>1242</v>
      </c>
      <c r="B1243">
        <v>45305.753884567886</v>
      </c>
    </row>
    <row r="1244" spans="1:2">
      <c r="A1244" s="54">
        <f t="shared" si="19"/>
        <v>1243</v>
      </c>
      <c r="B1244">
        <v>40378.282427667618</v>
      </c>
    </row>
    <row r="1245" spans="1:2">
      <c r="A1245" s="54">
        <f t="shared" si="19"/>
        <v>1244</v>
      </c>
      <c r="B1245" t="e">
        <v>#NUM!</v>
      </c>
    </row>
    <row r="1246" spans="1:2">
      <c r="A1246" s="54">
        <f t="shared" si="19"/>
        <v>1245</v>
      </c>
      <c r="B1246">
        <v>29324.499408703192</v>
      </c>
    </row>
    <row r="1247" spans="1:2">
      <c r="A1247" s="54">
        <f t="shared" si="19"/>
        <v>1246</v>
      </c>
      <c r="B1247">
        <v>38377.003569133034</v>
      </c>
    </row>
    <row r="1248" spans="1:2">
      <c r="A1248" s="54">
        <f t="shared" si="19"/>
        <v>1247</v>
      </c>
      <c r="B1248">
        <v>39132.243776115894</v>
      </c>
    </row>
    <row r="1249" spans="1:2">
      <c r="A1249" s="54">
        <f t="shared" si="19"/>
        <v>1248</v>
      </c>
      <c r="B1249">
        <v>42045.801232910133</v>
      </c>
    </row>
    <row r="1250" spans="1:2">
      <c r="A1250" s="54">
        <f t="shared" si="19"/>
        <v>1249</v>
      </c>
      <c r="B1250">
        <v>30607.136586379649</v>
      </c>
    </row>
    <row r="1251" spans="1:2">
      <c r="A1251" s="54">
        <f t="shared" si="19"/>
        <v>1250</v>
      </c>
      <c r="B1251">
        <v>75207.959766000786</v>
      </c>
    </row>
    <row r="1252" spans="1:2">
      <c r="A1252" s="54">
        <f t="shared" si="19"/>
        <v>1251</v>
      </c>
      <c r="B1252">
        <v>61841.096328495383</v>
      </c>
    </row>
    <row r="1253" spans="1:2">
      <c r="A1253" s="54">
        <f t="shared" si="19"/>
        <v>1252</v>
      </c>
      <c r="B1253">
        <v>77539.315313344952</v>
      </c>
    </row>
    <row r="1254" spans="1:2">
      <c r="A1254" s="54">
        <f t="shared" si="19"/>
        <v>1253</v>
      </c>
      <c r="B1254">
        <v>83883.927939987872</v>
      </c>
    </row>
    <row r="1255" spans="1:2">
      <c r="A1255" s="54">
        <f t="shared" si="19"/>
        <v>1254</v>
      </c>
      <c r="B1255">
        <v>90047.906699236846</v>
      </c>
    </row>
    <row r="1256" spans="1:2">
      <c r="A1256" s="54">
        <f t="shared" si="19"/>
        <v>1255</v>
      </c>
      <c r="B1256">
        <v>26991.984228432826</v>
      </c>
    </row>
    <row r="1257" spans="1:2">
      <c r="A1257" s="54">
        <f t="shared" si="19"/>
        <v>1256</v>
      </c>
      <c r="B1257">
        <v>75152.641908092919</v>
      </c>
    </row>
    <row r="1258" spans="1:2">
      <c r="A1258" s="54">
        <f t="shared" si="19"/>
        <v>1257</v>
      </c>
      <c r="B1258">
        <v>53659.511939338947</v>
      </c>
    </row>
    <row r="1259" spans="1:2">
      <c r="A1259" s="54">
        <f t="shared" si="19"/>
        <v>1258</v>
      </c>
      <c r="B1259">
        <v>55476.627922111322</v>
      </c>
    </row>
    <row r="1260" spans="1:2">
      <c r="A1260" s="54">
        <f t="shared" si="19"/>
        <v>1259</v>
      </c>
      <c r="B1260">
        <v>31641.558315358699</v>
      </c>
    </row>
    <row r="1261" spans="1:2">
      <c r="A1261" s="54">
        <f t="shared" si="19"/>
        <v>1260</v>
      </c>
      <c r="B1261">
        <v>52262.873707819672</v>
      </c>
    </row>
    <row r="1262" spans="1:2">
      <c r="A1262" s="54">
        <f t="shared" si="19"/>
        <v>1261</v>
      </c>
      <c r="B1262">
        <v>69914.549147847647</v>
      </c>
    </row>
    <row r="1263" spans="1:2">
      <c r="A1263" s="54">
        <f t="shared" si="19"/>
        <v>1262</v>
      </c>
      <c r="B1263">
        <v>50450.16099768877</v>
      </c>
    </row>
    <row r="1264" spans="1:2">
      <c r="A1264" s="54">
        <f t="shared" si="19"/>
        <v>1263</v>
      </c>
      <c r="B1264">
        <v>77199.640966310035</v>
      </c>
    </row>
    <row r="1265" spans="1:2">
      <c r="A1265" s="54">
        <f t="shared" si="19"/>
        <v>1264</v>
      </c>
      <c r="B1265">
        <v>32926.182403939354</v>
      </c>
    </row>
    <row r="1266" spans="1:2">
      <c r="A1266" s="54">
        <f t="shared" si="19"/>
        <v>1265</v>
      </c>
      <c r="B1266">
        <v>42606.279145786262</v>
      </c>
    </row>
    <row r="1267" spans="1:2">
      <c r="A1267" s="54">
        <f t="shared" si="19"/>
        <v>1266</v>
      </c>
      <c r="B1267">
        <v>58176.778283615298</v>
      </c>
    </row>
    <row r="1268" spans="1:2">
      <c r="A1268" s="54">
        <f t="shared" si="19"/>
        <v>1267</v>
      </c>
      <c r="B1268">
        <v>62763.647637219656</v>
      </c>
    </row>
    <row r="1269" spans="1:2">
      <c r="A1269" s="54">
        <f t="shared" si="19"/>
        <v>1268</v>
      </c>
      <c r="B1269">
        <v>56243.453562558199</v>
      </c>
    </row>
    <row r="1270" spans="1:2">
      <c r="A1270" s="54">
        <f t="shared" si="19"/>
        <v>1269</v>
      </c>
      <c r="B1270">
        <v>29082.72984638434</v>
      </c>
    </row>
    <row r="1271" spans="1:2">
      <c r="A1271" s="54">
        <f t="shared" si="19"/>
        <v>1270</v>
      </c>
      <c r="B1271">
        <v>81255.694472735689</v>
      </c>
    </row>
    <row r="1272" spans="1:2">
      <c r="A1272" s="54">
        <f t="shared" si="19"/>
        <v>1271</v>
      </c>
      <c r="B1272">
        <v>78243.758998002828</v>
      </c>
    </row>
    <row r="1273" spans="1:2">
      <c r="A1273" s="54">
        <f t="shared" si="19"/>
        <v>1272</v>
      </c>
      <c r="B1273">
        <v>26797.646686920685</v>
      </c>
    </row>
    <row r="1274" spans="1:2">
      <c r="A1274" s="54">
        <f t="shared" si="19"/>
        <v>1273</v>
      </c>
      <c r="B1274">
        <v>47795.776036288989</v>
      </c>
    </row>
    <row r="1275" spans="1:2">
      <c r="A1275" s="54">
        <f t="shared" si="19"/>
        <v>1274</v>
      </c>
      <c r="B1275">
        <v>90600.408641450442</v>
      </c>
    </row>
    <row r="1276" spans="1:2">
      <c r="A1276" s="54">
        <f t="shared" si="19"/>
        <v>1275</v>
      </c>
      <c r="B1276">
        <v>55350.799736444431</v>
      </c>
    </row>
    <row r="1277" spans="1:2">
      <c r="A1277" s="54">
        <f t="shared" si="19"/>
        <v>1276</v>
      </c>
      <c r="B1277">
        <v>81133.6036738244</v>
      </c>
    </row>
    <row r="1278" spans="1:2">
      <c r="A1278" s="54">
        <f t="shared" si="19"/>
        <v>1277</v>
      </c>
      <c r="B1278">
        <v>94987.951644484303</v>
      </c>
    </row>
    <row r="1279" spans="1:2">
      <c r="A1279" s="54">
        <f t="shared" si="19"/>
        <v>1278</v>
      </c>
      <c r="B1279">
        <v>45240.436332568534</v>
      </c>
    </row>
    <row r="1280" spans="1:2">
      <c r="A1280" s="54">
        <f t="shared" si="19"/>
        <v>1279</v>
      </c>
      <c r="B1280">
        <v>41378.230975445993</v>
      </c>
    </row>
    <row r="1281" spans="1:2">
      <c r="A1281" s="54">
        <f t="shared" si="19"/>
        <v>1280</v>
      </c>
      <c r="B1281">
        <v>43962.756992999901</v>
      </c>
    </row>
    <row r="1282" spans="1:2">
      <c r="A1282" s="54">
        <f t="shared" si="19"/>
        <v>1281</v>
      </c>
      <c r="B1282">
        <v>65181.584011344567</v>
      </c>
    </row>
    <row r="1283" spans="1:2">
      <c r="A1283" s="54">
        <f t="shared" si="19"/>
        <v>1282</v>
      </c>
      <c r="B1283">
        <v>80166.790259110436</v>
      </c>
    </row>
    <row r="1284" spans="1:2">
      <c r="A1284" s="54">
        <f t="shared" ref="A1284:A1347" si="20">1+A1283</f>
        <v>1283</v>
      </c>
      <c r="B1284">
        <v>65940.873673997383</v>
      </c>
    </row>
    <row r="1285" spans="1:2">
      <c r="A1285" s="54">
        <f t="shared" si="20"/>
        <v>1284</v>
      </c>
      <c r="B1285">
        <v>32080.408222280799</v>
      </c>
    </row>
    <row r="1286" spans="1:2">
      <c r="A1286" s="54">
        <f t="shared" si="20"/>
        <v>1285</v>
      </c>
      <c r="B1286">
        <v>28273.857749186318</v>
      </c>
    </row>
    <row r="1287" spans="1:2">
      <c r="A1287" s="54">
        <f t="shared" si="20"/>
        <v>1286</v>
      </c>
      <c r="B1287">
        <v>54605.738824451109</v>
      </c>
    </row>
    <row r="1288" spans="1:2">
      <c r="A1288" s="54">
        <f t="shared" si="20"/>
        <v>1287</v>
      </c>
      <c r="B1288">
        <v>35955.293339332937</v>
      </c>
    </row>
    <row r="1289" spans="1:2">
      <c r="A1289" s="54">
        <f t="shared" si="20"/>
        <v>1288</v>
      </c>
      <c r="B1289">
        <v>74330.757240922307</v>
      </c>
    </row>
    <row r="1290" spans="1:2">
      <c r="A1290" s="54">
        <f t="shared" si="20"/>
        <v>1289</v>
      </c>
      <c r="B1290">
        <v>53935.963935898748</v>
      </c>
    </row>
    <row r="1291" spans="1:2">
      <c r="A1291" s="54">
        <f t="shared" si="20"/>
        <v>1290</v>
      </c>
      <c r="B1291">
        <v>36263.708161089125</v>
      </c>
    </row>
    <row r="1292" spans="1:2">
      <c r="A1292" s="54">
        <f t="shared" si="20"/>
        <v>1291</v>
      </c>
      <c r="B1292">
        <v>43679.47680995785</v>
      </c>
    </row>
    <row r="1293" spans="1:2">
      <c r="A1293" s="54">
        <f t="shared" si="20"/>
        <v>1292</v>
      </c>
      <c r="B1293">
        <v>83324.261991837164</v>
      </c>
    </row>
    <row r="1294" spans="1:2">
      <c r="A1294" s="54">
        <f t="shared" si="20"/>
        <v>1293</v>
      </c>
      <c r="B1294">
        <v>80675.618138206773</v>
      </c>
    </row>
    <row r="1295" spans="1:2">
      <c r="A1295" s="54">
        <f t="shared" si="20"/>
        <v>1294</v>
      </c>
      <c r="B1295">
        <v>72422.714081777609</v>
      </c>
    </row>
    <row r="1296" spans="1:2">
      <c r="A1296" s="54">
        <f t="shared" si="20"/>
        <v>1295</v>
      </c>
      <c r="B1296">
        <v>44764.755616738068</v>
      </c>
    </row>
    <row r="1297" spans="1:2">
      <c r="A1297" s="54">
        <f t="shared" si="20"/>
        <v>1296</v>
      </c>
      <c r="B1297">
        <v>53595.415363046755</v>
      </c>
    </row>
    <row r="1298" spans="1:2">
      <c r="A1298" s="54">
        <f t="shared" si="20"/>
        <v>1297</v>
      </c>
      <c r="B1298">
        <v>78981.900118444231</v>
      </c>
    </row>
    <row r="1299" spans="1:2">
      <c r="A1299" s="54">
        <f t="shared" si="20"/>
        <v>1298</v>
      </c>
      <c r="B1299">
        <v>82138.468137349002</v>
      </c>
    </row>
    <row r="1300" spans="1:2">
      <c r="A1300" s="54">
        <f t="shared" si="20"/>
        <v>1299</v>
      </c>
      <c r="B1300">
        <v>32696.469541954139</v>
      </c>
    </row>
    <row r="1301" spans="1:2">
      <c r="A1301" s="54">
        <f t="shared" si="20"/>
        <v>1300</v>
      </c>
      <c r="B1301">
        <v>27360.441152566753</v>
      </c>
    </row>
    <row r="1302" spans="1:2">
      <c r="A1302" s="54">
        <f t="shared" si="20"/>
        <v>1301</v>
      </c>
      <c r="B1302">
        <v>59499.125438612638</v>
      </c>
    </row>
    <row r="1303" spans="1:2">
      <c r="A1303" s="54">
        <f t="shared" si="20"/>
        <v>1302</v>
      </c>
      <c r="B1303">
        <v>25706.455619567212</v>
      </c>
    </row>
    <row r="1304" spans="1:2">
      <c r="A1304" s="54">
        <f t="shared" si="20"/>
        <v>1303</v>
      </c>
      <c r="B1304">
        <v>47334.873173389227</v>
      </c>
    </row>
    <row r="1305" spans="1:2">
      <c r="A1305" s="54">
        <f t="shared" si="20"/>
        <v>1304</v>
      </c>
      <c r="B1305">
        <v>82516.083811152523</v>
      </c>
    </row>
    <row r="1306" spans="1:2">
      <c r="A1306" s="54">
        <f t="shared" si="20"/>
        <v>1305</v>
      </c>
      <c r="B1306">
        <v>33380.929015682574</v>
      </c>
    </row>
    <row r="1307" spans="1:2">
      <c r="A1307" s="54">
        <f t="shared" si="20"/>
        <v>1306</v>
      </c>
      <c r="B1307">
        <v>50519.225352245317</v>
      </c>
    </row>
    <row r="1308" spans="1:2">
      <c r="A1308" s="54">
        <f t="shared" si="20"/>
        <v>1307</v>
      </c>
      <c r="B1308">
        <v>46624.757346300059</v>
      </c>
    </row>
    <row r="1309" spans="1:2">
      <c r="A1309" s="54">
        <f t="shared" si="20"/>
        <v>1308</v>
      </c>
      <c r="B1309">
        <v>48188.460825837428</v>
      </c>
    </row>
    <row r="1310" spans="1:2">
      <c r="A1310" s="54">
        <f t="shared" si="20"/>
        <v>1309</v>
      </c>
      <c r="B1310">
        <v>93450.682560151748</v>
      </c>
    </row>
    <row r="1311" spans="1:2">
      <c r="A1311" s="54">
        <f t="shared" si="20"/>
        <v>1310</v>
      </c>
      <c r="B1311">
        <v>31052.393428905572</v>
      </c>
    </row>
    <row r="1312" spans="1:2">
      <c r="A1312" s="54">
        <f t="shared" si="20"/>
        <v>1311</v>
      </c>
      <c r="B1312">
        <v>66899.27519891446</v>
      </c>
    </row>
    <row r="1313" spans="1:2">
      <c r="A1313" s="54">
        <f t="shared" si="20"/>
        <v>1312</v>
      </c>
      <c r="B1313">
        <v>34490.687870931251</v>
      </c>
    </row>
    <row r="1314" spans="1:2">
      <c r="A1314" s="54">
        <f t="shared" si="20"/>
        <v>1313</v>
      </c>
      <c r="B1314">
        <v>38047.518035155554</v>
      </c>
    </row>
    <row r="1315" spans="1:2">
      <c r="A1315" s="54">
        <f t="shared" si="20"/>
        <v>1314</v>
      </c>
      <c r="B1315">
        <v>77497.042911175289</v>
      </c>
    </row>
    <row r="1316" spans="1:2">
      <c r="A1316" s="54">
        <f t="shared" si="20"/>
        <v>1315</v>
      </c>
      <c r="B1316">
        <v>87565.589203679541</v>
      </c>
    </row>
    <row r="1317" spans="1:2">
      <c r="A1317" s="54">
        <f t="shared" si="20"/>
        <v>1316</v>
      </c>
      <c r="B1317">
        <v>34650.669579069159</v>
      </c>
    </row>
    <row r="1318" spans="1:2">
      <c r="A1318" s="54">
        <f t="shared" si="20"/>
        <v>1317</v>
      </c>
      <c r="B1318">
        <v>42180.635018883928</v>
      </c>
    </row>
    <row r="1319" spans="1:2">
      <c r="A1319" s="54">
        <f t="shared" si="20"/>
        <v>1318</v>
      </c>
      <c r="B1319">
        <v>52724.748433008404</v>
      </c>
    </row>
    <row r="1320" spans="1:2">
      <c r="A1320" s="54">
        <f t="shared" si="20"/>
        <v>1319</v>
      </c>
      <c r="B1320">
        <v>79342.720898005908</v>
      </c>
    </row>
    <row r="1321" spans="1:2">
      <c r="A1321" s="54">
        <f t="shared" si="20"/>
        <v>1320</v>
      </c>
      <c r="B1321">
        <v>68151.163185714948</v>
      </c>
    </row>
    <row r="1322" spans="1:2">
      <c r="A1322" s="54">
        <f t="shared" si="20"/>
        <v>1321</v>
      </c>
      <c r="B1322">
        <v>32622.122312771462</v>
      </c>
    </row>
    <row r="1323" spans="1:2">
      <c r="A1323" s="54">
        <f t="shared" si="20"/>
        <v>1322</v>
      </c>
      <c r="B1323">
        <v>70002.845149079076</v>
      </c>
    </row>
    <row r="1324" spans="1:2">
      <c r="A1324" s="54">
        <f t="shared" si="20"/>
        <v>1323</v>
      </c>
      <c r="B1324">
        <v>43659.176240195797</v>
      </c>
    </row>
    <row r="1325" spans="1:2">
      <c r="A1325" s="54">
        <f t="shared" si="20"/>
        <v>1324</v>
      </c>
      <c r="B1325">
        <v>43988.022397824301</v>
      </c>
    </row>
    <row r="1326" spans="1:2">
      <c r="A1326" s="54">
        <f t="shared" si="20"/>
        <v>1325</v>
      </c>
      <c r="B1326">
        <v>54404.375408369509</v>
      </c>
    </row>
    <row r="1327" spans="1:2">
      <c r="A1327" s="54">
        <f t="shared" si="20"/>
        <v>1326</v>
      </c>
      <c r="B1327">
        <v>52060.307378364152</v>
      </c>
    </row>
    <row r="1328" spans="1:2">
      <c r="A1328" s="54">
        <f t="shared" si="20"/>
        <v>1327</v>
      </c>
      <c r="B1328">
        <v>74136.808111563092</v>
      </c>
    </row>
    <row r="1329" spans="1:2">
      <c r="A1329" s="54">
        <f t="shared" si="20"/>
        <v>1328</v>
      </c>
      <c r="B1329">
        <v>45051.017484891949</v>
      </c>
    </row>
    <row r="1330" spans="1:2">
      <c r="A1330" s="54">
        <f t="shared" si="20"/>
        <v>1329</v>
      </c>
      <c r="B1330">
        <v>66131.398803683915</v>
      </c>
    </row>
    <row r="1331" spans="1:2">
      <c r="A1331" s="54">
        <f t="shared" si="20"/>
        <v>1330</v>
      </c>
      <c r="B1331">
        <v>67561.372211335052</v>
      </c>
    </row>
    <row r="1332" spans="1:2">
      <c r="A1332" s="54">
        <f t="shared" si="20"/>
        <v>1331</v>
      </c>
      <c r="B1332">
        <v>48220.091973540017</v>
      </c>
    </row>
    <row r="1333" spans="1:2">
      <c r="A1333" s="54">
        <f t="shared" si="20"/>
        <v>1332</v>
      </c>
      <c r="B1333">
        <v>39728.238143809838</v>
      </c>
    </row>
    <row r="1334" spans="1:2">
      <c r="A1334" s="54">
        <f t="shared" si="20"/>
        <v>1333</v>
      </c>
      <c r="B1334">
        <v>45357.929137872212</v>
      </c>
    </row>
    <row r="1335" spans="1:2">
      <c r="A1335" s="54">
        <f t="shared" si="20"/>
        <v>1334</v>
      </c>
      <c r="B1335">
        <v>25733.132340195607</v>
      </c>
    </row>
    <row r="1336" spans="1:2">
      <c r="A1336" s="54">
        <f t="shared" si="20"/>
        <v>1335</v>
      </c>
      <c r="B1336">
        <v>42641.794220648495</v>
      </c>
    </row>
    <row r="1337" spans="1:2">
      <c r="A1337" s="54">
        <f t="shared" si="20"/>
        <v>1336</v>
      </c>
      <c r="B1337">
        <v>44663.743049452336</v>
      </c>
    </row>
    <row r="1338" spans="1:2">
      <c r="A1338" s="54">
        <f t="shared" si="20"/>
        <v>1337</v>
      </c>
      <c r="B1338">
        <v>82296.60615506774</v>
      </c>
    </row>
    <row r="1339" spans="1:2">
      <c r="A1339" s="54">
        <f t="shared" si="20"/>
        <v>1338</v>
      </c>
      <c r="B1339">
        <v>71875.134696241905</v>
      </c>
    </row>
    <row r="1340" spans="1:2">
      <c r="A1340" s="54">
        <f t="shared" si="20"/>
        <v>1339</v>
      </c>
      <c r="B1340">
        <v>46582.773978779558</v>
      </c>
    </row>
    <row r="1341" spans="1:2">
      <c r="A1341" s="54">
        <f t="shared" si="20"/>
        <v>1340</v>
      </c>
      <c r="B1341">
        <v>37663.540279344626</v>
      </c>
    </row>
    <row r="1342" spans="1:2">
      <c r="A1342" s="54">
        <f t="shared" si="20"/>
        <v>1341</v>
      </c>
      <c r="B1342">
        <v>76005.150721884187</v>
      </c>
    </row>
    <row r="1343" spans="1:2">
      <c r="A1343" s="54">
        <f t="shared" si="20"/>
        <v>1342</v>
      </c>
      <c r="B1343">
        <v>72657.130471028708</v>
      </c>
    </row>
    <row r="1344" spans="1:2">
      <c r="A1344" s="54">
        <f t="shared" si="20"/>
        <v>1343</v>
      </c>
      <c r="B1344">
        <v>41723.115406178389</v>
      </c>
    </row>
    <row r="1345" spans="1:2">
      <c r="A1345" s="54">
        <f t="shared" si="20"/>
        <v>1344</v>
      </c>
      <c r="B1345">
        <v>44215.809729245368</v>
      </c>
    </row>
    <row r="1346" spans="1:2">
      <c r="A1346" s="54">
        <f t="shared" si="20"/>
        <v>1345</v>
      </c>
      <c r="B1346">
        <v>61185.492116489542</v>
      </c>
    </row>
    <row r="1347" spans="1:2">
      <c r="A1347" s="54">
        <f t="shared" si="20"/>
        <v>1346</v>
      </c>
      <c r="B1347">
        <v>82426.694475694545</v>
      </c>
    </row>
    <row r="1348" spans="1:2">
      <c r="A1348" s="54">
        <f t="shared" ref="A1348:A1411" si="21">1+A1347</f>
        <v>1347</v>
      </c>
      <c r="B1348">
        <v>49597.868997680009</v>
      </c>
    </row>
    <row r="1349" spans="1:2">
      <c r="A1349" s="54">
        <f t="shared" si="21"/>
        <v>1348</v>
      </c>
      <c r="B1349">
        <v>39251.656099586631</v>
      </c>
    </row>
    <row r="1350" spans="1:2">
      <c r="A1350" s="54">
        <f t="shared" si="21"/>
        <v>1349</v>
      </c>
      <c r="B1350">
        <v>45703.182761881559</v>
      </c>
    </row>
    <row r="1351" spans="1:2">
      <c r="A1351" s="54">
        <f t="shared" si="21"/>
        <v>1350</v>
      </c>
      <c r="B1351">
        <v>56833.189825150657</v>
      </c>
    </row>
    <row r="1352" spans="1:2">
      <c r="A1352" s="54">
        <f t="shared" si="21"/>
        <v>1351</v>
      </c>
      <c r="B1352">
        <v>71905.537483630425</v>
      </c>
    </row>
    <row r="1353" spans="1:2">
      <c r="A1353" s="54">
        <f t="shared" si="21"/>
        <v>1352</v>
      </c>
      <c r="B1353">
        <v>35082.773448979395</v>
      </c>
    </row>
    <row r="1354" spans="1:2">
      <c r="A1354" s="54">
        <f t="shared" si="21"/>
        <v>1353</v>
      </c>
      <c r="B1354">
        <v>40428.284809684963</v>
      </c>
    </row>
    <row r="1355" spans="1:2">
      <c r="A1355" s="54">
        <f t="shared" si="21"/>
        <v>1354</v>
      </c>
      <c r="B1355">
        <v>38781.006784907229</v>
      </c>
    </row>
    <row r="1356" spans="1:2">
      <c r="A1356" s="54">
        <f t="shared" si="21"/>
        <v>1355</v>
      </c>
      <c r="B1356">
        <v>62385.76653505335</v>
      </c>
    </row>
    <row r="1357" spans="1:2">
      <c r="A1357" s="54">
        <f t="shared" si="21"/>
        <v>1356</v>
      </c>
      <c r="B1357">
        <v>89895.772481126507</v>
      </c>
    </row>
    <row r="1358" spans="1:2">
      <c r="A1358" s="54">
        <f t="shared" si="21"/>
        <v>1357</v>
      </c>
      <c r="B1358">
        <v>44259.650583366012</v>
      </c>
    </row>
    <row r="1359" spans="1:2">
      <c r="A1359" s="54">
        <f t="shared" si="21"/>
        <v>1358</v>
      </c>
      <c r="B1359">
        <v>25681.952445858049</v>
      </c>
    </row>
    <row r="1360" spans="1:2">
      <c r="A1360" s="54">
        <f t="shared" si="21"/>
        <v>1359</v>
      </c>
      <c r="B1360">
        <v>57345.56611087473</v>
      </c>
    </row>
    <row r="1361" spans="1:2">
      <c r="A1361" s="54">
        <f t="shared" si="21"/>
        <v>1360</v>
      </c>
      <c r="B1361">
        <v>60125.84579104068</v>
      </c>
    </row>
    <row r="1362" spans="1:2">
      <c r="A1362" s="54">
        <f t="shared" si="21"/>
        <v>1361</v>
      </c>
      <c r="B1362">
        <v>88596.224127185735</v>
      </c>
    </row>
    <row r="1363" spans="1:2">
      <c r="A1363" s="54">
        <f t="shared" si="21"/>
        <v>1362</v>
      </c>
      <c r="B1363">
        <v>46172.21286650918</v>
      </c>
    </row>
    <row r="1364" spans="1:2">
      <c r="A1364" s="54">
        <f t="shared" si="21"/>
        <v>1363</v>
      </c>
      <c r="B1364">
        <v>83104.726893086627</v>
      </c>
    </row>
    <row r="1365" spans="1:2">
      <c r="A1365" s="54">
        <f t="shared" si="21"/>
        <v>1364</v>
      </c>
      <c r="B1365">
        <v>27083.531816108971</v>
      </c>
    </row>
    <row r="1366" spans="1:2">
      <c r="A1366" s="54">
        <f t="shared" si="21"/>
        <v>1365</v>
      </c>
      <c r="B1366">
        <v>84200.936012037782</v>
      </c>
    </row>
    <row r="1367" spans="1:2">
      <c r="A1367" s="54">
        <f t="shared" si="21"/>
        <v>1366</v>
      </c>
      <c r="B1367">
        <v>89200.236343099692</v>
      </c>
    </row>
    <row r="1368" spans="1:2">
      <c r="A1368" s="54">
        <f t="shared" si="21"/>
        <v>1367</v>
      </c>
      <c r="B1368">
        <v>43737.983894192126</v>
      </c>
    </row>
    <row r="1369" spans="1:2">
      <c r="A1369" s="54">
        <f t="shared" si="21"/>
        <v>1368</v>
      </c>
      <c r="B1369">
        <v>36440.591688079665</v>
      </c>
    </row>
    <row r="1370" spans="1:2">
      <c r="A1370" s="54">
        <f t="shared" si="21"/>
        <v>1369</v>
      </c>
      <c r="B1370">
        <v>76931.243935616803</v>
      </c>
    </row>
    <row r="1371" spans="1:2">
      <c r="A1371" s="54">
        <f t="shared" si="21"/>
        <v>1370</v>
      </c>
      <c r="B1371">
        <v>36186.959187816923</v>
      </c>
    </row>
    <row r="1372" spans="1:2">
      <c r="A1372" s="54">
        <f t="shared" si="21"/>
        <v>1371</v>
      </c>
      <c r="B1372">
        <v>32851.795029475768</v>
      </c>
    </row>
    <row r="1373" spans="1:2">
      <c r="A1373" s="54">
        <f t="shared" si="21"/>
        <v>1372</v>
      </c>
      <c r="B1373">
        <v>41904.788103784747</v>
      </c>
    </row>
    <row r="1374" spans="1:2">
      <c r="A1374" s="54">
        <f t="shared" si="21"/>
        <v>1373</v>
      </c>
      <c r="B1374">
        <v>52775.880717421031</v>
      </c>
    </row>
    <row r="1375" spans="1:2">
      <c r="A1375" s="54">
        <f t="shared" si="21"/>
        <v>1374</v>
      </c>
      <c r="B1375">
        <v>60329.361009814624</v>
      </c>
    </row>
    <row r="1376" spans="1:2">
      <c r="A1376" s="54">
        <f t="shared" si="21"/>
        <v>1375</v>
      </c>
      <c r="B1376">
        <v>37899.123423582663</v>
      </c>
    </row>
    <row r="1377" spans="1:2">
      <c r="A1377" s="54">
        <f t="shared" si="21"/>
        <v>1376</v>
      </c>
      <c r="B1377">
        <v>42455.751209925569</v>
      </c>
    </row>
    <row r="1378" spans="1:2">
      <c r="A1378" s="54">
        <f t="shared" si="21"/>
        <v>1377</v>
      </c>
      <c r="B1378">
        <v>26770.621490513538</v>
      </c>
    </row>
    <row r="1379" spans="1:2">
      <c r="A1379" s="54">
        <f t="shared" si="21"/>
        <v>1378</v>
      </c>
      <c r="B1379">
        <v>75460.16657449599</v>
      </c>
    </row>
    <row r="1380" spans="1:2">
      <c r="A1380" s="54">
        <f t="shared" si="21"/>
        <v>1379</v>
      </c>
      <c r="B1380">
        <v>64042.718710722642</v>
      </c>
    </row>
    <row r="1381" spans="1:2">
      <c r="A1381" s="54">
        <f t="shared" si="21"/>
        <v>1380</v>
      </c>
      <c r="B1381">
        <v>62353.480268788357</v>
      </c>
    </row>
    <row r="1382" spans="1:2">
      <c r="A1382" s="54">
        <f t="shared" si="21"/>
        <v>1381</v>
      </c>
      <c r="B1382">
        <v>71912.465461745451</v>
      </c>
    </row>
    <row r="1383" spans="1:2">
      <c r="A1383" s="54">
        <f t="shared" si="21"/>
        <v>1382</v>
      </c>
      <c r="B1383">
        <v>80883.860187022568</v>
      </c>
    </row>
    <row r="1384" spans="1:2">
      <c r="A1384" s="54">
        <f t="shared" si="21"/>
        <v>1383</v>
      </c>
      <c r="B1384">
        <v>69333.061112872412</v>
      </c>
    </row>
    <row r="1385" spans="1:2">
      <c r="A1385" s="54">
        <f t="shared" si="21"/>
        <v>1384</v>
      </c>
      <c r="B1385">
        <v>47755.262831075641</v>
      </c>
    </row>
    <row r="1386" spans="1:2">
      <c r="A1386" s="54">
        <f t="shared" si="21"/>
        <v>1385</v>
      </c>
      <c r="B1386">
        <v>77042.37313704894</v>
      </c>
    </row>
    <row r="1387" spans="1:2">
      <c r="A1387" s="54">
        <f t="shared" si="21"/>
        <v>1386</v>
      </c>
      <c r="B1387">
        <v>75651.694923876086</v>
      </c>
    </row>
    <row r="1388" spans="1:2">
      <c r="A1388" s="54">
        <f t="shared" si="21"/>
        <v>1387</v>
      </c>
      <c r="B1388">
        <v>31688.216343990494</v>
      </c>
    </row>
    <row r="1389" spans="1:2">
      <c r="A1389" s="54">
        <f t="shared" si="21"/>
        <v>1388</v>
      </c>
      <c r="B1389">
        <v>53913.614266122</v>
      </c>
    </row>
    <row r="1390" spans="1:2">
      <c r="A1390" s="54">
        <f t="shared" si="21"/>
        <v>1389</v>
      </c>
      <c r="B1390">
        <v>33508.015750537619</v>
      </c>
    </row>
    <row r="1391" spans="1:2">
      <c r="A1391" s="54">
        <f t="shared" si="21"/>
        <v>1390</v>
      </c>
      <c r="B1391">
        <v>70979.239714259005</v>
      </c>
    </row>
    <row r="1392" spans="1:2">
      <c r="A1392" s="54">
        <f t="shared" si="21"/>
        <v>1391</v>
      </c>
      <c r="B1392">
        <v>44888.654473235154</v>
      </c>
    </row>
    <row r="1393" spans="1:2">
      <c r="A1393" s="54">
        <f t="shared" si="21"/>
        <v>1392</v>
      </c>
      <c r="B1393">
        <v>47897.513030158581</v>
      </c>
    </row>
    <row r="1394" spans="1:2">
      <c r="A1394" s="54">
        <f t="shared" si="21"/>
        <v>1393</v>
      </c>
      <c r="B1394">
        <v>88680.619888498521</v>
      </c>
    </row>
    <row r="1395" spans="1:2">
      <c r="A1395" s="54">
        <f t="shared" si="21"/>
        <v>1394</v>
      </c>
      <c r="B1395">
        <v>33497.325464219699</v>
      </c>
    </row>
    <row r="1396" spans="1:2">
      <c r="A1396" s="54">
        <f t="shared" si="21"/>
        <v>1395</v>
      </c>
      <c r="B1396">
        <v>64562.158311833045</v>
      </c>
    </row>
    <row r="1397" spans="1:2">
      <c r="A1397" s="54">
        <f t="shared" si="21"/>
        <v>1396</v>
      </c>
      <c r="B1397">
        <v>66051.729208543809</v>
      </c>
    </row>
    <row r="1398" spans="1:2">
      <c r="A1398" s="54">
        <f t="shared" si="21"/>
        <v>1397</v>
      </c>
      <c r="B1398">
        <v>44594.566046365122</v>
      </c>
    </row>
    <row r="1399" spans="1:2">
      <c r="A1399" s="54">
        <f t="shared" si="21"/>
        <v>1398</v>
      </c>
      <c r="B1399">
        <v>65607.563265404126</v>
      </c>
    </row>
    <row r="1400" spans="1:2">
      <c r="A1400" s="54">
        <f t="shared" si="21"/>
        <v>1399</v>
      </c>
      <c r="B1400">
        <v>33877.020360101305</v>
      </c>
    </row>
    <row r="1401" spans="1:2">
      <c r="A1401" s="54">
        <f t="shared" si="21"/>
        <v>1400</v>
      </c>
      <c r="B1401">
        <v>31979.314414628425</v>
      </c>
    </row>
    <row r="1402" spans="1:2">
      <c r="A1402" s="54">
        <f t="shared" si="21"/>
        <v>1401</v>
      </c>
      <c r="B1402">
        <v>83803.727909149049</v>
      </c>
    </row>
    <row r="1403" spans="1:2">
      <c r="A1403" s="54">
        <f t="shared" si="21"/>
        <v>1402</v>
      </c>
      <c r="B1403">
        <v>68671.754737124167</v>
      </c>
    </row>
    <row r="1404" spans="1:2">
      <c r="A1404" s="54">
        <f t="shared" si="21"/>
        <v>1403</v>
      </c>
      <c r="B1404">
        <v>68659.227100006494</v>
      </c>
    </row>
    <row r="1405" spans="1:2">
      <c r="A1405" s="54">
        <f t="shared" si="21"/>
        <v>1404</v>
      </c>
      <c r="B1405">
        <v>78201.504903807741</v>
      </c>
    </row>
    <row r="1406" spans="1:2">
      <c r="A1406" s="54">
        <f t="shared" si="21"/>
        <v>1405</v>
      </c>
      <c r="B1406">
        <v>56822.282148720056</v>
      </c>
    </row>
    <row r="1407" spans="1:2">
      <c r="A1407" s="54">
        <f t="shared" si="21"/>
        <v>1406</v>
      </c>
      <c r="B1407">
        <v>92779.158689643838</v>
      </c>
    </row>
    <row r="1408" spans="1:2">
      <c r="A1408" s="54">
        <f t="shared" si="21"/>
        <v>1407</v>
      </c>
      <c r="B1408">
        <v>83857.709282940195</v>
      </c>
    </row>
    <row r="1409" spans="1:2">
      <c r="A1409" s="54">
        <f t="shared" si="21"/>
        <v>1408</v>
      </c>
      <c r="B1409">
        <v>53265.996871358213</v>
      </c>
    </row>
    <row r="1410" spans="1:2">
      <c r="A1410" s="54">
        <f t="shared" si="21"/>
        <v>1409</v>
      </c>
      <c r="B1410">
        <v>50605.398473706897</v>
      </c>
    </row>
    <row r="1411" spans="1:2">
      <c r="A1411" s="54">
        <f t="shared" si="21"/>
        <v>1410</v>
      </c>
      <c r="B1411">
        <v>28215.181314246449</v>
      </c>
    </row>
    <row r="1412" spans="1:2">
      <c r="A1412" s="54">
        <f t="shared" ref="A1412:A1475" si="22">1+A1411</f>
        <v>1411</v>
      </c>
      <c r="B1412">
        <v>32517.108419208264</v>
      </c>
    </row>
    <row r="1413" spans="1:2">
      <c r="A1413" s="54">
        <f t="shared" si="22"/>
        <v>1412</v>
      </c>
      <c r="B1413">
        <v>55428.977581210129</v>
      </c>
    </row>
    <row r="1414" spans="1:2">
      <c r="A1414" s="54">
        <f t="shared" si="22"/>
        <v>1413</v>
      </c>
      <c r="B1414">
        <v>65332.334379136111</v>
      </c>
    </row>
    <row r="1415" spans="1:2">
      <c r="A1415" s="54">
        <f t="shared" si="22"/>
        <v>1414</v>
      </c>
      <c r="B1415">
        <v>53512.544884968906</v>
      </c>
    </row>
    <row r="1416" spans="1:2">
      <c r="A1416" s="54">
        <f t="shared" si="22"/>
        <v>1415</v>
      </c>
      <c r="B1416">
        <v>44771.067910428734</v>
      </c>
    </row>
    <row r="1417" spans="1:2">
      <c r="A1417" s="54">
        <f t="shared" si="22"/>
        <v>1416</v>
      </c>
      <c r="B1417">
        <v>41500.99464355738</v>
      </c>
    </row>
    <row r="1418" spans="1:2">
      <c r="A1418" s="54">
        <f t="shared" si="22"/>
        <v>1417</v>
      </c>
      <c r="B1418">
        <v>40408.113332707457</v>
      </c>
    </row>
    <row r="1419" spans="1:2">
      <c r="A1419" s="54">
        <f t="shared" si="22"/>
        <v>1418</v>
      </c>
      <c r="B1419">
        <v>53325.997640050526</v>
      </c>
    </row>
    <row r="1420" spans="1:2">
      <c r="A1420" s="54">
        <f t="shared" si="22"/>
        <v>1419</v>
      </c>
      <c r="B1420">
        <v>53087.246784495743</v>
      </c>
    </row>
    <row r="1421" spans="1:2">
      <c r="A1421" s="54">
        <f t="shared" si="22"/>
        <v>1420</v>
      </c>
      <c r="B1421">
        <v>79725.035353818093</v>
      </c>
    </row>
    <row r="1422" spans="1:2">
      <c r="A1422" s="54">
        <f t="shared" si="22"/>
        <v>1421</v>
      </c>
      <c r="B1422">
        <v>41813.984968324461</v>
      </c>
    </row>
    <row r="1423" spans="1:2">
      <c r="A1423" s="54">
        <f t="shared" si="22"/>
        <v>1422</v>
      </c>
      <c r="B1423">
        <v>34129.069193250718</v>
      </c>
    </row>
    <row r="1424" spans="1:2">
      <c r="A1424" s="54">
        <f t="shared" si="22"/>
        <v>1423</v>
      </c>
      <c r="B1424">
        <v>53391.619946425468</v>
      </c>
    </row>
    <row r="1425" spans="1:2">
      <c r="A1425" s="54">
        <f t="shared" si="22"/>
        <v>1424</v>
      </c>
      <c r="B1425">
        <v>40834.274377143163</v>
      </c>
    </row>
    <row r="1426" spans="1:2">
      <c r="A1426" s="54">
        <f t="shared" si="22"/>
        <v>1425</v>
      </c>
      <c r="B1426">
        <v>35385.803704524966</v>
      </c>
    </row>
    <row r="1427" spans="1:2">
      <c r="A1427" s="54">
        <f t="shared" si="22"/>
        <v>1426</v>
      </c>
      <c r="B1427">
        <v>49548.270365768563</v>
      </c>
    </row>
    <row r="1428" spans="1:2">
      <c r="A1428" s="54">
        <f t="shared" si="22"/>
        <v>1427</v>
      </c>
      <c r="B1428">
        <v>42501.71735960662</v>
      </c>
    </row>
    <row r="1429" spans="1:2">
      <c r="A1429" s="54">
        <f t="shared" si="22"/>
        <v>1428</v>
      </c>
      <c r="B1429">
        <v>41556.350364931852</v>
      </c>
    </row>
    <row r="1430" spans="1:2">
      <c r="A1430" s="54">
        <f t="shared" si="22"/>
        <v>1429</v>
      </c>
      <c r="B1430">
        <v>81330.601111942131</v>
      </c>
    </row>
    <row r="1431" spans="1:2">
      <c r="A1431" s="54">
        <f t="shared" si="22"/>
        <v>1430</v>
      </c>
      <c r="B1431">
        <v>49057.020139743843</v>
      </c>
    </row>
    <row r="1432" spans="1:2">
      <c r="A1432" s="54">
        <f t="shared" si="22"/>
        <v>1431</v>
      </c>
      <c r="B1432">
        <v>52596.255106962635</v>
      </c>
    </row>
    <row r="1433" spans="1:2">
      <c r="A1433" s="54">
        <f t="shared" si="22"/>
        <v>1432</v>
      </c>
      <c r="B1433">
        <v>34732.208780923713</v>
      </c>
    </row>
    <row r="1434" spans="1:2">
      <c r="A1434" s="54">
        <f t="shared" si="22"/>
        <v>1433</v>
      </c>
      <c r="B1434">
        <v>55151.40123224799</v>
      </c>
    </row>
    <row r="1435" spans="1:2">
      <c r="A1435" s="54">
        <f t="shared" si="22"/>
        <v>1434</v>
      </c>
      <c r="B1435">
        <v>33715.952121318172</v>
      </c>
    </row>
    <row r="1436" spans="1:2">
      <c r="A1436" s="54">
        <f t="shared" si="22"/>
        <v>1435</v>
      </c>
      <c r="B1436">
        <v>76731.181128191005</v>
      </c>
    </row>
    <row r="1437" spans="1:2">
      <c r="A1437" s="54">
        <f t="shared" si="22"/>
        <v>1436</v>
      </c>
      <c r="B1437">
        <v>79217.179643004711</v>
      </c>
    </row>
    <row r="1438" spans="1:2">
      <c r="A1438" s="54">
        <f t="shared" si="22"/>
        <v>1437</v>
      </c>
      <c r="B1438">
        <v>36094.558278434619</v>
      </c>
    </row>
    <row r="1439" spans="1:2">
      <c r="A1439" s="54">
        <f t="shared" si="22"/>
        <v>1438</v>
      </c>
      <c r="B1439">
        <v>69526.118123659064</v>
      </c>
    </row>
    <row r="1440" spans="1:2">
      <c r="A1440" s="54">
        <f t="shared" si="22"/>
        <v>1439</v>
      </c>
      <c r="B1440">
        <v>48342.677690220589</v>
      </c>
    </row>
    <row r="1441" spans="1:2">
      <c r="A1441" s="54">
        <f t="shared" si="22"/>
        <v>1440</v>
      </c>
      <c r="B1441">
        <v>34683.847279970993</v>
      </c>
    </row>
    <row r="1442" spans="1:2">
      <c r="A1442" s="54">
        <f t="shared" si="22"/>
        <v>1441</v>
      </c>
      <c r="B1442">
        <v>52123.201996260526</v>
      </c>
    </row>
    <row r="1443" spans="1:2">
      <c r="A1443" s="54">
        <f t="shared" si="22"/>
        <v>1442</v>
      </c>
      <c r="B1443">
        <v>90681.131126479959</v>
      </c>
    </row>
    <row r="1444" spans="1:2">
      <c r="A1444" s="54">
        <f t="shared" si="22"/>
        <v>1443</v>
      </c>
      <c r="B1444">
        <v>29756.359881727229</v>
      </c>
    </row>
    <row r="1445" spans="1:2">
      <c r="A1445" s="54">
        <f t="shared" si="22"/>
        <v>1444</v>
      </c>
      <c r="B1445">
        <v>34518.080506424478</v>
      </c>
    </row>
    <row r="1446" spans="1:2">
      <c r="A1446" s="54">
        <f t="shared" si="22"/>
        <v>1445</v>
      </c>
      <c r="B1446">
        <v>84798.104693919056</v>
      </c>
    </row>
    <row r="1447" spans="1:2">
      <c r="A1447" s="54">
        <f t="shared" si="22"/>
        <v>1446</v>
      </c>
      <c r="B1447">
        <v>42414.849288570775</v>
      </c>
    </row>
    <row r="1448" spans="1:2">
      <c r="A1448" s="54">
        <f t="shared" si="22"/>
        <v>1447</v>
      </c>
      <c r="B1448">
        <v>72943.92225948027</v>
      </c>
    </row>
    <row r="1449" spans="1:2">
      <c r="A1449" s="54">
        <f t="shared" si="22"/>
        <v>1448</v>
      </c>
      <c r="B1449">
        <v>29381.684328657408</v>
      </c>
    </row>
    <row r="1450" spans="1:2">
      <c r="A1450" s="54">
        <f t="shared" si="22"/>
        <v>1449</v>
      </c>
      <c r="B1450">
        <v>44311.031161918785</v>
      </c>
    </row>
    <row r="1451" spans="1:2">
      <c r="A1451" s="54">
        <f t="shared" si="22"/>
        <v>1450</v>
      </c>
      <c r="B1451">
        <v>45987.775752542831</v>
      </c>
    </row>
    <row r="1452" spans="1:2">
      <c r="A1452" s="54">
        <f t="shared" si="22"/>
        <v>1451</v>
      </c>
      <c r="B1452">
        <v>56649.622967928633</v>
      </c>
    </row>
    <row r="1453" spans="1:2">
      <c r="A1453" s="54">
        <f t="shared" si="22"/>
        <v>1452</v>
      </c>
      <c r="B1453">
        <v>67613.592983178416</v>
      </c>
    </row>
    <row r="1454" spans="1:2">
      <c r="A1454" s="54">
        <f t="shared" si="22"/>
        <v>1453</v>
      </c>
      <c r="B1454">
        <v>80453.454107584679</v>
      </c>
    </row>
    <row r="1455" spans="1:2">
      <c r="A1455" s="54">
        <f t="shared" si="22"/>
        <v>1454</v>
      </c>
      <c r="B1455">
        <v>32942.086836778413</v>
      </c>
    </row>
    <row r="1456" spans="1:2">
      <c r="A1456" s="54">
        <f t="shared" si="22"/>
        <v>1455</v>
      </c>
      <c r="B1456">
        <v>34498.287122497699</v>
      </c>
    </row>
    <row r="1457" spans="1:2">
      <c r="A1457" s="54">
        <f t="shared" si="22"/>
        <v>1456</v>
      </c>
      <c r="B1457">
        <v>69800.590018161689</v>
      </c>
    </row>
    <row r="1458" spans="1:2">
      <c r="A1458" s="54">
        <f t="shared" si="22"/>
        <v>1457</v>
      </c>
      <c r="B1458">
        <v>47544.695011503449</v>
      </c>
    </row>
    <row r="1459" spans="1:2">
      <c r="A1459" s="54">
        <f t="shared" si="22"/>
        <v>1458</v>
      </c>
      <c r="B1459">
        <v>65000.931791904244</v>
      </c>
    </row>
    <row r="1460" spans="1:2">
      <c r="A1460" s="54">
        <f t="shared" si="22"/>
        <v>1459</v>
      </c>
      <c r="B1460">
        <v>63430.936472557587</v>
      </c>
    </row>
    <row r="1461" spans="1:2">
      <c r="A1461" s="54">
        <f t="shared" si="22"/>
        <v>1460</v>
      </c>
      <c r="B1461">
        <v>51892.962845423041</v>
      </c>
    </row>
    <row r="1462" spans="1:2">
      <c r="A1462" s="54">
        <f t="shared" si="22"/>
        <v>1461</v>
      </c>
      <c r="B1462">
        <v>49036.391448650938</v>
      </c>
    </row>
    <row r="1463" spans="1:2">
      <c r="A1463" s="54">
        <f t="shared" si="22"/>
        <v>1462</v>
      </c>
      <c r="B1463">
        <v>68900.461064793039</v>
      </c>
    </row>
    <row r="1464" spans="1:2">
      <c r="A1464" s="54">
        <f t="shared" si="22"/>
        <v>1463</v>
      </c>
      <c r="B1464">
        <v>53982.820454660672</v>
      </c>
    </row>
    <row r="1465" spans="1:2">
      <c r="A1465" s="54">
        <f t="shared" si="22"/>
        <v>1464</v>
      </c>
      <c r="B1465">
        <v>39241.926110827255</v>
      </c>
    </row>
    <row r="1466" spans="1:2">
      <c r="A1466" s="54">
        <f t="shared" si="22"/>
        <v>1465</v>
      </c>
      <c r="B1466">
        <v>60970.293734721985</v>
      </c>
    </row>
    <row r="1467" spans="1:2">
      <c r="A1467" s="54">
        <f t="shared" si="22"/>
        <v>1466</v>
      </c>
      <c r="B1467">
        <v>64179.051637957149</v>
      </c>
    </row>
    <row r="1468" spans="1:2">
      <c r="A1468" s="54">
        <f t="shared" si="22"/>
        <v>1467</v>
      </c>
      <c r="B1468">
        <v>29496.827853568455</v>
      </c>
    </row>
    <row r="1469" spans="1:2">
      <c r="A1469" s="54">
        <f t="shared" si="22"/>
        <v>1468</v>
      </c>
      <c r="B1469">
        <v>35831.545041373713</v>
      </c>
    </row>
    <row r="1470" spans="1:2">
      <c r="A1470" s="54">
        <f t="shared" si="22"/>
        <v>1469</v>
      </c>
      <c r="B1470">
        <v>37813.359614397836</v>
      </c>
    </row>
    <row r="1471" spans="1:2">
      <c r="A1471" s="54">
        <f t="shared" si="22"/>
        <v>1470</v>
      </c>
      <c r="B1471">
        <v>59351.401851100294</v>
      </c>
    </row>
    <row r="1472" spans="1:2">
      <c r="A1472" s="54">
        <f t="shared" si="22"/>
        <v>1471</v>
      </c>
      <c r="B1472">
        <v>74524.043145534277</v>
      </c>
    </row>
    <row r="1473" spans="1:2">
      <c r="A1473" s="54">
        <f t="shared" si="22"/>
        <v>1472</v>
      </c>
      <c r="B1473">
        <v>48680.683880119206</v>
      </c>
    </row>
    <row r="1474" spans="1:2">
      <c r="A1474" s="54">
        <f t="shared" si="22"/>
        <v>1473</v>
      </c>
      <c r="B1474">
        <v>70385.724700452731</v>
      </c>
    </row>
    <row r="1475" spans="1:2">
      <c r="A1475" s="54">
        <f t="shared" si="22"/>
        <v>1474</v>
      </c>
      <c r="B1475">
        <v>67608.597325653318</v>
      </c>
    </row>
    <row r="1476" spans="1:2">
      <c r="A1476" s="54">
        <f t="shared" ref="A1476:A1539" si="23">1+A1475</f>
        <v>1475</v>
      </c>
      <c r="B1476">
        <v>62023.275634789308</v>
      </c>
    </row>
    <row r="1477" spans="1:2">
      <c r="A1477" s="54">
        <f t="shared" si="23"/>
        <v>1476</v>
      </c>
      <c r="B1477">
        <v>28277.559304533836</v>
      </c>
    </row>
    <row r="1478" spans="1:2">
      <c r="A1478" s="54">
        <f t="shared" si="23"/>
        <v>1477</v>
      </c>
      <c r="B1478">
        <v>40261.799159800896</v>
      </c>
    </row>
    <row r="1479" spans="1:2">
      <c r="A1479" s="54">
        <f t="shared" si="23"/>
        <v>1478</v>
      </c>
      <c r="B1479">
        <v>90194.699607158153</v>
      </c>
    </row>
    <row r="1480" spans="1:2">
      <c r="A1480" s="54">
        <f t="shared" si="23"/>
        <v>1479</v>
      </c>
      <c r="B1480">
        <v>45557.927209560272</v>
      </c>
    </row>
    <row r="1481" spans="1:2">
      <c r="A1481" s="54">
        <f t="shared" si="23"/>
        <v>1480</v>
      </c>
      <c r="B1481">
        <v>37277.403004841086</v>
      </c>
    </row>
    <row r="1482" spans="1:2">
      <c r="A1482" s="54">
        <f t="shared" si="23"/>
        <v>1481</v>
      </c>
      <c r="B1482">
        <v>74289.587676816955</v>
      </c>
    </row>
    <row r="1483" spans="1:2">
      <c r="A1483" s="54">
        <f t="shared" si="23"/>
        <v>1482</v>
      </c>
      <c r="B1483">
        <v>70637.208258425235</v>
      </c>
    </row>
    <row r="1484" spans="1:2">
      <c r="A1484" s="54">
        <f t="shared" si="23"/>
        <v>1483</v>
      </c>
      <c r="B1484">
        <v>85576.348828817834</v>
      </c>
    </row>
    <row r="1485" spans="1:2">
      <c r="A1485" s="54">
        <f t="shared" si="23"/>
        <v>1484</v>
      </c>
      <c r="B1485">
        <v>69583.176324985732</v>
      </c>
    </row>
    <row r="1486" spans="1:2">
      <c r="A1486" s="54">
        <f t="shared" si="23"/>
        <v>1485</v>
      </c>
      <c r="B1486">
        <v>53377.267192045263</v>
      </c>
    </row>
    <row r="1487" spans="1:2">
      <c r="A1487" s="54">
        <f t="shared" si="23"/>
        <v>1486</v>
      </c>
      <c r="B1487">
        <v>44931.310993572908</v>
      </c>
    </row>
    <row r="1488" spans="1:2">
      <c r="A1488" s="54">
        <f t="shared" si="23"/>
        <v>1487</v>
      </c>
      <c r="B1488">
        <v>52889.135114845485</v>
      </c>
    </row>
    <row r="1489" spans="1:2">
      <c r="A1489" s="54">
        <f t="shared" si="23"/>
        <v>1488</v>
      </c>
      <c r="B1489">
        <v>25703.862768981879</v>
      </c>
    </row>
    <row r="1490" spans="1:2">
      <c r="A1490" s="54">
        <f t="shared" si="23"/>
        <v>1489</v>
      </c>
      <c r="B1490">
        <v>27410.721461760131</v>
      </c>
    </row>
    <row r="1491" spans="1:2">
      <c r="A1491" s="54">
        <f t="shared" si="23"/>
        <v>1490</v>
      </c>
      <c r="B1491">
        <v>48397.094471632656</v>
      </c>
    </row>
    <row r="1492" spans="1:2">
      <c r="A1492" s="54">
        <f t="shared" si="23"/>
        <v>1491</v>
      </c>
      <c r="B1492">
        <v>33160.283921404465</v>
      </c>
    </row>
    <row r="1493" spans="1:2">
      <c r="A1493" s="54">
        <f t="shared" si="23"/>
        <v>1492</v>
      </c>
      <c r="B1493">
        <v>55824.322841009911</v>
      </c>
    </row>
    <row r="1494" spans="1:2">
      <c r="A1494" s="54">
        <f t="shared" si="23"/>
        <v>1493</v>
      </c>
      <c r="B1494">
        <v>30563.047154427652</v>
      </c>
    </row>
    <row r="1495" spans="1:2">
      <c r="A1495" s="54">
        <f t="shared" si="23"/>
        <v>1494</v>
      </c>
      <c r="B1495">
        <v>36765.06539804169</v>
      </c>
    </row>
    <row r="1496" spans="1:2">
      <c r="A1496" s="54">
        <f t="shared" si="23"/>
        <v>1495</v>
      </c>
      <c r="B1496">
        <v>42896.873772867104</v>
      </c>
    </row>
    <row r="1497" spans="1:2">
      <c r="A1497" s="54">
        <f t="shared" si="23"/>
        <v>1496</v>
      </c>
      <c r="B1497">
        <v>83035.696350494676</v>
      </c>
    </row>
    <row r="1498" spans="1:2">
      <c r="A1498" s="54">
        <f t="shared" si="23"/>
        <v>1497</v>
      </c>
      <c r="B1498">
        <v>47176.239823258409</v>
      </c>
    </row>
    <row r="1499" spans="1:2">
      <c r="A1499" s="54">
        <f t="shared" si="23"/>
        <v>1498</v>
      </c>
      <c r="B1499">
        <v>40425.432770336534</v>
      </c>
    </row>
    <row r="1500" spans="1:2">
      <c r="A1500" s="54">
        <f t="shared" si="23"/>
        <v>1499</v>
      </c>
      <c r="B1500">
        <v>51844.095384911379</v>
      </c>
    </row>
    <row r="1501" spans="1:2">
      <c r="A1501" s="54">
        <f t="shared" si="23"/>
        <v>1500</v>
      </c>
      <c r="B1501">
        <v>77526.429967394055</v>
      </c>
    </row>
    <row r="1502" spans="1:2">
      <c r="A1502" s="54">
        <f t="shared" si="23"/>
        <v>1501</v>
      </c>
      <c r="B1502">
        <v>93265.861288580287</v>
      </c>
    </row>
    <row r="1503" spans="1:2">
      <c r="A1503" s="54">
        <f t="shared" si="23"/>
        <v>1502</v>
      </c>
      <c r="B1503">
        <v>33773.371081577505</v>
      </c>
    </row>
    <row r="1504" spans="1:2">
      <c r="A1504" s="54">
        <f t="shared" si="23"/>
        <v>1503</v>
      </c>
      <c r="B1504">
        <v>52472.515126026905</v>
      </c>
    </row>
    <row r="1505" spans="1:2">
      <c r="A1505" s="54">
        <f t="shared" si="23"/>
        <v>1504</v>
      </c>
      <c r="B1505" t="e">
        <v>#NUM!</v>
      </c>
    </row>
    <row r="1506" spans="1:2">
      <c r="A1506" s="54">
        <f t="shared" si="23"/>
        <v>1505</v>
      </c>
      <c r="B1506">
        <v>59254.7938546519</v>
      </c>
    </row>
    <row r="1507" spans="1:2">
      <c r="A1507" s="54">
        <f t="shared" si="23"/>
        <v>1506</v>
      </c>
      <c r="B1507">
        <v>46548.734805741828</v>
      </c>
    </row>
    <row r="1508" spans="1:2">
      <c r="A1508" s="54">
        <f t="shared" si="23"/>
        <v>1507</v>
      </c>
      <c r="B1508">
        <v>30588.592797076064</v>
      </c>
    </row>
    <row r="1509" spans="1:2">
      <c r="A1509" s="54">
        <f t="shared" si="23"/>
        <v>1508</v>
      </c>
      <c r="B1509">
        <v>42413.138553782774</v>
      </c>
    </row>
    <row r="1510" spans="1:2">
      <c r="A1510" s="54">
        <f t="shared" si="23"/>
        <v>1509</v>
      </c>
      <c r="B1510">
        <v>44588.398395665383</v>
      </c>
    </row>
    <row r="1511" spans="1:2">
      <c r="A1511" s="54">
        <f t="shared" si="23"/>
        <v>1510</v>
      </c>
      <c r="B1511">
        <v>79775.083139708091</v>
      </c>
    </row>
    <row r="1512" spans="1:2">
      <c r="A1512" s="54">
        <f t="shared" si="23"/>
        <v>1511</v>
      </c>
      <c r="B1512">
        <v>35404.144813407867</v>
      </c>
    </row>
    <row r="1513" spans="1:2">
      <c r="A1513" s="54">
        <f t="shared" si="23"/>
        <v>1512</v>
      </c>
      <c r="B1513">
        <v>45080.660602018477</v>
      </c>
    </row>
    <row r="1514" spans="1:2">
      <c r="A1514" s="54">
        <f t="shared" si="23"/>
        <v>1513</v>
      </c>
      <c r="B1514">
        <v>59256.898763046964</v>
      </c>
    </row>
    <row r="1515" spans="1:2">
      <c r="A1515" s="54">
        <f t="shared" si="23"/>
        <v>1514</v>
      </c>
      <c r="B1515">
        <v>39743.011469294361</v>
      </c>
    </row>
    <row r="1516" spans="1:2">
      <c r="A1516" s="54">
        <f t="shared" si="23"/>
        <v>1515</v>
      </c>
      <c r="B1516">
        <v>40168.515395986076</v>
      </c>
    </row>
    <row r="1517" spans="1:2">
      <c r="A1517" s="54">
        <f t="shared" si="23"/>
        <v>1516</v>
      </c>
      <c r="B1517">
        <v>54208.457658660227</v>
      </c>
    </row>
    <row r="1518" spans="1:2">
      <c r="A1518" s="54">
        <f t="shared" si="23"/>
        <v>1517</v>
      </c>
      <c r="B1518">
        <v>49727.833105904472</v>
      </c>
    </row>
    <row r="1519" spans="1:2">
      <c r="A1519" s="54">
        <f t="shared" si="23"/>
        <v>1518</v>
      </c>
      <c r="B1519">
        <v>81613.116786867031</v>
      </c>
    </row>
    <row r="1520" spans="1:2">
      <c r="A1520" s="54">
        <f t="shared" si="23"/>
        <v>1519</v>
      </c>
      <c r="B1520">
        <v>35449.405730023769</v>
      </c>
    </row>
    <row r="1521" spans="1:2">
      <c r="A1521" s="54">
        <f t="shared" si="23"/>
        <v>1520</v>
      </c>
      <c r="B1521">
        <v>28669.42704257146</v>
      </c>
    </row>
    <row r="1522" spans="1:2">
      <c r="A1522" s="54">
        <f t="shared" si="23"/>
        <v>1521</v>
      </c>
      <c r="B1522">
        <v>49580.021050368996</v>
      </c>
    </row>
    <row r="1523" spans="1:2">
      <c r="A1523" s="54">
        <f t="shared" si="23"/>
        <v>1522</v>
      </c>
      <c r="B1523">
        <v>67857.524395387285</v>
      </c>
    </row>
    <row r="1524" spans="1:2">
      <c r="A1524" s="54">
        <f t="shared" si="23"/>
        <v>1523</v>
      </c>
      <c r="B1524">
        <v>51634.609549567947</v>
      </c>
    </row>
    <row r="1525" spans="1:2">
      <c r="A1525" s="54">
        <f t="shared" si="23"/>
        <v>1524</v>
      </c>
      <c r="B1525">
        <v>65938.455718778496</v>
      </c>
    </row>
    <row r="1526" spans="1:2">
      <c r="A1526" s="54">
        <f t="shared" si="23"/>
        <v>1525</v>
      </c>
      <c r="B1526">
        <v>59964.296419036356</v>
      </c>
    </row>
    <row r="1527" spans="1:2">
      <c r="A1527" s="54">
        <f t="shared" si="23"/>
        <v>1526</v>
      </c>
      <c r="B1527">
        <v>91367.306697908309</v>
      </c>
    </row>
    <row r="1528" spans="1:2">
      <c r="A1528" s="54">
        <f t="shared" si="23"/>
        <v>1527</v>
      </c>
      <c r="B1528">
        <v>89545.689175361767</v>
      </c>
    </row>
    <row r="1529" spans="1:2">
      <c r="A1529" s="54">
        <f t="shared" si="23"/>
        <v>1528</v>
      </c>
      <c r="B1529">
        <v>53450.723376940594</v>
      </c>
    </row>
    <row r="1530" spans="1:2">
      <c r="A1530" s="54">
        <f t="shared" si="23"/>
        <v>1529</v>
      </c>
      <c r="B1530">
        <v>40888.356876558151</v>
      </c>
    </row>
    <row r="1531" spans="1:2">
      <c r="A1531" s="54">
        <f t="shared" si="23"/>
        <v>1530</v>
      </c>
      <c r="B1531">
        <v>52067.963107527859</v>
      </c>
    </row>
    <row r="1532" spans="1:2">
      <c r="A1532" s="54">
        <f t="shared" si="23"/>
        <v>1531</v>
      </c>
      <c r="B1532">
        <v>66305.24798933063</v>
      </c>
    </row>
    <row r="1533" spans="1:2">
      <c r="A1533" s="54">
        <f t="shared" si="23"/>
        <v>1532</v>
      </c>
      <c r="B1533">
        <v>32599.24593151841</v>
      </c>
    </row>
    <row r="1534" spans="1:2">
      <c r="A1534" s="54">
        <f t="shared" si="23"/>
        <v>1533</v>
      </c>
      <c r="B1534">
        <v>75938.009375207985</v>
      </c>
    </row>
    <row r="1535" spans="1:2">
      <c r="A1535" s="54">
        <f t="shared" si="23"/>
        <v>1534</v>
      </c>
      <c r="B1535">
        <v>39253.321533988448</v>
      </c>
    </row>
    <row r="1536" spans="1:2">
      <c r="A1536" s="54">
        <f t="shared" si="23"/>
        <v>1535</v>
      </c>
      <c r="B1536">
        <v>73526.265326052773</v>
      </c>
    </row>
    <row r="1537" spans="1:2">
      <c r="A1537" s="54">
        <f t="shared" si="23"/>
        <v>1536</v>
      </c>
      <c r="B1537">
        <v>61209.050771977563</v>
      </c>
    </row>
    <row r="1538" spans="1:2">
      <c r="A1538" s="54">
        <f t="shared" si="23"/>
        <v>1537</v>
      </c>
      <c r="B1538">
        <v>71841.615897641721</v>
      </c>
    </row>
    <row r="1539" spans="1:2">
      <c r="A1539" s="54">
        <f t="shared" si="23"/>
        <v>1538</v>
      </c>
      <c r="B1539">
        <v>43865.760038075307</v>
      </c>
    </row>
    <row r="1540" spans="1:2">
      <c r="A1540" s="54">
        <f t="shared" ref="A1540:A1603" si="24">1+A1539</f>
        <v>1539</v>
      </c>
      <c r="B1540">
        <v>42665.476316842454</v>
      </c>
    </row>
    <row r="1541" spans="1:2">
      <c r="A1541" s="54">
        <f t="shared" si="24"/>
        <v>1540</v>
      </c>
      <c r="B1541">
        <v>79170.946530978763</v>
      </c>
    </row>
    <row r="1542" spans="1:2">
      <c r="A1542" s="54">
        <f t="shared" si="24"/>
        <v>1541</v>
      </c>
      <c r="B1542">
        <v>76030.510091072079</v>
      </c>
    </row>
    <row r="1543" spans="1:2">
      <c r="A1543" s="54">
        <f t="shared" si="24"/>
        <v>1542</v>
      </c>
      <c r="B1543">
        <v>45451.518377311157</v>
      </c>
    </row>
    <row r="1544" spans="1:2">
      <c r="A1544" s="54">
        <f t="shared" si="24"/>
        <v>1543</v>
      </c>
      <c r="B1544">
        <v>50900.529251074309</v>
      </c>
    </row>
    <row r="1545" spans="1:2">
      <c r="A1545" s="54">
        <f t="shared" si="24"/>
        <v>1544</v>
      </c>
      <c r="B1545">
        <v>57741.317555890637</v>
      </c>
    </row>
    <row r="1546" spans="1:2">
      <c r="A1546" s="54">
        <f t="shared" si="24"/>
        <v>1545</v>
      </c>
      <c r="B1546">
        <v>45282.231241585832</v>
      </c>
    </row>
    <row r="1547" spans="1:2">
      <c r="A1547" s="54">
        <f t="shared" si="24"/>
        <v>1546</v>
      </c>
      <c r="B1547">
        <v>47588.806715316467</v>
      </c>
    </row>
    <row r="1548" spans="1:2">
      <c r="A1548" s="54">
        <f t="shared" si="24"/>
        <v>1547</v>
      </c>
      <c r="B1548">
        <v>34110.891534333226</v>
      </c>
    </row>
    <row r="1549" spans="1:2">
      <c r="A1549" s="54">
        <f t="shared" si="24"/>
        <v>1548</v>
      </c>
      <c r="B1549">
        <v>94370.817538849165</v>
      </c>
    </row>
    <row r="1550" spans="1:2">
      <c r="A1550" s="54">
        <f t="shared" si="24"/>
        <v>1549</v>
      </c>
      <c r="B1550">
        <v>75258.987773911591</v>
      </c>
    </row>
    <row r="1551" spans="1:2">
      <c r="A1551" s="54">
        <f t="shared" si="24"/>
        <v>1550</v>
      </c>
      <c r="B1551">
        <v>56667.735073314296</v>
      </c>
    </row>
    <row r="1552" spans="1:2">
      <c r="A1552" s="54">
        <f t="shared" si="24"/>
        <v>1551</v>
      </c>
      <c r="B1552">
        <v>26302.173516541407</v>
      </c>
    </row>
    <row r="1553" spans="1:2">
      <c r="A1553" s="54">
        <f t="shared" si="24"/>
        <v>1552</v>
      </c>
      <c r="B1553">
        <v>37649.586606128301</v>
      </c>
    </row>
    <row r="1554" spans="1:2">
      <c r="A1554" s="54">
        <f t="shared" si="24"/>
        <v>1553</v>
      </c>
      <c r="B1554">
        <v>29557.728085183033</v>
      </c>
    </row>
    <row r="1555" spans="1:2">
      <c r="A1555" s="54">
        <f t="shared" si="24"/>
        <v>1554</v>
      </c>
      <c r="B1555">
        <v>67597.558077272042</v>
      </c>
    </row>
    <row r="1556" spans="1:2">
      <c r="A1556" s="54">
        <f t="shared" si="24"/>
        <v>1555</v>
      </c>
      <c r="B1556">
        <v>33856.472710852191</v>
      </c>
    </row>
    <row r="1557" spans="1:2">
      <c r="A1557" s="54">
        <f t="shared" si="24"/>
        <v>1556</v>
      </c>
      <c r="B1557">
        <v>33937.745440786544</v>
      </c>
    </row>
    <row r="1558" spans="1:2">
      <c r="A1558" s="54">
        <f t="shared" si="24"/>
        <v>1557</v>
      </c>
      <c r="B1558">
        <v>27290.587011581261</v>
      </c>
    </row>
    <row r="1559" spans="1:2">
      <c r="A1559" s="54">
        <f t="shared" si="24"/>
        <v>1558</v>
      </c>
      <c r="B1559">
        <v>31696.150331558689</v>
      </c>
    </row>
    <row r="1560" spans="1:2">
      <c r="A1560" s="54">
        <f t="shared" si="24"/>
        <v>1559</v>
      </c>
      <c r="B1560">
        <v>38175.149810206705</v>
      </c>
    </row>
    <row r="1561" spans="1:2">
      <c r="A1561" s="54">
        <f t="shared" si="24"/>
        <v>1560</v>
      </c>
      <c r="B1561">
        <v>82839.63125636219</v>
      </c>
    </row>
    <row r="1562" spans="1:2">
      <c r="A1562" s="54">
        <f t="shared" si="24"/>
        <v>1561</v>
      </c>
      <c r="B1562">
        <v>61867.148133610666</v>
      </c>
    </row>
    <row r="1563" spans="1:2">
      <c r="A1563" s="54">
        <f t="shared" si="24"/>
        <v>1562</v>
      </c>
      <c r="B1563">
        <v>61939.028635010553</v>
      </c>
    </row>
    <row r="1564" spans="1:2">
      <c r="A1564" s="54">
        <f t="shared" si="24"/>
        <v>1563</v>
      </c>
      <c r="B1564">
        <v>53214.344548564906</v>
      </c>
    </row>
    <row r="1565" spans="1:2">
      <c r="A1565" s="54">
        <f t="shared" si="24"/>
        <v>1564</v>
      </c>
      <c r="B1565">
        <v>84736.73773850633</v>
      </c>
    </row>
    <row r="1566" spans="1:2">
      <c r="A1566" s="54">
        <f t="shared" si="24"/>
        <v>1565</v>
      </c>
      <c r="B1566">
        <v>44562.859123667331</v>
      </c>
    </row>
    <row r="1567" spans="1:2">
      <c r="A1567" s="54">
        <f t="shared" si="24"/>
        <v>1566</v>
      </c>
      <c r="B1567">
        <v>69789.022956033252</v>
      </c>
    </row>
    <row r="1568" spans="1:2">
      <c r="A1568" s="54">
        <f t="shared" si="24"/>
        <v>1567</v>
      </c>
      <c r="B1568">
        <v>68471.153646674822</v>
      </c>
    </row>
    <row r="1569" spans="1:2">
      <c r="A1569" s="54">
        <f t="shared" si="24"/>
        <v>1568</v>
      </c>
      <c r="B1569">
        <v>31534.507412320134</v>
      </c>
    </row>
    <row r="1570" spans="1:2">
      <c r="A1570" s="54">
        <f t="shared" si="24"/>
        <v>1569</v>
      </c>
      <c r="B1570">
        <v>48799.374916240413</v>
      </c>
    </row>
    <row r="1571" spans="1:2">
      <c r="A1571" s="54">
        <f t="shared" si="24"/>
        <v>1570</v>
      </c>
      <c r="B1571">
        <v>61632.229811591977</v>
      </c>
    </row>
    <row r="1572" spans="1:2">
      <c r="A1572" s="54">
        <f t="shared" si="24"/>
        <v>1571</v>
      </c>
      <c r="B1572">
        <v>32568.132045839509</v>
      </c>
    </row>
    <row r="1573" spans="1:2">
      <c r="A1573" s="54">
        <f t="shared" si="24"/>
        <v>1572</v>
      </c>
      <c r="B1573">
        <v>46343.323898716953</v>
      </c>
    </row>
    <row r="1574" spans="1:2">
      <c r="A1574" s="54">
        <f t="shared" si="24"/>
        <v>1573</v>
      </c>
      <c r="B1574">
        <v>82234.362479819756</v>
      </c>
    </row>
    <row r="1575" spans="1:2">
      <c r="A1575" s="54">
        <f t="shared" si="24"/>
        <v>1574</v>
      </c>
      <c r="B1575">
        <v>32850.786899913473</v>
      </c>
    </row>
    <row r="1576" spans="1:2">
      <c r="A1576" s="54">
        <f t="shared" si="24"/>
        <v>1575</v>
      </c>
      <c r="B1576">
        <v>54107.262501171921</v>
      </c>
    </row>
    <row r="1577" spans="1:2">
      <c r="A1577" s="54">
        <f t="shared" si="24"/>
        <v>1576</v>
      </c>
      <c r="B1577">
        <v>68911.39367055551</v>
      </c>
    </row>
    <row r="1578" spans="1:2">
      <c r="A1578" s="54">
        <f t="shared" si="24"/>
        <v>1577</v>
      </c>
      <c r="B1578">
        <v>85049.944565632337</v>
      </c>
    </row>
    <row r="1579" spans="1:2">
      <c r="A1579" s="54">
        <f t="shared" si="24"/>
        <v>1578</v>
      </c>
      <c r="B1579">
        <v>59549.835082191421</v>
      </c>
    </row>
    <row r="1580" spans="1:2">
      <c r="A1580" s="54">
        <f t="shared" si="24"/>
        <v>1579</v>
      </c>
      <c r="B1580">
        <v>40913.462280258173</v>
      </c>
    </row>
    <row r="1581" spans="1:2">
      <c r="A1581" s="54">
        <f t="shared" si="24"/>
        <v>1580</v>
      </c>
      <c r="B1581">
        <v>39546.286335312332</v>
      </c>
    </row>
    <row r="1582" spans="1:2">
      <c r="A1582" s="54">
        <f t="shared" si="24"/>
        <v>1581</v>
      </c>
      <c r="B1582">
        <v>44806.409974184287</v>
      </c>
    </row>
    <row r="1583" spans="1:2">
      <c r="A1583" s="54">
        <f t="shared" si="24"/>
        <v>1582</v>
      </c>
      <c r="B1583">
        <v>56111.512625346615</v>
      </c>
    </row>
    <row r="1584" spans="1:2">
      <c r="A1584" s="54">
        <f t="shared" si="24"/>
        <v>1583</v>
      </c>
      <c r="B1584">
        <v>50890.734906796752</v>
      </c>
    </row>
    <row r="1585" spans="1:2">
      <c r="A1585" s="54">
        <f t="shared" si="24"/>
        <v>1584</v>
      </c>
      <c r="B1585">
        <v>89841.522463043832</v>
      </c>
    </row>
    <row r="1586" spans="1:2">
      <c r="A1586" s="54">
        <f t="shared" si="24"/>
        <v>1585</v>
      </c>
      <c r="B1586">
        <v>51334.162583108089</v>
      </c>
    </row>
    <row r="1587" spans="1:2">
      <c r="A1587" s="54">
        <f t="shared" si="24"/>
        <v>1586</v>
      </c>
      <c r="B1587">
        <v>48451.078992678638</v>
      </c>
    </row>
    <row r="1588" spans="1:2">
      <c r="A1588" s="54">
        <f t="shared" si="24"/>
        <v>1587</v>
      </c>
      <c r="B1588">
        <v>25962.411470132523</v>
      </c>
    </row>
    <row r="1589" spans="1:2">
      <c r="A1589" s="54">
        <f t="shared" si="24"/>
        <v>1588</v>
      </c>
      <c r="B1589">
        <v>32205.362011515132</v>
      </c>
    </row>
    <row r="1590" spans="1:2">
      <c r="A1590" s="54">
        <f t="shared" si="24"/>
        <v>1589</v>
      </c>
      <c r="B1590">
        <v>78364.282704622281</v>
      </c>
    </row>
    <row r="1591" spans="1:2">
      <c r="A1591" s="54">
        <f t="shared" si="24"/>
        <v>1590</v>
      </c>
      <c r="B1591">
        <v>52425.602580027313</v>
      </c>
    </row>
    <row r="1592" spans="1:2">
      <c r="A1592" s="54">
        <f t="shared" si="24"/>
        <v>1591</v>
      </c>
      <c r="B1592">
        <v>80530.252530064347</v>
      </c>
    </row>
    <row r="1593" spans="1:2">
      <c r="A1593" s="54">
        <f t="shared" si="24"/>
        <v>1592</v>
      </c>
      <c r="B1593">
        <v>28877.104721508167</v>
      </c>
    </row>
    <row r="1594" spans="1:2">
      <c r="A1594" s="54">
        <f t="shared" si="24"/>
        <v>1593</v>
      </c>
      <c r="B1594">
        <v>68219.456864874155</v>
      </c>
    </row>
    <row r="1595" spans="1:2">
      <c r="A1595" s="54">
        <f t="shared" si="24"/>
        <v>1594</v>
      </c>
      <c r="B1595">
        <v>70129.61877255846</v>
      </c>
    </row>
    <row r="1596" spans="1:2">
      <c r="A1596" s="54">
        <f t="shared" si="24"/>
        <v>1595</v>
      </c>
      <c r="B1596">
        <v>40713.649823946733</v>
      </c>
    </row>
    <row r="1597" spans="1:2">
      <c r="A1597" s="54">
        <f t="shared" si="24"/>
        <v>1596</v>
      </c>
      <c r="B1597">
        <v>57163.651089746782</v>
      </c>
    </row>
    <row r="1598" spans="1:2">
      <c r="A1598" s="54">
        <f t="shared" si="24"/>
        <v>1597</v>
      </c>
      <c r="B1598">
        <v>49114.963849340937</v>
      </c>
    </row>
    <row r="1599" spans="1:2">
      <c r="A1599" s="54">
        <f t="shared" si="24"/>
        <v>1598</v>
      </c>
      <c r="B1599">
        <v>89831.619739218513</v>
      </c>
    </row>
    <row r="1600" spans="1:2">
      <c r="A1600" s="54">
        <f t="shared" si="24"/>
        <v>1599</v>
      </c>
      <c r="B1600">
        <v>38205.291111999468</v>
      </c>
    </row>
    <row r="1601" spans="1:2">
      <c r="A1601" s="54">
        <f t="shared" si="24"/>
        <v>1600</v>
      </c>
      <c r="B1601">
        <v>71943.513634251678</v>
      </c>
    </row>
    <row r="1602" spans="1:2">
      <c r="A1602" s="54">
        <f t="shared" si="24"/>
        <v>1601</v>
      </c>
      <c r="B1602">
        <v>88368.722140839323</v>
      </c>
    </row>
    <row r="1603" spans="1:2">
      <c r="A1603" s="54">
        <f t="shared" si="24"/>
        <v>1602</v>
      </c>
      <c r="B1603">
        <v>67448.573481041225</v>
      </c>
    </row>
    <row r="1604" spans="1:2">
      <c r="A1604" s="54">
        <f t="shared" ref="A1604:A1667" si="25">1+A1603</f>
        <v>1603</v>
      </c>
      <c r="B1604">
        <v>41656.081154804524</v>
      </c>
    </row>
    <row r="1605" spans="1:2">
      <c r="A1605" s="54">
        <f t="shared" si="25"/>
        <v>1604</v>
      </c>
      <c r="B1605">
        <v>46720.559226461926</v>
      </c>
    </row>
    <row r="1606" spans="1:2">
      <c r="A1606" s="54">
        <f t="shared" si="25"/>
        <v>1605</v>
      </c>
      <c r="B1606">
        <v>72740.800932031852</v>
      </c>
    </row>
    <row r="1607" spans="1:2">
      <c r="A1607" s="54">
        <f t="shared" si="25"/>
        <v>1606</v>
      </c>
      <c r="B1607">
        <v>34526.568519603912</v>
      </c>
    </row>
    <row r="1608" spans="1:2">
      <c r="A1608" s="54">
        <f t="shared" si="25"/>
        <v>1607</v>
      </c>
      <c r="B1608">
        <v>34303.248711326931</v>
      </c>
    </row>
    <row r="1609" spans="1:2">
      <c r="A1609" s="54">
        <f t="shared" si="25"/>
        <v>1608</v>
      </c>
      <c r="B1609">
        <v>82321.999720271764</v>
      </c>
    </row>
    <row r="1610" spans="1:2">
      <c r="A1610" s="54">
        <f t="shared" si="25"/>
        <v>1609</v>
      </c>
      <c r="B1610">
        <v>84594.326894325815</v>
      </c>
    </row>
    <row r="1611" spans="1:2">
      <c r="A1611" s="54">
        <f t="shared" si="25"/>
        <v>1610</v>
      </c>
      <c r="B1611">
        <v>30363.046961498923</v>
      </c>
    </row>
    <row r="1612" spans="1:2">
      <c r="A1612" s="54">
        <f t="shared" si="25"/>
        <v>1611</v>
      </c>
      <c r="B1612">
        <v>73076.230208312714</v>
      </c>
    </row>
    <row r="1613" spans="1:2">
      <c r="A1613" s="54">
        <f t="shared" si="25"/>
        <v>1612</v>
      </c>
      <c r="B1613">
        <v>37338.255294394934</v>
      </c>
    </row>
    <row r="1614" spans="1:2">
      <c r="A1614" s="54">
        <f t="shared" si="25"/>
        <v>1613</v>
      </c>
      <c r="B1614">
        <v>90626.570006272348</v>
      </c>
    </row>
    <row r="1615" spans="1:2">
      <c r="A1615" s="54">
        <f t="shared" si="25"/>
        <v>1614</v>
      </c>
      <c r="B1615">
        <v>81726.895879087228</v>
      </c>
    </row>
    <row r="1616" spans="1:2">
      <c r="A1616" s="54">
        <f t="shared" si="25"/>
        <v>1615</v>
      </c>
      <c r="B1616">
        <v>88057.175862737946</v>
      </c>
    </row>
    <row r="1617" spans="1:2">
      <c r="A1617" s="54">
        <f t="shared" si="25"/>
        <v>1616</v>
      </c>
      <c r="B1617">
        <v>38312.526030441972</v>
      </c>
    </row>
    <row r="1618" spans="1:2">
      <c r="A1618" s="54">
        <f t="shared" si="25"/>
        <v>1617</v>
      </c>
      <c r="B1618">
        <v>48118.27616346164</v>
      </c>
    </row>
    <row r="1619" spans="1:2">
      <c r="A1619" s="54">
        <f t="shared" si="25"/>
        <v>1618</v>
      </c>
      <c r="B1619">
        <v>90269.978252233705</v>
      </c>
    </row>
    <row r="1620" spans="1:2">
      <c r="A1620" s="54">
        <f t="shared" si="25"/>
        <v>1619</v>
      </c>
      <c r="B1620">
        <v>46078.311063580833</v>
      </c>
    </row>
    <row r="1621" spans="1:2">
      <c r="A1621" s="54">
        <f t="shared" si="25"/>
        <v>1620</v>
      </c>
      <c r="B1621">
        <v>47467.674326884044</v>
      </c>
    </row>
    <row r="1622" spans="1:2">
      <c r="A1622" s="54">
        <f t="shared" si="25"/>
        <v>1621</v>
      </c>
      <c r="B1622">
        <v>72210.100291536626</v>
      </c>
    </row>
    <row r="1623" spans="1:2">
      <c r="A1623" s="54">
        <f t="shared" si="25"/>
        <v>1622</v>
      </c>
      <c r="B1623">
        <v>63849.426581984859</v>
      </c>
    </row>
    <row r="1624" spans="1:2">
      <c r="A1624" s="54">
        <f t="shared" si="25"/>
        <v>1623</v>
      </c>
      <c r="B1624">
        <v>61551.174069225432</v>
      </c>
    </row>
    <row r="1625" spans="1:2">
      <c r="A1625" s="54">
        <f t="shared" si="25"/>
        <v>1624</v>
      </c>
      <c r="B1625">
        <v>25570.764697502393</v>
      </c>
    </row>
    <row r="1626" spans="1:2">
      <c r="A1626" s="54">
        <f t="shared" si="25"/>
        <v>1625</v>
      </c>
      <c r="B1626">
        <v>59720.334231571971</v>
      </c>
    </row>
    <row r="1627" spans="1:2">
      <c r="A1627" s="54">
        <f t="shared" si="25"/>
        <v>1626</v>
      </c>
      <c r="B1627">
        <v>33798.290630372983</v>
      </c>
    </row>
    <row r="1628" spans="1:2">
      <c r="A1628" s="54">
        <f t="shared" si="25"/>
        <v>1627</v>
      </c>
      <c r="B1628">
        <v>29715.09937830007</v>
      </c>
    </row>
    <row r="1629" spans="1:2">
      <c r="A1629" s="54">
        <f t="shared" si="25"/>
        <v>1628</v>
      </c>
      <c r="B1629">
        <v>88075.599613711049</v>
      </c>
    </row>
    <row r="1630" spans="1:2">
      <c r="A1630" s="54">
        <f t="shared" si="25"/>
        <v>1629</v>
      </c>
      <c r="B1630">
        <v>37077.227465272321</v>
      </c>
    </row>
    <row r="1631" spans="1:2">
      <c r="A1631" s="54">
        <f t="shared" si="25"/>
        <v>1630</v>
      </c>
      <c r="B1631">
        <v>55333.460034702643</v>
      </c>
    </row>
    <row r="1632" spans="1:2">
      <c r="A1632" s="54">
        <f t="shared" si="25"/>
        <v>1631</v>
      </c>
      <c r="B1632">
        <v>72075.262636462561</v>
      </c>
    </row>
    <row r="1633" spans="1:2">
      <c r="A1633" s="54">
        <f t="shared" si="25"/>
        <v>1632</v>
      </c>
      <c r="B1633">
        <v>77892.933422396833</v>
      </c>
    </row>
    <row r="1634" spans="1:2">
      <c r="A1634" s="54">
        <f t="shared" si="25"/>
        <v>1633</v>
      </c>
      <c r="B1634">
        <v>67698.475700800525</v>
      </c>
    </row>
    <row r="1635" spans="1:2">
      <c r="A1635" s="54">
        <f t="shared" si="25"/>
        <v>1634</v>
      </c>
      <c r="B1635">
        <v>46249.915751942703</v>
      </c>
    </row>
    <row r="1636" spans="1:2">
      <c r="A1636" s="54">
        <f t="shared" si="25"/>
        <v>1635</v>
      </c>
      <c r="B1636">
        <v>70718.513654772862</v>
      </c>
    </row>
    <row r="1637" spans="1:2">
      <c r="A1637" s="54">
        <f t="shared" si="25"/>
        <v>1636</v>
      </c>
      <c r="B1637">
        <v>67392.528533721226</v>
      </c>
    </row>
    <row r="1638" spans="1:2">
      <c r="A1638" s="54">
        <f t="shared" si="25"/>
        <v>1637</v>
      </c>
      <c r="B1638">
        <v>77553.071830155895</v>
      </c>
    </row>
    <row r="1639" spans="1:2">
      <c r="A1639" s="54">
        <f t="shared" si="25"/>
        <v>1638</v>
      </c>
      <c r="B1639">
        <v>68937.517754978355</v>
      </c>
    </row>
    <row r="1640" spans="1:2">
      <c r="A1640" s="54">
        <f t="shared" si="25"/>
        <v>1639</v>
      </c>
      <c r="B1640">
        <v>34712.14995510727</v>
      </c>
    </row>
    <row r="1641" spans="1:2">
      <c r="A1641" s="54">
        <f t="shared" si="25"/>
        <v>1640</v>
      </c>
      <c r="B1641">
        <v>45277.626357591558</v>
      </c>
    </row>
    <row r="1642" spans="1:2">
      <c r="A1642" s="54">
        <f t="shared" si="25"/>
        <v>1641</v>
      </c>
      <c r="B1642">
        <v>36941.028338406722</v>
      </c>
    </row>
    <row r="1643" spans="1:2">
      <c r="A1643" s="54">
        <f t="shared" si="25"/>
        <v>1642</v>
      </c>
      <c r="B1643">
        <v>59110.228281301323</v>
      </c>
    </row>
    <row r="1644" spans="1:2">
      <c r="A1644" s="54">
        <f t="shared" si="25"/>
        <v>1643</v>
      </c>
      <c r="B1644">
        <v>36481.78651858079</v>
      </c>
    </row>
    <row r="1645" spans="1:2">
      <c r="A1645" s="54">
        <f t="shared" si="25"/>
        <v>1644</v>
      </c>
      <c r="B1645">
        <v>32190.096420323916</v>
      </c>
    </row>
    <row r="1646" spans="1:2">
      <c r="A1646" s="54">
        <f t="shared" si="25"/>
        <v>1645</v>
      </c>
      <c r="B1646">
        <v>84197.409391003093</v>
      </c>
    </row>
    <row r="1647" spans="1:2">
      <c r="A1647" s="54">
        <f t="shared" si="25"/>
        <v>1646</v>
      </c>
      <c r="B1647">
        <v>33033.753855834453</v>
      </c>
    </row>
    <row r="1648" spans="1:2">
      <c r="A1648" s="54">
        <f t="shared" si="25"/>
        <v>1647</v>
      </c>
      <c r="B1648">
        <v>62573.769444766578</v>
      </c>
    </row>
    <row r="1649" spans="1:2">
      <c r="A1649" s="54">
        <f t="shared" si="25"/>
        <v>1648</v>
      </c>
      <c r="B1649">
        <v>49193.839631354109</v>
      </c>
    </row>
    <row r="1650" spans="1:2">
      <c r="A1650" s="54">
        <f t="shared" si="25"/>
        <v>1649</v>
      </c>
      <c r="B1650">
        <v>74413.819979552965</v>
      </c>
    </row>
    <row r="1651" spans="1:2">
      <c r="A1651" s="54">
        <f t="shared" si="25"/>
        <v>1650</v>
      </c>
      <c r="B1651">
        <v>58117.699966968554</v>
      </c>
    </row>
    <row r="1652" spans="1:2">
      <c r="A1652" s="54">
        <f t="shared" si="25"/>
        <v>1651</v>
      </c>
      <c r="B1652">
        <v>37770.967321431614</v>
      </c>
    </row>
    <row r="1653" spans="1:2">
      <c r="A1653" s="54">
        <f t="shared" si="25"/>
        <v>1652</v>
      </c>
      <c r="B1653">
        <v>71995.377766790742</v>
      </c>
    </row>
    <row r="1654" spans="1:2">
      <c r="A1654" s="54">
        <f t="shared" si="25"/>
        <v>1653</v>
      </c>
      <c r="B1654">
        <v>54360.737391351242</v>
      </c>
    </row>
    <row r="1655" spans="1:2">
      <c r="A1655" s="54">
        <f t="shared" si="25"/>
        <v>1654</v>
      </c>
      <c r="B1655">
        <v>38990.991961972577</v>
      </c>
    </row>
    <row r="1656" spans="1:2">
      <c r="A1656" s="54">
        <f t="shared" si="25"/>
        <v>1655</v>
      </c>
      <c r="B1656">
        <v>29606.38092287063</v>
      </c>
    </row>
    <row r="1657" spans="1:2">
      <c r="A1657" s="54">
        <f t="shared" si="25"/>
        <v>1656</v>
      </c>
      <c r="B1657">
        <v>29501.794653797162</v>
      </c>
    </row>
    <row r="1658" spans="1:2">
      <c r="A1658" s="54">
        <f t="shared" si="25"/>
        <v>1657</v>
      </c>
      <c r="B1658">
        <v>27522.543638102306</v>
      </c>
    </row>
    <row r="1659" spans="1:2">
      <c r="A1659" s="54">
        <f t="shared" si="25"/>
        <v>1658</v>
      </c>
      <c r="B1659">
        <v>49581.953908445983</v>
      </c>
    </row>
    <row r="1660" spans="1:2">
      <c r="A1660" s="54">
        <f t="shared" si="25"/>
        <v>1659</v>
      </c>
      <c r="B1660">
        <v>45808.776035231938</v>
      </c>
    </row>
    <row r="1661" spans="1:2">
      <c r="A1661" s="54">
        <f t="shared" si="25"/>
        <v>1660</v>
      </c>
      <c r="B1661">
        <v>67380.890757500558</v>
      </c>
    </row>
    <row r="1662" spans="1:2">
      <c r="A1662" s="54">
        <f t="shared" si="25"/>
        <v>1661</v>
      </c>
      <c r="B1662">
        <v>27782.576520931652</v>
      </c>
    </row>
    <row r="1663" spans="1:2">
      <c r="A1663" s="54">
        <f t="shared" si="25"/>
        <v>1662</v>
      </c>
      <c r="B1663">
        <v>26277.213723338537</v>
      </c>
    </row>
    <row r="1664" spans="1:2">
      <c r="A1664" s="54">
        <f t="shared" si="25"/>
        <v>1663</v>
      </c>
      <c r="B1664">
        <v>54281.661240898007</v>
      </c>
    </row>
    <row r="1665" spans="1:2">
      <c r="A1665" s="54">
        <f t="shared" si="25"/>
        <v>1664</v>
      </c>
      <c r="B1665">
        <v>75818.452259616286</v>
      </c>
    </row>
    <row r="1666" spans="1:2">
      <c r="A1666" s="54">
        <f t="shared" si="25"/>
        <v>1665</v>
      </c>
      <c r="B1666">
        <v>59018.214381203907</v>
      </c>
    </row>
    <row r="1667" spans="1:2">
      <c r="A1667" s="54">
        <f t="shared" si="25"/>
        <v>1666</v>
      </c>
      <c r="B1667">
        <v>26876.019308144183</v>
      </c>
    </row>
    <row r="1668" spans="1:2">
      <c r="A1668" s="54">
        <f t="shared" ref="A1668:A1731" si="26">1+A1667</f>
        <v>1667</v>
      </c>
      <c r="B1668">
        <v>44591.294650535179</v>
      </c>
    </row>
    <row r="1669" spans="1:2">
      <c r="A1669" s="54">
        <f t="shared" si="26"/>
        <v>1668</v>
      </c>
      <c r="B1669">
        <v>38840.862409702539</v>
      </c>
    </row>
    <row r="1670" spans="1:2">
      <c r="A1670" s="54">
        <f t="shared" si="26"/>
        <v>1669</v>
      </c>
      <c r="B1670">
        <v>63571.826957155623</v>
      </c>
    </row>
    <row r="1671" spans="1:2">
      <c r="A1671" s="54">
        <f t="shared" si="26"/>
        <v>1670</v>
      </c>
      <c r="B1671">
        <v>49190.013156150169</v>
      </c>
    </row>
    <row r="1672" spans="1:2">
      <c r="A1672" s="54">
        <f t="shared" si="26"/>
        <v>1671</v>
      </c>
      <c r="B1672">
        <v>78086.316537286606</v>
      </c>
    </row>
    <row r="1673" spans="1:2">
      <c r="A1673" s="54">
        <f t="shared" si="26"/>
        <v>1672</v>
      </c>
      <c r="B1673">
        <v>53932.558272965754</v>
      </c>
    </row>
    <row r="1674" spans="1:2">
      <c r="A1674" s="54">
        <f t="shared" si="26"/>
        <v>1673</v>
      </c>
      <c r="B1674">
        <v>37234.435952735876</v>
      </c>
    </row>
    <row r="1675" spans="1:2">
      <c r="A1675" s="54">
        <f t="shared" si="26"/>
        <v>1674</v>
      </c>
      <c r="B1675">
        <v>87928.691769821962</v>
      </c>
    </row>
    <row r="1676" spans="1:2">
      <c r="A1676" s="54">
        <f t="shared" si="26"/>
        <v>1675</v>
      </c>
      <c r="B1676">
        <v>63249.286736353351</v>
      </c>
    </row>
    <row r="1677" spans="1:2">
      <c r="A1677" s="54">
        <f t="shared" si="26"/>
        <v>1676</v>
      </c>
      <c r="B1677">
        <v>62290.26925811181</v>
      </c>
    </row>
    <row r="1678" spans="1:2">
      <c r="A1678" s="54">
        <f t="shared" si="26"/>
        <v>1677</v>
      </c>
      <c r="B1678">
        <v>55772.651024323495</v>
      </c>
    </row>
    <row r="1679" spans="1:2">
      <c r="A1679" s="54">
        <f t="shared" si="26"/>
        <v>1678</v>
      </c>
      <c r="B1679">
        <v>69675.236376877496</v>
      </c>
    </row>
    <row r="1680" spans="1:2">
      <c r="A1680" s="54">
        <f t="shared" si="26"/>
        <v>1679</v>
      </c>
      <c r="B1680">
        <v>32422.256979479374</v>
      </c>
    </row>
    <row r="1681" spans="1:2">
      <c r="A1681" s="54">
        <f t="shared" si="26"/>
        <v>1680</v>
      </c>
      <c r="B1681">
        <v>82457.532197087028</v>
      </c>
    </row>
    <row r="1682" spans="1:2">
      <c r="A1682" s="54">
        <f t="shared" si="26"/>
        <v>1681</v>
      </c>
      <c r="B1682">
        <v>81905.140925465923</v>
      </c>
    </row>
    <row r="1683" spans="1:2">
      <c r="A1683" s="54">
        <f t="shared" si="26"/>
        <v>1682</v>
      </c>
      <c r="B1683">
        <v>83607.098931316024</v>
      </c>
    </row>
    <row r="1684" spans="1:2">
      <c r="A1684" s="54">
        <f t="shared" si="26"/>
        <v>1683</v>
      </c>
      <c r="B1684">
        <v>61234.028968873099</v>
      </c>
    </row>
    <row r="1685" spans="1:2">
      <c r="A1685" s="54">
        <f t="shared" si="26"/>
        <v>1684</v>
      </c>
      <c r="B1685">
        <v>33359.982867549093</v>
      </c>
    </row>
    <row r="1686" spans="1:2">
      <c r="A1686" s="54">
        <f t="shared" si="26"/>
        <v>1685</v>
      </c>
      <c r="B1686">
        <v>58214.817715910736</v>
      </c>
    </row>
    <row r="1687" spans="1:2">
      <c r="A1687" s="54">
        <f t="shared" si="26"/>
        <v>1686</v>
      </c>
      <c r="B1687">
        <v>50039.254554163541</v>
      </c>
    </row>
    <row r="1688" spans="1:2">
      <c r="A1688" s="54">
        <f t="shared" si="26"/>
        <v>1687</v>
      </c>
      <c r="B1688">
        <v>38112.495730913768</v>
      </c>
    </row>
    <row r="1689" spans="1:2">
      <c r="A1689" s="54">
        <f t="shared" si="26"/>
        <v>1688</v>
      </c>
      <c r="B1689">
        <v>35334.122796405041</v>
      </c>
    </row>
    <row r="1690" spans="1:2">
      <c r="A1690" s="54">
        <f t="shared" si="26"/>
        <v>1689</v>
      </c>
      <c r="B1690">
        <v>81315.659636978467</v>
      </c>
    </row>
    <row r="1691" spans="1:2">
      <c r="A1691" s="54">
        <f t="shared" si="26"/>
        <v>1690</v>
      </c>
      <c r="B1691">
        <v>35527.415939244405</v>
      </c>
    </row>
    <row r="1692" spans="1:2">
      <c r="A1692" s="54">
        <f t="shared" si="26"/>
        <v>1691</v>
      </c>
      <c r="B1692">
        <v>71479.894249105317</v>
      </c>
    </row>
    <row r="1693" spans="1:2">
      <c r="A1693" s="54">
        <f t="shared" si="26"/>
        <v>1692</v>
      </c>
      <c r="B1693">
        <v>37646.073142832727</v>
      </c>
    </row>
    <row r="1694" spans="1:2">
      <c r="A1694" s="54">
        <f t="shared" si="26"/>
        <v>1693</v>
      </c>
      <c r="B1694">
        <v>32290.850059748045</v>
      </c>
    </row>
    <row r="1695" spans="1:2">
      <c r="A1695" s="54">
        <f t="shared" si="26"/>
        <v>1694</v>
      </c>
      <c r="B1695">
        <v>32705.885642913174</v>
      </c>
    </row>
    <row r="1696" spans="1:2">
      <c r="A1696" s="54">
        <f t="shared" si="26"/>
        <v>1695</v>
      </c>
      <c r="B1696">
        <v>35285.783520649042</v>
      </c>
    </row>
    <row r="1697" spans="1:2">
      <c r="A1697" s="54">
        <f t="shared" si="26"/>
        <v>1696</v>
      </c>
      <c r="B1697" t="e">
        <v>#NUM!</v>
      </c>
    </row>
    <row r="1698" spans="1:2">
      <c r="A1698" s="54">
        <f t="shared" si="26"/>
        <v>1697</v>
      </c>
      <c r="B1698">
        <v>84769.249704321919</v>
      </c>
    </row>
    <row r="1699" spans="1:2">
      <c r="A1699" s="54">
        <f t="shared" si="26"/>
        <v>1698</v>
      </c>
      <c r="B1699">
        <v>34164.10007446009</v>
      </c>
    </row>
    <row r="1700" spans="1:2">
      <c r="A1700" s="54">
        <f t="shared" si="26"/>
        <v>1699</v>
      </c>
      <c r="B1700">
        <v>56688.767852714802</v>
      </c>
    </row>
    <row r="1701" spans="1:2">
      <c r="A1701" s="54">
        <f t="shared" si="26"/>
        <v>1700</v>
      </c>
      <c r="B1701">
        <v>69836.186562360032</v>
      </c>
    </row>
    <row r="1702" spans="1:2">
      <c r="A1702" s="54">
        <f t="shared" si="26"/>
        <v>1701</v>
      </c>
      <c r="B1702">
        <v>76734.219818117388</v>
      </c>
    </row>
    <row r="1703" spans="1:2">
      <c r="A1703" s="54">
        <f t="shared" si="26"/>
        <v>1702</v>
      </c>
      <c r="B1703">
        <v>58455.184427519831</v>
      </c>
    </row>
    <row r="1704" spans="1:2">
      <c r="A1704" s="54">
        <f t="shared" si="26"/>
        <v>1703</v>
      </c>
      <c r="B1704">
        <v>86571.852085510604</v>
      </c>
    </row>
    <row r="1705" spans="1:2">
      <c r="A1705" s="54">
        <f t="shared" si="26"/>
        <v>1704</v>
      </c>
      <c r="B1705">
        <v>43875.543503411609</v>
      </c>
    </row>
    <row r="1706" spans="1:2">
      <c r="A1706" s="54">
        <f t="shared" si="26"/>
        <v>1705</v>
      </c>
      <c r="B1706">
        <v>54245.423626819313</v>
      </c>
    </row>
    <row r="1707" spans="1:2">
      <c r="A1707" s="54">
        <f t="shared" si="26"/>
        <v>1706</v>
      </c>
      <c r="B1707">
        <v>36698.406829932079</v>
      </c>
    </row>
    <row r="1708" spans="1:2">
      <c r="A1708" s="54">
        <f t="shared" si="26"/>
        <v>1707</v>
      </c>
      <c r="B1708">
        <v>81493.010791325854</v>
      </c>
    </row>
    <row r="1709" spans="1:2">
      <c r="A1709" s="54">
        <f t="shared" si="26"/>
        <v>1708</v>
      </c>
      <c r="B1709">
        <v>59746.559664581531</v>
      </c>
    </row>
    <row r="1710" spans="1:2">
      <c r="A1710" s="54">
        <f t="shared" si="26"/>
        <v>1709</v>
      </c>
      <c r="B1710">
        <v>58884.087571571232</v>
      </c>
    </row>
    <row r="1711" spans="1:2">
      <c r="A1711" s="54">
        <f t="shared" si="26"/>
        <v>1710</v>
      </c>
      <c r="B1711">
        <v>36907.842039240626</v>
      </c>
    </row>
    <row r="1712" spans="1:2">
      <c r="A1712" s="54">
        <f t="shared" si="26"/>
        <v>1711</v>
      </c>
      <c r="B1712">
        <v>32720.394206134668</v>
      </c>
    </row>
    <row r="1713" spans="1:2">
      <c r="A1713" s="54">
        <f t="shared" si="26"/>
        <v>1712</v>
      </c>
      <c r="B1713">
        <v>47233.391075075851</v>
      </c>
    </row>
    <row r="1714" spans="1:2">
      <c r="A1714" s="54">
        <f t="shared" si="26"/>
        <v>1713</v>
      </c>
      <c r="B1714">
        <v>29487.442396491082</v>
      </c>
    </row>
    <row r="1715" spans="1:2">
      <c r="A1715" s="54">
        <f t="shared" si="26"/>
        <v>1714</v>
      </c>
      <c r="B1715">
        <v>26196.824210289498</v>
      </c>
    </row>
    <row r="1716" spans="1:2">
      <c r="A1716" s="54">
        <f t="shared" si="26"/>
        <v>1715</v>
      </c>
      <c r="B1716">
        <v>33041.982283516532</v>
      </c>
    </row>
    <row r="1717" spans="1:2">
      <c r="A1717" s="54">
        <f t="shared" si="26"/>
        <v>1716</v>
      </c>
      <c r="B1717">
        <v>42601.025194021648</v>
      </c>
    </row>
    <row r="1718" spans="1:2">
      <c r="A1718" s="54">
        <f t="shared" si="26"/>
        <v>1717</v>
      </c>
      <c r="B1718">
        <v>40043.494100425312</v>
      </c>
    </row>
    <row r="1719" spans="1:2">
      <c r="A1719" s="54">
        <f t="shared" si="26"/>
        <v>1718</v>
      </c>
      <c r="B1719">
        <v>33910.751046499259</v>
      </c>
    </row>
    <row r="1720" spans="1:2">
      <c r="A1720" s="54">
        <f t="shared" si="26"/>
        <v>1719</v>
      </c>
      <c r="B1720">
        <v>57786.374488478308</v>
      </c>
    </row>
    <row r="1721" spans="1:2">
      <c r="A1721" s="54">
        <f t="shared" si="26"/>
        <v>1720</v>
      </c>
      <c r="B1721">
        <v>66942.015302707179</v>
      </c>
    </row>
    <row r="1722" spans="1:2">
      <c r="A1722" s="54">
        <f t="shared" si="26"/>
        <v>1721</v>
      </c>
      <c r="B1722">
        <v>50268.441168072422</v>
      </c>
    </row>
    <row r="1723" spans="1:2">
      <c r="A1723" s="54">
        <f t="shared" si="26"/>
        <v>1722</v>
      </c>
      <c r="B1723">
        <v>35268.728845537858</v>
      </c>
    </row>
    <row r="1724" spans="1:2">
      <c r="A1724" s="54">
        <f t="shared" si="26"/>
        <v>1723</v>
      </c>
      <c r="B1724">
        <v>33595.10212672982</v>
      </c>
    </row>
    <row r="1725" spans="1:2">
      <c r="A1725" s="54">
        <f t="shared" si="26"/>
        <v>1724</v>
      </c>
      <c r="B1725">
        <v>53088.678665675514</v>
      </c>
    </row>
    <row r="1726" spans="1:2">
      <c r="A1726" s="54">
        <f t="shared" si="26"/>
        <v>1725</v>
      </c>
      <c r="B1726">
        <v>49681.525589169163</v>
      </c>
    </row>
    <row r="1727" spans="1:2">
      <c r="A1727" s="54">
        <f t="shared" si="26"/>
        <v>1726</v>
      </c>
      <c r="B1727">
        <v>86753.664127933342</v>
      </c>
    </row>
    <row r="1728" spans="1:2">
      <c r="A1728" s="54">
        <f t="shared" si="26"/>
        <v>1727</v>
      </c>
      <c r="B1728">
        <v>53575.05299433614</v>
      </c>
    </row>
    <row r="1729" spans="1:2">
      <c r="A1729" s="54">
        <f t="shared" si="26"/>
        <v>1728</v>
      </c>
      <c r="B1729">
        <v>67425.477549245144</v>
      </c>
    </row>
    <row r="1730" spans="1:2">
      <c r="A1730" s="54">
        <f t="shared" si="26"/>
        <v>1729</v>
      </c>
      <c r="B1730">
        <v>69734.390565699199</v>
      </c>
    </row>
    <row r="1731" spans="1:2">
      <c r="A1731" s="54">
        <f t="shared" si="26"/>
        <v>1730</v>
      </c>
      <c r="B1731">
        <v>47861.948823477003</v>
      </c>
    </row>
    <row r="1732" spans="1:2">
      <c r="A1732" s="54">
        <f t="shared" ref="A1732:A1795" si="27">1+A1731</f>
        <v>1731</v>
      </c>
      <c r="B1732">
        <v>44955.563025480937</v>
      </c>
    </row>
    <row r="1733" spans="1:2">
      <c r="A1733" s="54">
        <f t="shared" si="27"/>
        <v>1732</v>
      </c>
      <c r="B1733">
        <v>65341.695798347129</v>
      </c>
    </row>
    <row r="1734" spans="1:2">
      <c r="A1734" s="54">
        <f t="shared" si="27"/>
        <v>1733</v>
      </c>
      <c r="B1734">
        <v>66966.218049327479</v>
      </c>
    </row>
    <row r="1735" spans="1:2">
      <c r="A1735" s="54">
        <f t="shared" si="27"/>
        <v>1734</v>
      </c>
      <c r="B1735">
        <v>35269.008528785627</v>
      </c>
    </row>
    <row r="1736" spans="1:2">
      <c r="A1736" s="54">
        <f t="shared" si="27"/>
        <v>1735</v>
      </c>
      <c r="B1736">
        <v>57199.238306958046</v>
      </c>
    </row>
    <row r="1737" spans="1:2">
      <c r="A1737" s="54">
        <f t="shared" si="27"/>
        <v>1736</v>
      </c>
      <c r="B1737">
        <v>75504.024087964528</v>
      </c>
    </row>
    <row r="1738" spans="1:2">
      <c r="A1738" s="54">
        <f t="shared" si="27"/>
        <v>1737</v>
      </c>
      <c r="B1738">
        <v>71663.878122179085</v>
      </c>
    </row>
    <row r="1739" spans="1:2">
      <c r="A1739" s="54">
        <f t="shared" si="27"/>
        <v>1738</v>
      </c>
      <c r="B1739">
        <v>85331.452472435587</v>
      </c>
    </row>
    <row r="1740" spans="1:2">
      <c r="A1740" s="54">
        <f t="shared" si="27"/>
        <v>1739</v>
      </c>
      <c r="B1740">
        <v>38454.520049326704</v>
      </c>
    </row>
    <row r="1741" spans="1:2">
      <c r="A1741" s="54">
        <f t="shared" si="27"/>
        <v>1740</v>
      </c>
      <c r="B1741">
        <v>25621.413134617236</v>
      </c>
    </row>
    <row r="1742" spans="1:2">
      <c r="A1742" s="54">
        <f t="shared" si="27"/>
        <v>1741</v>
      </c>
      <c r="B1742">
        <v>33238.51072859313</v>
      </c>
    </row>
    <row r="1743" spans="1:2">
      <c r="A1743" s="54">
        <f t="shared" si="27"/>
        <v>1742</v>
      </c>
      <c r="B1743">
        <v>55207.290139722376</v>
      </c>
    </row>
    <row r="1744" spans="1:2">
      <c r="A1744" s="54">
        <f t="shared" si="27"/>
        <v>1743</v>
      </c>
      <c r="B1744">
        <v>86151.937899272132</v>
      </c>
    </row>
    <row r="1745" spans="1:2">
      <c r="A1745" s="54">
        <f t="shared" si="27"/>
        <v>1744</v>
      </c>
      <c r="B1745" t="e">
        <v>#NUM!</v>
      </c>
    </row>
    <row r="1746" spans="1:2">
      <c r="A1746" s="54">
        <f t="shared" si="27"/>
        <v>1745</v>
      </c>
      <c r="B1746">
        <v>54817.676092038382</v>
      </c>
    </row>
    <row r="1747" spans="1:2">
      <c r="A1747" s="54">
        <f t="shared" si="27"/>
        <v>1746</v>
      </c>
      <c r="B1747">
        <v>27458.039918421389</v>
      </c>
    </row>
    <row r="1748" spans="1:2">
      <c r="A1748" s="54">
        <f t="shared" si="27"/>
        <v>1747</v>
      </c>
      <c r="B1748">
        <v>56480.672117500319</v>
      </c>
    </row>
    <row r="1749" spans="1:2">
      <c r="A1749" s="54">
        <f t="shared" si="27"/>
        <v>1748</v>
      </c>
      <c r="B1749">
        <v>34461.567900279821</v>
      </c>
    </row>
    <row r="1750" spans="1:2">
      <c r="A1750" s="54">
        <f t="shared" si="27"/>
        <v>1749</v>
      </c>
      <c r="B1750">
        <v>27137.974228357976</v>
      </c>
    </row>
    <row r="1751" spans="1:2">
      <c r="A1751" s="54">
        <f t="shared" si="27"/>
        <v>1750</v>
      </c>
      <c r="B1751">
        <v>83318.828430080335</v>
      </c>
    </row>
    <row r="1752" spans="1:2">
      <c r="A1752" s="54">
        <f t="shared" si="27"/>
        <v>1751</v>
      </c>
      <c r="B1752">
        <v>59938.641651045145</v>
      </c>
    </row>
    <row r="1753" spans="1:2">
      <c r="A1753" s="54">
        <f t="shared" si="27"/>
        <v>1752</v>
      </c>
      <c r="B1753">
        <v>54709.855279804506</v>
      </c>
    </row>
    <row r="1754" spans="1:2">
      <c r="A1754" s="54">
        <f t="shared" si="27"/>
        <v>1753</v>
      </c>
      <c r="B1754">
        <v>52038.11212767812</v>
      </c>
    </row>
    <row r="1755" spans="1:2">
      <c r="A1755" s="54">
        <f t="shared" si="27"/>
        <v>1754</v>
      </c>
      <c r="B1755">
        <v>86120.55663614496</v>
      </c>
    </row>
    <row r="1756" spans="1:2">
      <c r="A1756" s="54">
        <f t="shared" si="27"/>
        <v>1755</v>
      </c>
      <c r="B1756">
        <v>36472.463565150712</v>
      </c>
    </row>
    <row r="1757" spans="1:2">
      <c r="A1757" s="54">
        <f t="shared" si="27"/>
        <v>1756</v>
      </c>
      <c r="B1757">
        <v>39068.490379959534</v>
      </c>
    </row>
    <row r="1758" spans="1:2">
      <c r="A1758" s="54">
        <f t="shared" si="27"/>
        <v>1757</v>
      </c>
      <c r="B1758">
        <v>31516.992331513058</v>
      </c>
    </row>
    <row r="1759" spans="1:2">
      <c r="A1759" s="54">
        <f t="shared" si="27"/>
        <v>1758</v>
      </c>
      <c r="B1759">
        <v>59374.101031619888</v>
      </c>
    </row>
    <row r="1760" spans="1:2">
      <c r="A1760" s="54">
        <f t="shared" si="27"/>
        <v>1759</v>
      </c>
      <c r="B1760">
        <v>59090.205754193041</v>
      </c>
    </row>
    <row r="1761" spans="1:2">
      <c r="A1761" s="54">
        <f t="shared" si="27"/>
        <v>1760</v>
      </c>
      <c r="B1761">
        <v>28270.708437134301</v>
      </c>
    </row>
    <row r="1762" spans="1:2">
      <c r="A1762" s="54">
        <f t="shared" si="27"/>
        <v>1761</v>
      </c>
      <c r="B1762">
        <v>82744.0609517181</v>
      </c>
    </row>
    <row r="1763" spans="1:2">
      <c r="A1763" s="54">
        <f t="shared" si="27"/>
        <v>1762</v>
      </c>
      <c r="B1763">
        <v>79928.028860911189</v>
      </c>
    </row>
    <row r="1764" spans="1:2">
      <c r="A1764" s="54">
        <f t="shared" si="27"/>
        <v>1763</v>
      </c>
      <c r="B1764">
        <v>51042.453979763435</v>
      </c>
    </row>
    <row r="1765" spans="1:2">
      <c r="A1765" s="54">
        <f t="shared" si="27"/>
        <v>1764</v>
      </c>
      <c r="B1765">
        <v>52868.972391599978</v>
      </c>
    </row>
    <row r="1766" spans="1:2">
      <c r="A1766" s="54">
        <f t="shared" si="27"/>
        <v>1765</v>
      </c>
      <c r="B1766">
        <v>28970.302986155235</v>
      </c>
    </row>
    <row r="1767" spans="1:2">
      <c r="A1767" s="54">
        <f t="shared" si="27"/>
        <v>1766</v>
      </c>
      <c r="B1767">
        <v>28604.598335107603</v>
      </c>
    </row>
    <row r="1768" spans="1:2">
      <c r="A1768" s="54">
        <f t="shared" si="27"/>
        <v>1767</v>
      </c>
      <c r="B1768">
        <v>37684.216604767811</v>
      </c>
    </row>
    <row r="1769" spans="1:2">
      <c r="A1769" s="54">
        <f t="shared" si="27"/>
        <v>1768</v>
      </c>
      <c r="B1769">
        <v>40183.860491085114</v>
      </c>
    </row>
    <row r="1770" spans="1:2">
      <c r="A1770" s="54">
        <f t="shared" si="27"/>
        <v>1769</v>
      </c>
      <c r="B1770">
        <v>53159.471858285615</v>
      </c>
    </row>
    <row r="1771" spans="1:2">
      <c r="A1771" s="54">
        <f t="shared" si="27"/>
        <v>1770</v>
      </c>
      <c r="B1771">
        <v>54758.308442873604</v>
      </c>
    </row>
    <row r="1772" spans="1:2">
      <c r="A1772" s="54">
        <f t="shared" si="27"/>
        <v>1771</v>
      </c>
      <c r="B1772">
        <v>32091.256593330956</v>
      </c>
    </row>
    <row r="1773" spans="1:2">
      <c r="A1773" s="54">
        <f t="shared" si="27"/>
        <v>1772</v>
      </c>
      <c r="B1773">
        <v>62770.232079210429</v>
      </c>
    </row>
    <row r="1774" spans="1:2">
      <c r="A1774" s="54">
        <f t="shared" si="27"/>
        <v>1773</v>
      </c>
      <c r="B1774">
        <v>33139.035175094301</v>
      </c>
    </row>
    <row r="1775" spans="1:2">
      <c r="A1775" s="54">
        <f t="shared" si="27"/>
        <v>1774</v>
      </c>
      <c r="B1775">
        <v>62590.827857541721</v>
      </c>
    </row>
    <row r="1776" spans="1:2">
      <c r="A1776" s="54">
        <f t="shared" si="27"/>
        <v>1775</v>
      </c>
      <c r="B1776">
        <v>86685.719605081438</v>
      </c>
    </row>
    <row r="1777" spans="1:2">
      <c r="A1777" s="54">
        <f t="shared" si="27"/>
        <v>1776</v>
      </c>
      <c r="B1777">
        <v>54362.662503892185</v>
      </c>
    </row>
    <row r="1778" spans="1:2">
      <c r="A1778" s="54">
        <f t="shared" si="27"/>
        <v>1777</v>
      </c>
      <c r="B1778">
        <v>71206.811938878149</v>
      </c>
    </row>
    <row r="1779" spans="1:2">
      <c r="A1779" s="54">
        <f t="shared" si="27"/>
        <v>1778</v>
      </c>
      <c r="B1779">
        <v>35419.124842933277</v>
      </c>
    </row>
    <row r="1780" spans="1:2">
      <c r="A1780" s="54">
        <f t="shared" si="27"/>
        <v>1779</v>
      </c>
      <c r="B1780">
        <v>36201.497432462478</v>
      </c>
    </row>
    <row r="1781" spans="1:2">
      <c r="A1781" s="54">
        <f t="shared" si="27"/>
        <v>1780</v>
      </c>
      <c r="B1781">
        <v>41709.419735207033</v>
      </c>
    </row>
    <row r="1782" spans="1:2">
      <c r="A1782" s="54">
        <f t="shared" si="27"/>
        <v>1781</v>
      </c>
      <c r="B1782">
        <v>84460.63074686224</v>
      </c>
    </row>
    <row r="1783" spans="1:2">
      <c r="A1783" s="54">
        <f t="shared" si="27"/>
        <v>1782</v>
      </c>
      <c r="B1783">
        <v>33629.087590811258</v>
      </c>
    </row>
    <row r="1784" spans="1:2">
      <c r="A1784" s="54">
        <f t="shared" si="27"/>
        <v>1783</v>
      </c>
      <c r="B1784">
        <v>89377.81151064203</v>
      </c>
    </row>
    <row r="1785" spans="1:2">
      <c r="A1785" s="54">
        <f t="shared" si="27"/>
        <v>1784</v>
      </c>
      <c r="B1785">
        <v>85504.965699232722</v>
      </c>
    </row>
    <row r="1786" spans="1:2">
      <c r="A1786" s="54">
        <f t="shared" si="27"/>
        <v>1785</v>
      </c>
      <c r="B1786">
        <v>43721.933136523243</v>
      </c>
    </row>
    <row r="1787" spans="1:2">
      <c r="A1787" s="54">
        <f t="shared" si="27"/>
        <v>1786</v>
      </c>
      <c r="B1787">
        <v>63356.335173413259</v>
      </c>
    </row>
    <row r="1788" spans="1:2">
      <c r="A1788" s="54">
        <f t="shared" si="27"/>
        <v>1787</v>
      </c>
      <c r="B1788">
        <v>84482.740786791517</v>
      </c>
    </row>
    <row r="1789" spans="1:2">
      <c r="A1789" s="54">
        <f t="shared" si="27"/>
        <v>1788</v>
      </c>
      <c r="B1789">
        <v>78188.008734573494</v>
      </c>
    </row>
    <row r="1790" spans="1:2">
      <c r="A1790" s="54">
        <f t="shared" si="27"/>
        <v>1789</v>
      </c>
      <c r="B1790">
        <v>76546.715676821623</v>
      </c>
    </row>
    <row r="1791" spans="1:2">
      <c r="A1791" s="54">
        <f t="shared" si="27"/>
        <v>1790</v>
      </c>
      <c r="B1791">
        <v>26130.794792531909</v>
      </c>
    </row>
    <row r="1792" spans="1:2">
      <c r="A1792" s="54">
        <f t="shared" si="27"/>
        <v>1791</v>
      </c>
      <c r="B1792">
        <v>57239.886463995179</v>
      </c>
    </row>
    <row r="1793" spans="1:2">
      <c r="A1793" s="54">
        <f t="shared" si="27"/>
        <v>1792</v>
      </c>
      <c r="B1793">
        <v>37538.585219891684</v>
      </c>
    </row>
    <row r="1794" spans="1:2">
      <c r="A1794" s="54">
        <f t="shared" si="27"/>
        <v>1793</v>
      </c>
      <c r="B1794">
        <v>33471.760634020982</v>
      </c>
    </row>
    <row r="1795" spans="1:2">
      <c r="A1795" s="54">
        <f t="shared" si="27"/>
        <v>1794</v>
      </c>
      <c r="B1795">
        <v>75340.922307778601</v>
      </c>
    </row>
    <row r="1796" spans="1:2">
      <c r="A1796" s="54">
        <f t="shared" ref="A1796:A1859" si="28">1+A1795</f>
        <v>1795</v>
      </c>
      <c r="B1796">
        <v>71694.918892951187</v>
      </c>
    </row>
    <row r="1797" spans="1:2">
      <c r="A1797" s="54">
        <f t="shared" si="28"/>
        <v>1796</v>
      </c>
      <c r="B1797">
        <v>56736.980199308251</v>
      </c>
    </row>
    <row r="1798" spans="1:2">
      <c r="A1798" s="54">
        <f t="shared" si="28"/>
        <v>1797</v>
      </c>
      <c r="B1798">
        <v>35292.010013790037</v>
      </c>
    </row>
    <row r="1799" spans="1:2">
      <c r="A1799" s="54">
        <f t="shared" si="28"/>
        <v>1798</v>
      </c>
      <c r="B1799">
        <v>85189.694011434185</v>
      </c>
    </row>
    <row r="1800" spans="1:2">
      <c r="A1800" s="54">
        <f t="shared" si="28"/>
        <v>1799</v>
      </c>
      <c r="B1800">
        <v>45669.823132106183</v>
      </c>
    </row>
    <row r="1801" spans="1:2">
      <c r="A1801" s="54">
        <f t="shared" si="28"/>
        <v>1800</v>
      </c>
      <c r="B1801">
        <v>92434.888804298185</v>
      </c>
    </row>
    <row r="1802" spans="1:2">
      <c r="A1802" s="54">
        <f t="shared" si="28"/>
        <v>1801</v>
      </c>
      <c r="B1802">
        <v>39685.042974395823</v>
      </c>
    </row>
    <row r="1803" spans="1:2">
      <c r="A1803" s="54">
        <f t="shared" si="28"/>
        <v>1802</v>
      </c>
      <c r="B1803">
        <v>56330.371871539443</v>
      </c>
    </row>
    <row r="1804" spans="1:2">
      <c r="A1804" s="54">
        <f t="shared" si="28"/>
        <v>1803</v>
      </c>
      <c r="B1804">
        <v>38609.583538181178</v>
      </c>
    </row>
    <row r="1805" spans="1:2">
      <c r="A1805" s="54">
        <f t="shared" si="28"/>
        <v>1804</v>
      </c>
      <c r="B1805">
        <v>39127.730887056437</v>
      </c>
    </row>
    <row r="1806" spans="1:2">
      <c r="A1806" s="54">
        <f t="shared" si="28"/>
        <v>1805</v>
      </c>
      <c r="B1806">
        <v>31000.751206635061</v>
      </c>
    </row>
    <row r="1807" spans="1:2">
      <c r="A1807" s="54">
        <f t="shared" si="28"/>
        <v>1806</v>
      </c>
      <c r="B1807">
        <v>32178.263500705791</v>
      </c>
    </row>
    <row r="1808" spans="1:2">
      <c r="A1808" s="54">
        <f t="shared" si="28"/>
        <v>1807</v>
      </c>
      <c r="B1808">
        <v>73233.583959904616</v>
      </c>
    </row>
    <row r="1809" spans="1:2">
      <c r="A1809" s="54">
        <f t="shared" si="28"/>
        <v>1808</v>
      </c>
      <c r="B1809">
        <v>37439.884402847536</v>
      </c>
    </row>
    <row r="1810" spans="1:2">
      <c r="A1810" s="54">
        <f t="shared" si="28"/>
        <v>1809</v>
      </c>
      <c r="B1810">
        <v>57011.889755545031</v>
      </c>
    </row>
    <row r="1811" spans="1:2">
      <c r="A1811" s="54">
        <f t="shared" si="28"/>
        <v>1810</v>
      </c>
      <c r="B1811">
        <v>62840.673921218659</v>
      </c>
    </row>
    <row r="1812" spans="1:2">
      <c r="A1812" s="54">
        <f t="shared" si="28"/>
        <v>1811</v>
      </c>
      <c r="B1812">
        <v>34048.090490325791</v>
      </c>
    </row>
    <row r="1813" spans="1:2">
      <c r="A1813" s="54">
        <f t="shared" si="28"/>
        <v>1812</v>
      </c>
      <c r="B1813">
        <v>64020.50729397127</v>
      </c>
    </row>
    <row r="1814" spans="1:2">
      <c r="A1814" s="54">
        <f t="shared" si="28"/>
        <v>1813</v>
      </c>
      <c r="B1814">
        <v>44724.208388175495</v>
      </c>
    </row>
    <row r="1815" spans="1:2">
      <c r="A1815" s="54">
        <f t="shared" si="28"/>
        <v>1814</v>
      </c>
      <c r="B1815">
        <v>85392.106451286905</v>
      </c>
    </row>
    <row r="1816" spans="1:2">
      <c r="A1816" s="54">
        <f t="shared" si="28"/>
        <v>1815</v>
      </c>
      <c r="B1816">
        <v>84347.679229474539</v>
      </c>
    </row>
    <row r="1817" spans="1:2">
      <c r="A1817" s="54">
        <f t="shared" si="28"/>
        <v>1816</v>
      </c>
      <c r="B1817">
        <v>56773.697633787415</v>
      </c>
    </row>
    <row r="1818" spans="1:2">
      <c r="A1818" s="54">
        <f t="shared" si="28"/>
        <v>1817</v>
      </c>
      <c r="B1818">
        <v>38664.115656984752</v>
      </c>
    </row>
    <row r="1819" spans="1:2">
      <c r="A1819" s="54">
        <f t="shared" si="28"/>
        <v>1818</v>
      </c>
      <c r="B1819">
        <v>75948.179339589347</v>
      </c>
    </row>
    <row r="1820" spans="1:2">
      <c r="A1820" s="54">
        <f t="shared" si="28"/>
        <v>1819</v>
      </c>
      <c r="B1820">
        <v>43501.265005202979</v>
      </c>
    </row>
    <row r="1821" spans="1:2">
      <c r="A1821" s="54">
        <f t="shared" si="28"/>
        <v>1820</v>
      </c>
      <c r="B1821">
        <v>56899.869074657501</v>
      </c>
    </row>
    <row r="1822" spans="1:2">
      <c r="A1822" s="54">
        <f t="shared" si="28"/>
        <v>1821</v>
      </c>
      <c r="B1822">
        <v>35897.074095403754</v>
      </c>
    </row>
    <row r="1823" spans="1:2">
      <c r="A1823" s="54">
        <f t="shared" si="28"/>
        <v>1822</v>
      </c>
      <c r="B1823">
        <v>78121.691203147333</v>
      </c>
    </row>
    <row r="1824" spans="1:2">
      <c r="A1824" s="54">
        <f t="shared" si="28"/>
        <v>1823</v>
      </c>
      <c r="B1824">
        <v>82141.542266378965</v>
      </c>
    </row>
    <row r="1825" spans="1:2">
      <c r="A1825" s="54">
        <f t="shared" si="28"/>
        <v>1824</v>
      </c>
      <c r="B1825">
        <v>36630.126943821095</v>
      </c>
    </row>
    <row r="1826" spans="1:2">
      <c r="A1826" s="54">
        <f t="shared" si="28"/>
        <v>1825</v>
      </c>
      <c r="B1826">
        <v>35992.358229890517</v>
      </c>
    </row>
    <row r="1827" spans="1:2">
      <c r="A1827" s="54">
        <f t="shared" si="28"/>
        <v>1826</v>
      </c>
      <c r="B1827">
        <v>57252.465131127312</v>
      </c>
    </row>
    <row r="1828" spans="1:2">
      <c r="A1828" s="54">
        <f t="shared" si="28"/>
        <v>1827</v>
      </c>
      <c r="B1828">
        <v>50077.365651057808</v>
      </c>
    </row>
    <row r="1829" spans="1:2">
      <c r="A1829" s="54">
        <f t="shared" si="28"/>
        <v>1828</v>
      </c>
      <c r="B1829">
        <v>44959.026331167435</v>
      </c>
    </row>
    <row r="1830" spans="1:2">
      <c r="A1830" s="54">
        <f t="shared" si="28"/>
        <v>1829</v>
      </c>
      <c r="B1830">
        <v>32796.6421806668</v>
      </c>
    </row>
    <row r="1831" spans="1:2">
      <c r="A1831" s="54">
        <f t="shared" si="28"/>
        <v>1830</v>
      </c>
      <c r="B1831">
        <v>32863.231386954874</v>
      </c>
    </row>
    <row r="1832" spans="1:2">
      <c r="A1832" s="54">
        <f t="shared" si="28"/>
        <v>1831</v>
      </c>
      <c r="B1832">
        <v>34464.981226059688</v>
      </c>
    </row>
    <row r="1833" spans="1:2">
      <c r="A1833" s="54">
        <f t="shared" si="28"/>
        <v>1832</v>
      </c>
      <c r="B1833">
        <v>66216.754970765804</v>
      </c>
    </row>
    <row r="1834" spans="1:2">
      <c r="A1834" s="54">
        <f t="shared" si="28"/>
        <v>1833</v>
      </c>
      <c r="B1834">
        <v>41744.365536364698</v>
      </c>
    </row>
    <row r="1835" spans="1:2">
      <c r="A1835" s="54">
        <f t="shared" si="28"/>
        <v>1834</v>
      </c>
      <c r="B1835">
        <v>37836.487363926077</v>
      </c>
    </row>
    <row r="1836" spans="1:2">
      <c r="A1836" s="54">
        <f t="shared" si="28"/>
        <v>1835</v>
      </c>
      <c r="B1836">
        <v>88096.732354332911</v>
      </c>
    </row>
    <row r="1837" spans="1:2">
      <c r="A1837" s="54">
        <f t="shared" si="28"/>
        <v>1836</v>
      </c>
      <c r="B1837">
        <v>27330.830171518894</v>
      </c>
    </row>
    <row r="1838" spans="1:2">
      <c r="A1838" s="54">
        <f t="shared" si="28"/>
        <v>1837</v>
      </c>
      <c r="B1838">
        <v>87103.392627755151</v>
      </c>
    </row>
    <row r="1839" spans="1:2">
      <c r="A1839" s="54">
        <f t="shared" si="28"/>
        <v>1838</v>
      </c>
      <c r="B1839">
        <v>53292.13625019724</v>
      </c>
    </row>
    <row r="1840" spans="1:2">
      <c r="A1840" s="54">
        <f t="shared" si="28"/>
        <v>1839</v>
      </c>
      <c r="B1840">
        <v>77311.796119678213</v>
      </c>
    </row>
    <row r="1841" spans="1:2">
      <c r="A1841" s="54">
        <f t="shared" si="28"/>
        <v>1840</v>
      </c>
      <c r="B1841">
        <v>36965.576011486592</v>
      </c>
    </row>
    <row r="1842" spans="1:2">
      <c r="A1842" s="54">
        <f t="shared" si="28"/>
        <v>1841</v>
      </c>
      <c r="B1842">
        <v>28398.785961434445</v>
      </c>
    </row>
    <row r="1843" spans="1:2">
      <c r="A1843" s="54">
        <f t="shared" si="28"/>
        <v>1842</v>
      </c>
      <c r="B1843">
        <v>43181.663039034473</v>
      </c>
    </row>
    <row r="1844" spans="1:2">
      <c r="A1844" s="54">
        <f t="shared" si="28"/>
        <v>1843</v>
      </c>
      <c r="B1844">
        <v>25558.102197210559</v>
      </c>
    </row>
    <row r="1845" spans="1:2">
      <c r="A1845" s="54">
        <f t="shared" si="28"/>
        <v>1844</v>
      </c>
      <c r="B1845">
        <v>48882.277183994076</v>
      </c>
    </row>
    <row r="1846" spans="1:2">
      <c r="A1846" s="54">
        <f t="shared" si="28"/>
        <v>1845</v>
      </c>
      <c r="B1846">
        <v>62466.583715031804</v>
      </c>
    </row>
    <row r="1847" spans="1:2">
      <c r="A1847" s="54">
        <f t="shared" si="28"/>
        <v>1846</v>
      </c>
      <c r="B1847">
        <v>73701.755440490597</v>
      </c>
    </row>
    <row r="1848" spans="1:2">
      <c r="A1848" s="54">
        <f t="shared" si="28"/>
        <v>1847</v>
      </c>
      <c r="B1848">
        <v>72437.415837493929</v>
      </c>
    </row>
    <row r="1849" spans="1:2">
      <c r="A1849" s="54">
        <f t="shared" si="28"/>
        <v>1848</v>
      </c>
      <c r="B1849">
        <v>38126.667204567057</v>
      </c>
    </row>
    <row r="1850" spans="1:2">
      <c r="A1850" s="54">
        <f t="shared" si="28"/>
        <v>1849</v>
      </c>
      <c r="B1850">
        <v>66454.174265215814</v>
      </c>
    </row>
    <row r="1851" spans="1:2">
      <c r="A1851" s="54">
        <f t="shared" si="28"/>
        <v>1850</v>
      </c>
      <c r="B1851">
        <v>45347.363913381079</v>
      </c>
    </row>
    <row r="1852" spans="1:2">
      <c r="A1852" s="54">
        <f t="shared" si="28"/>
        <v>1851</v>
      </c>
      <c r="B1852">
        <v>63487.869319909194</v>
      </c>
    </row>
    <row r="1853" spans="1:2">
      <c r="A1853" s="54">
        <f t="shared" si="28"/>
        <v>1852</v>
      </c>
      <c r="B1853">
        <v>45757.485222032781</v>
      </c>
    </row>
    <row r="1854" spans="1:2">
      <c r="A1854" s="54">
        <f t="shared" si="28"/>
        <v>1853</v>
      </c>
      <c r="B1854">
        <v>37809.410090814905</v>
      </c>
    </row>
    <row r="1855" spans="1:2">
      <c r="A1855" s="54">
        <f t="shared" si="28"/>
        <v>1854</v>
      </c>
      <c r="B1855">
        <v>56409.488917076444</v>
      </c>
    </row>
    <row r="1856" spans="1:2">
      <c r="A1856" s="54">
        <f t="shared" si="28"/>
        <v>1855</v>
      </c>
      <c r="B1856">
        <v>66233.313282701594</v>
      </c>
    </row>
    <row r="1857" spans="1:2">
      <c r="A1857" s="54">
        <f t="shared" si="28"/>
        <v>1856</v>
      </c>
      <c r="B1857">
        <v>71860.853994683173</v>
      </c>
    </row>
    <row r="1858" spans="1:2">
      <c r="A1858" s="54">
        <f t="shared" si="28"/>
        <v>1857</v>
      </c>
      <c r="B1858">
        <v>41183.047465981879</v>
      </c>
    </row>
    <row r="1859" spans="1:2">
      <c r="A1859" s="54">
        <f t="shared" si="28"/>
        <v>1858</v>
      </c>
      <c r="B1859">
        <v>53078.827254544347</v>
      </c>
    </row>
    <row r="1860" spans="1:2">
      <c r="A1860" s="54">
        <f t="shared" ref="A1860:A1923" si="29">1+A1859</f>
        <v>1859</v>
      </c>
      <c r="B1860">
        <v>48725.558927637569</v>
      </c>
    </row>
    <row r="1861" spans="1:2">
      <c r="A1861" s="54">
        <f t="shared" si="29"/>
        <v>1860</v>
      </c>
      <c r="B1861">
        <v>38992.559437725628</v>
      </c>
    </row>
    <row r="1862" spans="1:2">
      <c r="A1862" s="54">
        <f t="shared" si="29"/>
        <v>1861</v>
      </c>
      <c r="B1862">
        <v>49501.167812459564</v>
      </c>
    </row>
    <row r="1863" spans="1:2">
      <c r="A1863" s="54">
        <f t="shared" si="29"/>
        <v>1862</v>
      </c>
      <c r="B1863">
        <v>39036.007079411407</v>
      </c>
    </row>
    <row r="1864" spans="1:2">
      <c r="A1864" s="54">
        <f t="shared" si="29"/>
        <v>1863</v>
      </c>
      <c r="B1864">
        <v>55581.598106404257</v>
      </c>
    </row>
    <row r="1865" spans="1:2">
      <c r="A1865" s="54">
        <f t="shared" si="29"/>
        <v>1864</v>
      </c>
      <c r="B1865">
        <v>43829.534710596046</v>
      </c>
    </row>
    <row r="1866" spans="1:2">
      <c r="A1866" s="54">
        <f t="shared" si="29"/>
        <v>1865</v>
      </c>
      <c r="B1866">
        <v>55229.543454915321</v>
      </c>
    </row>
    <row r="1867" spans="1:2">
      <c r="A1867" s="54">
        <f t="shared" si="29"/>
        <v>1866</v>
      </c>
      <c r="B1867">
        <v>79531.137811774694</v>
      </c>
    </row>
    <row r="1868" spans="1:2">
      <c r="A1868" s="54">
        <f t="shared" si="29"/>
        <v>1867</v>
      </c>
      <c r="B1868">
        <v>28243.236649171246</v>
      </c>
    </row>
    <row r="1869" spans="1:2">
      <c r="A1869" s="54">
        <f t="shared" si="29"/>
        <v>1868</v>
      </c>
      <c r="B1869">
        <v>65543.75440194468</v>
      </c>
    </row>
    <row r="1870" spans="1:2">
      <c r="A1870" s="54">
        <f t="shared" si="29"/>
        <v>1869</v>
      </c>
      <c r="B1870">
        <v>27301.295523852226</v>
      </c>
    </row>
    <row r="1871" spans="1:2">
      <c r="A1871" s="54">
        <f t="shared" si="29"/>
        <v>1870</v>
      </c>
      <c r="B1871">
        <v>60968.509489268399</v>
      </c>
    </row>
    <row r="1872" spans="1:2">
      <c r="A1872" s="54">
        <f t="shared" si="29"/>
        <v>1871</v>
      </c>
      <c r="B1872">
        <v>35832.507997575711</v>
      </c>
    </row>
    <row r="1873" spans="1:2">
      <c r="A1873" s="54">
        <f t="shared" si="29"/>
        <v>1872</v>
      </c>
      <c r="B1873">
        <v>73712.918500361193</v>
      </c>
    </row>
    <row r="1874" spans="1:2">
      <c r="A1874" s="54">
        <f t="shared" si="29"/>
        <v>1873</v>
      </c>
      <c r="B1874">
        <v>40772.130022369376</v>
      </c>
    </row>
    <row r="1875" spans="1:2">
      <c r="A1875" s="54">
        <f t="shared" si="29"/>
        <v>1874</v>
      </c>
      <c r="B1875">
        <v>41945.06547782688</v>
      </c>
    </row>
    <row r="1876" spans="1:2">
      <c r="A1876" s="54">
        <f t="shared" si="29"/>
        <v>1875</v>
      </c>
      <c r="B1876">
        <v>45757.737988134002</v>
      </c>
    </row>
    <row r="1877" spans="1:2">
      <c r="A1877" s="54">
        <f t="shared" si="29"/>
        <v>1876</v>
      </c>
      <c r="B1877">
        <v>92532.973851886811</v>
      </c>
    </row>
    <row r="1878" spans="1:2">
      <c r="A1878" s="54">
        <f t="shared" si="29"/>
        <v>1877</v>
      </c>
      <c r="B1878">
        <v>26425.533171366369</v>
      </c>
    </row>
    <row r="1879" spans="1:2">
      <c r="A1879" s="54">
        <f t="shared" si="29"/>
        <v>1878</v>
      </c>
      <c r="B1879">
        <v>57406.360471245163</v>
      </c>
    </row>
    <row r="1880" spans="1:2">
      <c r="A1880" s="54">
        <f t="shared" si="29"/>
        <v>1879</v>
      </c>
      <c r="B1880">
        <v>32195.7383039538</v>
      </c>
    </row>
    <row r="1881" spans="1:2">
      <c r="A1881" s="54">
        <f t="shared" si="29"/>
        <v>1880</v>
      </c>
      <c r="B1881">
        <v>76968.525237757698</v>
      </c>
    </row>
    <row r="1882" spans="1:2">
      <c r="A1882" s="54">
        <f t="shared" si="29"/>
        <v>1881</v>
      </c>
      <c r="B1882">
        <v>25662.050381025365</v>
      </c>
    </row>
    <row r="1883" spans="1:2">
      <c r="A1883" s="54">
        <f t="shared" si="29"/>
        <v>1882</v>
      </c>
      <c r="B1883">
        <v>76326.371507589196</v>
      </c>
    </row>
    <row r="1884" spans="1:2">
      <c r="A1884" s="54">
        <f t="shared" si="29"/>
        <v>1883</v>
      </c>
      <c r="B1884">
        <v>51069.836556343034</v>
      </c>
    </row>
    <row r="1885" spans="1:2">
      <c r="A1885" s="54">
        <f t="shared" si="29"/>
        <v>1884</v>
      </c>
      <c r="B1885">
        <v>60971.990601590514</v>
      </c>
    </row>
    <row r="1886" spans="1:2">
      <c r="A1886" s="54">
        <f t="shared" si="29"/>
        <v>1885</v>
      </c>
      <c r="B1886">
        <v>39705.135561413845</v>
      </c>
    </row>
    <row r="1887" spans="1:2">
      <c r="A1887" s="54">
        <f t="shared" si="29"/>
        <v>1886</v>
      </c>
      <c r="B1887">
        <v>65148.430111256494</v>
      </c>
    </row>
    <row r="1888" spans="1:2">
      <c r="A1888" s="54">
        <f t="shared" si="29"/>
        <v>1887</v>
      </c>
      <c r="B1888">
        <v>42900.303972906637</v>
      </c>
    </row>
    <row r="1889" spans="1:2">
      <c r="A1889" s="54">
        <f t="shared" si="29"/>
        <v>1888</v>
      </c>
      <c r="B1889">
        <v>31912.02335613966</v>
      </c>
    </row>
    <row r="1890" spans="1:2">
      <c r="A1890" s="54">
        <f t="shared" si="29"/>
        <v>1889</v>
      </c>
      <c r="B1890">
        <v>61243.725757515094</v>
      </c>
    </row>
    <row r="1891" spans="1:2">
      <c r="A1891" s="54">
        <f t="shared" si="29"/>
        <v>1890</v>
      </c>
      <c r="B1891">
        <v>41134.932121244718</v>
      </c>
    </row>
    <row r="1892" spans="1:2">
      <c r="A1892" s="54">
        <f t="shared" si="29"/>
        <v>1891</v>
      </c>
      <c r="B1892">
        <v>82887.673930164325</v>
      </c>
    </row>
    <row r="1893" spans="1:2">
      <c r="A1893" s="54">
        <f t="shared" si="29"/>
        <v>1892</v>
      </c>
      <c r="B1893">
        <v>71919.263862378997</v>
      </c>
    </row>
    <row r="1894" spans="1:2">
      <c r="A1894" s="54">
        <f t="shared" si="29"/>
        <v>1893</v>
      </c>
      <c r="B1894">
        <v>55535.405747932382</v>
      </c>
    </row>
    <row r="1895" spans="1:2">
      <c r="A1895" s="54">
        <f t="shared" si="29"/>
        <v>1894</v>
      </c>
      <c r="B1895">
        <v>71435.788193257569</v>
      </c>
    </row>
    <row r="1896" spans="1:2">
      <c r="A1896" s="54">
        <f t="shared" si="29"/>
        <v>1895</v>
      </c>
      <c r="B1896">
        <v>34142.612302419635</v>
      </c>
    </row>
    <row r="1897" spans="1:2">
      <c r="A1897" s="54">
        <f t="shared" si="29"/>
        <v>1896</v>
      </c>
      <c r="B1897" t="e">
        <v>#NUM!</v>
      </c>
    </row>
    <row r="1898" spans="1:2">
      <c r="A1898" s="54">
        <f t="shared" si="29"/>
        <v>1897</v>
      </c>
      <c r="B1898">
        <v>71164.24078032028</v>
      </c>
    </row>
    <row r="1899" spans="1:2">
      <c r="A1899" s="54">
        <f t="shared" si="29"/>
        <v>1898</v>
      </c>
      <c r="B1899">
        <v>87263.237056491955</v>
      </c>
    </row>
    <row r="1900" spans="1:2">
      <c r="A1900" s="54">
        <f t="shared" si="29"/>
        <v>1899</v>
      </c>
      <c r="B1900">
        <v>45842.657263621797</v>
      </c>
    </row>
    <row r="1901" spans="1:2">
      <c r="A1901" s="54">
        <f t="shared" si="29"/>
        <v>1900</v>
      </c>
      <c r="B1901">
        <v>63952.887413712589</v>
      </c>
    </row>
    <row r="1902" spans="1:2">
      <c r="A1902" s="54">
        <f t="shared" si="29"/>
        <v>1901</v>
      </c>
      <c r="B1902">
        <v>59981.845324094917</v>
      </c>
    </row>
    <row r="1903" spans="1:2">
      <c r="A1903" s="54">
        <f t="shared" si="29"/>
        <v>1902</v>
      </c>
      <c r="B1903">
        <v>47485.237819278664</v>
      </c>
    </row>
    <row r="1904" spans="1:2">
      <c r="A1904" s="54">
        <f t="shared" si="29"/>
        <v>1903</v>
      </c>
      <c r="B1904">
        <v>42321.052408366035</v>
      </c>
    </row>
    <row r="1905" spans="1:2">
      <c r="A1905" s="54">
        <f t="shared" si="29"/>
        <v>1904</v>
      </c>
      <c r="B1905">
        <v>49285.318702445977</v>
      </c>
    </row>
    <row r="1906" spans="1:2">
      <c r="A1906" s="54">
        <f t="shared" si="29"/>
        <v>1905</v>
      </c>
      <c r="B1906">
        <v>77293.658276139948</v>
      </c>
    </row>
    <row r="1907" spans="1:2">
      <c r="A1907" s="54">
        <f t="shared" si="29"/>
        <v>1906</v>
      </c>
      <c r="B1907">
        <v>34577.024755143044</v>
      </c>
    </row>
    <row r="1908" spans="1:2">
      <c r="A1908" s="54">
        <f t="shared" si="29"/>
        <v>1907</v>
      </c>
      <c r="B1908">
        <v>55482.700994491926</v>
      </c>
    </row>
    <row r="1909" spans="1:2">
      <c r="A1909" s="54">
        <f t="shared" si="29"/>
        <v>1908</v>
      </c>
      <c r="B1909">
        <v>31940.885705308159</v>
      </c>
    </row>
    <row r="1910" spans="1:2">
      <c r="A1910" s="54">
        <f t="shared" si="29"/>
        <v>1909</v>
      </c>
      <c r="B1910">
        <v>86348.737045811373</v>
      </c>
    </row>
    <row r="1911" spans="1:2">
      <c r="A1911" s="54">
        <f t="shared" si="29"/>
        <v>1910</v>
      </c>
      <c r="B1911">
        <v>52738.966074925425</v>
      </c>
    </row>
    <row r="1912" spans="1:2">
      <c r="A1912" s="54">
        <f t="shared" si="29"/>
        <v>1911</v>
      </c>
      <c r="B1912">
        <v>44588.303606586094</v>
      </c>
    </row>
    <row r="1913" spans="1:2">
      <c r="A1913" s="54">
        <f t="shared" si="29"/>
        <v>1912</v>
      </c>
      <c r="B1913">
        <v>63667.541698515066</v>
      </c>
    </row>
    <row r="1914" spans="1:2">
      <c r="A1914" s="54">
        <f t="shared" si="29"/>
        <v>1913</v>
      </c>
      <c r="B1914">
        <v>49108.310351145337</v>
      </c>
    </row>
    <row r="1915" spans="1:2">
      <c r="A1915" s="54">
        <f t="shared" si="29"/>
        <v>1914</v>
      </c>
      <c r="B1915">
        <v>26052.634750563921</v>
      </c>
    </row>
    <row r="1916" spans="1:2">
      <c r="A1916" s="54">
        <f t="shared" si="29"/>
        <v>1915</v>
      </c>
      <c r="B1916">
        <v>39103.119187412922</v>
      </c>
    </row>
    <row r="1917" spans="1:2">
      <c r="A1917" s="54">
        <f t="shared" si="29"/>
        <v>1916</v>
      </c>
      <c r="B1917">
        <v>40902.139149187766</v>
      </c>
    </row>
    <row r="1918" spans="1:2">
      <c r="A1918" s="54">
        <f t="shared" si="29"/>
        <v>1917</v>
      </c>
      <c r="B1918">
        <v>67492.215990882178</v>
      </c>
    </row>
    <row r="1919" spans="1:2">
      <c r="A1919" s="54">
        <f t="shared" si="29"/>
        <v>1918</v>
      </c>
      <c r="B1919">
        <v>47253.152699565602</v>
      </c>
    </row>
    <row r="1920" spans="1:2">
      <c r="A1920" s="54">
        <f t="shared" si="29"/>
        <v>1919</v>
      </c>
      <c r="B1920">
        <v>51922.02073720879</v>
      </c>
    </row>
    <row r="1921" spans="1:2">
      <c r="A1921" s="54">
        <f t="shared" si="29"/>
        <v>1920</v>
      </c>
      <c r="B1921">
        <v>31947.527235292768</v>
      </c>
    </row>
    <row r="1922" spans="1:2">
      <c r="A1922" s="54">
        <f t="shared" si="29"/>
        <v>1921</v>
      </c>
      <c r="B1922" t="e">
        <v>#NUM!</v>
      </c>
    </row>
    <row r="1923" spans="1:2">
      <c r="A1923" s="54">
        <f t="shared" si="29"/>
        <v>1922</v>
      </c>
      <c r="B1923">
        <v>70628.189795544487</v>
      </c>
    </row>
    <row r="1924" spans="1:2">
      <c r="A1924" s="54">
        <f t="shared" ref="A1924:A1987" si="30">1+A1923</f>
        <v>1923</v>
      </c>
      <c r="B1924">
        <v>79219.05583144023</v>
      </c>
    </row>
    <row r="1925" spans="1:2">
      <c r="A1925" s="54">
        <f t="shared" si="30"/>
        <v>1924</v>
      </c>
      <c r="B1925">
        <v>87494.964721107259</v>
      </c>
    </row>
    <row r="1926" spans="1:2">
      <c r="A1926" s="54">
        <f t="shared" si="30"/>
        <v>1925</v>
      </c>
      <c r="B1926">
        <v>62764.695722611155</v>
      </c>
    </row>
    <row r="1927" spans="1:2">
      <c r="A1927" s="54">
        <f t="shared" si="30"/>
        <v>1926</v>
      </c>
      <c r="B1927">
        <v>28263.845727262353</v>
      </c>
    </row>
    <row r="1928" spans="1:2">
      <c r="A1928" s="54">
        <f t="shared" si="30"/>
        <v>1927</v>
      </c>
      <c r="B1928">
        <v>41572.114114419477</v>
      </c>
    </row>
    <row r="1929" spans="1:2">
      <c r="A1929" s="54">
        <f t="shared" si="30"/>
        <v>1928</v>
      </c>
      <c r="B1929">
        <v>66645.294100560699</v>
      </c>
    </row>
    <row r="1930" spans="1:2">
      <c r="A1930" s="54">
        <f t="shared" si="30"/>
        <v>1929</v>
      </c>
      <c r="B1930">
        <v>80084.176642888386</v>
      </c>
    </row>
    <row r="1931" spans="1:2">
      <c r="A1931" s="54">
        <f t="shared" si="30"/>
        <v>1930</v>
      </c>
      <c r="B1931">
        <v>69105.763923263497</v>
      </c>
    </row>
    <row r="1932" spans="1:2">
      <c r="A1932" s="54">
        <f t="shared" si="30"/>
        <v>1931</v>
      </c>
      <c r="B1932">
        <v>56591.570347070789</v>
      </c>
    </row>
    <row r="1933" spans="1:2">
      <c r="A1933" s="54">
        <f t="shared" si="30"/>
        <v>1932</v>
      </c>
      <c r="B1933">
        <v>26949.309450822682</v>
      </c>
    </row>
    <row r="1934" spans="1:2">
      <c r="A1934" s="54">
        <f t="shared" si="30"/>
        <v>1933</v>
      </c>
      <c r="B1934">
        <v>53659.672619977297</v>
      </c>
    </row>
    <row r="1935" spans="1:2">
      <c r="A1935" s="54">
        <f t="shared" si="30"/>
        <v>1934</v>
      </c>
      <c r="B1935">
        <v>44370.393551678979</v>
      </c>
    </row>
    <row r="1936" spans="1:2">
      <c r="A1936" s="54">
        <f t="shared" si="30"/>
        <v>1935</v>
      </c>
      <c r="B1936">
        <v>30840.081261785825</v>
      </c>
    </row>
    <row r="1937" spans="1:2">
      <c r="A1937" s="54">
        <f t="shared" si="30"/>
        <v>1936</v>
      </c>
      <c r="B1937">
        <v>26731.219404860858</v>
      </c>
    </row>
    <row r="1938" spans="1:2">
      <c r="A1938" s="54">
        <f t="shared" si="30"/>
        <v>1937</v>
      </c>
      <c r="B1938">
        <v>31894.892943644543</v>
      </c>
    </row>
    <row r="1939" spans="1:2">
      <c r="A1939" s="54">
        <f t="shared" si="30"/>
        <v>1938</v>
      </c>
      <c r="B1939">
        <v>30565.186296563745</v>
      </c>
    </row>
    <row r="1940" spans="1:2">
      <c r="A1940" s="54">
        <f t="shared" si="30"/>
        <v>1939</v>
      </c>
      <c r="B1940">
        <v>32128.005368174126</v>
      </c>
    </row>
    <row r="1941" spans="1:2">
      <c r="A1941" s="54">
        <f t="shared" si="30"/>
        <v>1940</v>
      </c>
      <c r="B1941">
        <v>35487.204103132557</v>
      </c>
    </row>
    <row r="1942" spans="1:2">
      <c r="A1942" s="54">
        <f t="shared" si="30"/>
        <v>1941</v>
      </c>
      <c r="B1942">
        <v>68705.353687972485</v>
      </c>
    </row>
    <row r="1943" spans="1:2">
      <c r="A1943" s="54">
        <f t="shared" si="30"/>
        <v>1942</v>
      </c>
      <c r="B1943">
        <v>77489.390853965684</v>
      </c>
    </row>
    <row r="1944" spans="1:2">
      <c r="A1944" s="54">
        <f t="shared" si="30"/>
        <v>1943</v>
      </c>
      <c r="B1944">
        <v>84100.421087279901</v>
      </c>
    </row>
    <row r="1945" spans="1:2">
      <c r="A1945" s="54">
        <f t="shared" si="30"/>
        <v>1944</v>
      </c>
      <c r="B1945">
        <v>26230.718021603076</v>
      </c>
    </row>
    <row r="1946" spans="1:2">
      <c r="A1946" s="54">
        <f t="shared" si="30"/>
        <v>1945</v>
      </c>
      <c r="B1946">
        <v>84794.816436085006</v>
      </c>
    </row>
    <row r="1947" spans="1:2">
      <c r="A1947" s="54">
        <f t="shared" si="30"/>
        <v>1946</v>
      </c>
      <c r="B1947">
        <v>32189.540073754808</v>
      </c>
    </row>
    <row r="1948" spans="1:2">
      <c r="A1948" s="54">
        <f t="shared" si="30"/>
        <v>1947</v>
      </c>
      <c r="B1948">
        <v>33818.144897666243</v>
      </c>
    </row>
    <row r="1949" spans="1:2">
      <c r="A1949" s="54">
        <f t="shared" si="30"/>
        <v>1948</v>
      </c>
      <c r="B1949">
        <v>32801.50386030088</v>
      </c>
    </row>
    <row r="1950" spans="1:2">
      <c r="A1950" s="54">
        <f t="shared" si="30"/>
        <v>1949</v>
      </c>
      <c r="B1950">
        <v>81713.875787504687</v>
      </c>
    </row>
    <row r="1951" spans="1:2">
      <c r="A1951" s="54">
        <f t="shared" si="30"/>
        <v>1950</v>
      </c>
      <c r="B1951">
        <v>71112.220894122787</v>
      </c>
    </row>
    <row r="1952" spans="1:2">
      <c r="A1952" s="54">
        <f t="shared" si="30"/>
        <v>1951</v>
      </c>
      <c r="B1952">
        <v>51898.913580074244</v>
      </c>
    </row>
    <row r="1953" spans="1:2">
      <c r="A1953" s="54">
        <f t="shared" si="30"/>
        <v>1952</v>
      </c>
      <c r="B1953">
        <v>61229.590619968789</v>
      </c>
    </row>
    <row r="1954" spans="1:2">
      <c r="A1954" s="54">
        <f t="shared" si="30"/>
        <v>1953</v>
      </c>
      <c r="B1954">
        <v>74246.14487206786</v>
      </c>
    </row>
    <row r="1955" spans="1:2">
      <c r="A1955" s="54">
        <f t="shared" si="30"/>
        <v>1954</v>
      </c>
      <c r="B1955">
        <v>51379.325322412398</v>
      </c>
    </row>
    <row r="1956" spans="1:2">
      <c r="A1956" s="54">
        <f t="shared" si="30"/>
        <v>1955</v>
      </c>
      <c r="B1956">
        <v>78213.643427830277</v>
      </c>
    </row>
    <row r="1957" spans="1:2">
      <c r="A1957" s="54">
        <f t="shared" si="30"/>
        <v>1956</v>
      </c>
      <c r="B1957">
        <v>71217.329138303627</v>
      </c>
    </row>
    <row r="1958" spans="1:2">
      <c r="A1958" s="54">
        <f t="shared" si="30"/>
        <v>1957</v>
      </c>
      <c r="B1958">
        <v>26703.194317756668</v>
      </c>
    </row>
    <row r="1959" spans="1:2">
      <c r="A1959" s="54">
        <f t="shared" si="30"/>
        <v>1958</v>
      </c>
      <c r="B1959">
        <v>87209.875639315374</v>
      </c>
    </row>
    <row r="1960" spans="1:2">
      <c r="A1960" s="54">
        <f t="shared" si="30"/>
        <v>1959</v>
      </c>
      <c r="B1960">
        <v>61105.613884973194</v>
      </c>
    </row>
    <row r="1961" spans="1:2">
      <c r="A1961" s="54">
        <f t="shared" si="30"/>
        <v>1960</v>
      </c>
      <c r="B1961">
        <v>42009.302755837707</v>
      </c>
    </row>
    <row r="1962" spans="1:2">
      <c r="A1962" s="54">
        <f t="shared" si="30"/>
        <v>1961</v>
      </c>
      <c r="B1962">
        <v>56431.861836810698</v>
      </c>
    </row>
    <row r="1963" spans="1:2">
      <c r="A1963" s="54">
        <f t="shared" si="30"/>
        <v>1962</v>
      </c>
      <c r="B1963">
        <v>45397.593823678631</v>
      </c>
    </row>
    <row r="1964" spans="1:2">
      <c r="A1964" s="54">
        <f t="shared" si="30"/>
        <v>1963</v>
      </c>
      <c r="B1964">
        <v>64801.958856617392</v>
      </c>
    </row>
    <row r="1965" spans="1:2">
      <c r="A1965" s="54">
        <f t="shared" si="30"/>
        <v>1964</v>
      </c>
      <c r="B1965">
        <v>59012.691207508178</v>
      </c>
    </row>
    <row r="1966" spans="1:2">
      <c r="A1966" s="54">
        <f t="shared" si="30"/>
        <v>1965</v>
      </c>
      <c r="B1966">
        <v>25927.130109574351</v>
      </c>
    </row>
    <row r="1967" spans="1:2">
      <c r="A1967" s="54">
        <f t="shared" si="30"/>
        <v>1966</v>
      </c>
      <c r="B1967">
        <v>41417.040255143875</v>
      </c>
    </row>
    <row r="1968" spans="1:2">
      <c r="A1968" s="54">
        <f t="shared" si="30"/>
        <v>1967</v>
      </c>
      <c r="B1968">
        <v>33981.554531869166</v>
      </c>
    </row>
    <row r="1969" spans="1:2">
      <c r="A1969" s="54">
        <f t="shared" si="30"/>
        <v>1968</v>
      </c>
      <c r="B1969">
        <v>38503.290611278091</v>
      </c>
    </row>
    <row r="1970" spans="1:2">
      <c r="A1970" s="54">
        <f t="shared" si="30"/>
        <v>1969</v>
      </c>
      <c r="B1970">
        <v>27627.637888229459</v>
      </c>
    </row>
    <row r="1971" spans="1:2">
      <c r="A1971" s="54">
        <f t="shared" si="30"/>
        <v>1970</v>
      </c>
      <c r="B1971">
        <v>51711.418404960728</v>
      </c>
    </row>
    <row r="1972" spans="1:2">
      <c r="A1972" s="54">
        <f t="shared" si="30"/>
        <v>1971</v>
      </c>
      <c r="B1972">
        <v>80653.101066137635</v>
      </c>
    </row>
    <row r="1973" spans="1:2">
      <c r="A1973" s="54">
        <f t="shared" si="30"/>
        <v>1972</v>
      </c>
      <c r="B1973">
        <v>30751.811508676652</v>
      </c>
    </row>
    <row r="1974" spans="1:2">
      <c r="A1974" s="54">
        <f t="shared" si="30"/>
        <v>1973</v>
      </c>
      <c r="B1974">
        <v>30446.460130374318</v>
      </c>
    </row>
    <row r="1975" spans="1:2">
      <c r="A1975" s="54">
        <f t="shared" si="30"/>
        <v>1974</v>
      </c>
      <c r="B1975">
        <v>57963.492429667116</v>
      </c>
    </row>
    <row r="1976" spans="1:2">
      <c r="A1976" s="54">
        <f t="shared" si="30"/>
        <v>1975</v>
      </c>
      <c r="B1976">
        <v>39150.214683971935</v>
      </c>
    </row>
    <row r="1977" spans="1:2">
      <c r="A1977" s="54">
        <f t="shared" si="30"/>
        <v>1976</v>
      </c>
      <c r="B1977">
        <v>53724.329248909344</v>
      </c>
    </row>
    <row r="1978" spans="1:2">
      <c r="A1978" s="54">
        <f t="shared" si="30"/>
        <v>1977</v>
      </c>
      <c r="B1978">
        <v>76938.4980812758</v>
      </c>
    </row>
    <row r="1979" spans="1:2">
      <c r="A1979" s="54">
        <f t="shared" si="30"/>
        <v>1978</v>
      </c>
      <c r="B1979">
        <v>25875.823431525652</v>
      </c>
    </row>
    <row r="1980" spans="1:2">
      <c r="A1980" s="54">
        <f t="shared" si="30"/>
        <v>1979</v>
      </c>
      <c r="B1980">
        <v>58304.996085808911</v>
      </c>
    </row>
    <row r="1981" spans="1:2">
      <c r="A1981" s="54">
        <f t="shared" si="30"/>
        <v>1980</v>
      </c>
      <c r="B1981">
        <v>40071.753449694479</v>
      </c>
    </row>
    <row r="1982" spans="1:2">
      <c r="A1982" s="54">
        <f t="shared" si="30"/>
        <v>1981</v>
      </c>
      <c r="B1982">
        <v>84728.971471127123</v>
      </c>
    </row>
    <row r="1983" spans="1:2">
      <c r="A1983" s="54">
        <f t="shared" si="30"/>
        <v>1982</v>
      </c>
      <c r="B1983">
        <v>40827.977005087851</v>
      </c>
    </row>
    <row r="1984" spans="1:2">
      <c r="A1984" s="54">
        <f t="shared" si="30"/>
        <v>1983</v>
      </c>
      <c r="B1984">
        <v>82528.752730690263</v>
      </c>
    </row>
    <row r="1985" spans="1:2">
      <c r="A1985" s="54">
        <f t="shared" si="30"/>
        <v>1984</v>
      </c>
      <c r="B1985">
        <v>44791.1904923123</v>
      </c>
    </row>
    <row r="1986" spans="1:2">
      <c r="A1986" s="54">
        <f t="shared" si="30"/>
        <v>1985</v>
      </c>
      <c r="B1986">
        <v>36468.803792577528</v>
      </c>
    </row>
    <row r="1987" spans="1:2">
      <c r="A1987" s="54">
        <f t="shared" si="30"/>
        <v>1986</v>
      </c>
      <c r="B1987">
        <v>70099.345598416709</v>
      </c>
    </row>
    <row r="1988" spans="1:2">
      <c r="A1988" s="54">
        <f t="shared" ref="A1988:A2051" si="31">1+A1987</f>
        <v>1987</v>
      </c>
      <c r="B1988">
        <v>42890.031213396629</v>
      </c>
    </row>
    <row r="1989" spans="1:2">
      <c r="A1989" s="54">
        <f t="shared" si="31"/>
        <v>1988</v>
      </c>
      <c r="B1989">
        <v>64053.686180639386</v>
      </c>
    </row>
    <row r="1990" spans="1:2">
      <c r="A1990" s="54">
        <f t="shared" si="31"/>
        <v>1989</v>
      </c>
      <c r="B1990">
        <v>70018.536270018667</v>
      </c>
    </row>
    <row r="1991" spans="1:2">
      <c r="A1991" s="54">
        <f t="shared" si="31"/>
        <v>1990</v>
      </c>
      <c r="B1991">
        <v>32854.221457819047</v>
      </c>
    </row>
    <row r="1992" spans="1:2">
      <c r="A1992" s="54">
        <f t="shared" si="31"/>
        <v>1991</v>
      </c>
      <c r="B1992">
        <v>67378.325536169708</v>
      </c>
    </row>
    <row r="1993" spans="1:2">
      <c r="A1993" s="54">
        <f t="shared" si="31"/>
        <v>1992</v>
      </c>
      <c r="B1993">
        <v>42662.11084140309</v>
      </c>
    </row>
    <row r="1994" spans="1:2">
      <c r="A1994" s="54">
        <f t="shared" si="31"/>
        <v>1993</v>
      </c>
      <c r="B1994">
        <v>41198.958866048226</v>
      </c>
    </row>
    <row r="1995" spans="1:2">
      <c r="A1995" s="54">
        <f t="shared" si="31"/>
        <v>1994</v>
      </c>
      <c r="B1995">
        <v>42162.491045424918</v>
      </c>
    </row>
    <row r="1996" spans="1:2">
      <c r="A1996" s="54">
        <f t="shared" si="31"/>
        <v>1995</v>
      </c>
      <c r="B1996">
        <v>51124.60009760812</v>
      </c>
    </row>
    <row r="1997" spans="1:2">
      <c r="A1997" s="54">
        <f t="shared" si="31"/>
        <v>1996</v>
      </c>
      <c r="B1997">
        <v>85189.107257764757</v>
      </c>
    </row>
    <row r="1998" spans="1:2">
      <c r="A1998" s="54">
        <f t="shared" si="31"/>
        <v>1997</v>
      </c>
      <c r="B1998">
        <v>36574.761395608904</v>
      </c>
    </row>
    <row r="1999" spans="1:2">
      <c r="A1999" s="54">
        <f t="shared" si="31"/>
        <v>1998</v>
      </c>
      <c r="B1999">
        <v>85619.119683094905</v>
      </c>
    </row>
    <row r="2000" spans="1:2">
      <c r="A2000" s="54">
        <f t="shared" si="31"/>
        <v>1999</v>
      </c>
      <c r="B2000">
        <v>56741.695655021773</v>
      </c>
    </row>
    <row r="2001" spans="1:2">
      <c r="A2001" s="54">
        <f t="shared" si="31"/>
        <v>2000</v>
      </c>
      <c r="B2001">
        <v>53642.697057484351</v>
      </c>
    </row>
    <row r="2002" spans="1:2">
      <c r="A2002" s="54">
        <f t="shared" si="31"/>
        <v>2001</v>
      </c>
      <c r="B2002">
        <v>35198.495250475658</v>
      </c>
    </row>
    <row r="2003" spans="1:2">
      <c r="A2003" s="54">
        <f t="shared" si="31"/>
        <v>2002</v>
      </c>
      <c r="B2003">
        <v>37332.893541202888</v>
      </c>
    </row>
    <row r="2004" spans="1:2">
      <c r="A2004" s="54">
        <f t="shared" si="31"/>
        <v>2003</v>
      </c>
      <c r="B2004">
        <v>30736.973273081167</v>
      </c>
    </row>
    <row r="2005" spans="1:2">
      <c r="A2005" s="54">
        <f t="shared" si="31"/>
        <v>2004</v>
      </c>
      <c r="B2005">
        <v>63250.09097940426</v>
      </c>
    </row>
    <row r="2006" spans="1:2">
      <c r="A2006" s="54">
        <f t="shared" si="31"/>
        <v>2005</v>
      </c>
      <c r="B2006">
        <v>48516.270797263183</v>
      </c>
    </row>
    <row r="2007" spans="1:2">
      <c r="A2007" s="54">
        <f t="shared" si="31"/>
        <v>2006</v>
      </c>
      <c r="B2007">
        <v>60080.495061909533</v>
      </c>
    </row>
    <row r="2008" spans="1:2">
      <c r="A2008" s="54">
        <f t="shared" si="31"/>
        <v>2007</v>
      </c>
      <c r="B2008">
        <v>80579.580004375472</v>
      </c>
    </row>
    <row r="2009" spans="1:2">
      <c r="A2009" s="54">
        <f t="shared" si="31"/>
        <v>2008</v>
      </c>
      <c r="B2009">
        <v>76058.939219022897</v>
      </c>
    </row>
    <row r="2010" spans="1:2">
      <c r="A2010" s="54">
        <f t="shared" si="31"/>
        <v>2009</v>
      </c>
      <c r="B2010">
        <v>37237.88885491882</v>
      </c>
    </row>
    <row r="2011" spans="1:2">
      <c r="A2011" s="54">
        <f t="shared" si="31"/>
        <v>2010</v>
      </c>
      <c r="B2011">
        <v>79286.002374414849</v>
      </c>
    </row>
    <row r="2012" spans="1:2">
      <c r="A2012" s="54">
        <f t="shared" si="31"/>
        <v>2011</v>
      </c>
      <c r="B2012">
        <v>75016.190724183893</v>
      </c>
    </row>
    <row r="2013" spans="1:2">
      <c r="A2013" s="54">
        <f t="shared" si="31"/>
        <v>2012</v>
      </c>
      <c r="B2013">
        <v>31171.309902298555</v>
      </c>
    </row>
    <row r="2014" spans="1:2">
      <c r="A2014" s="54">
        <f t="shared" si="31"/>
        <v>2013</v>
      </c>
      <c r="B2014">
        <v>26691.113222381777</v>
      </c>
    </row>
    <row r="2015" spans="1:2">
      <c r="A2015" s="54">
        <f t="shared" si="31"/>
        <v>2014</v>
      </c>
      <c r="B2015">
        <v>72815.63809980423</v>
      </c>
    </row>
    <row r="2016" spans="1:2">
      <c r="A2016" s="54">
        <f t="shared" si="31"/>
        <v>2015</v>
      </c>
      <c r="B2016">
        <v>35894.379282223723</v>
      </c>
    </row>
    <row r="2017" spans="1:2">
      <c r="A2017" s="54">
        <f t="shared" si="31"/>
        <v>2016</v>
      </c>
      <c r="B2017">
        <v>70377.906292853368</v>
      </c>
    </row>
    <row r="2018" spans="1:2">
      <c r="A2018" s="54">
        <f t="shared" si="31"/>
        <v>2017</v>
      </c>
      <c r="B2018">
        <v>55528.308215683552</v>
      </c>
    </row>
    <row r="2019" spans="1:2">
      <c r="A2019" s="54">
        <f t="shared" si="31"/>
        <v>2018</v>
      </c>
      <c r="B2019">
        <v>79447.5673294101</v>
      </c>
    </row>
    <row r="2020" spans="1:2">
      <c r="A2020" s="54">
        <f t="shared" si="31"/>
        <v>2019</v>
      </c>
      <c r="B2020">
        <v>86542.632381078001</v>
      </c>
    </row>
    <row r="2021" spans="1:2">
      <c r="A2021" s="54">
        <f t="shared" si="31"/>
        <v>2020</v>
      </c>
      <c r="B2021">
        <v>26967.429203071602</v>
      </c>
    </row>
    <row r="2022" spans="1:2">
      <c r="A2022" s="54">
        <f t="shared" si="31"/>
        <v>2021</v>
      </c>
      <c r="B2022">
        <v>73622.0862022808</v>
      </c>
    </row>
    <row r="2023" spans="1:2">
      <c r="A2023" s="54">
        <f t="shared" si="31"/>
        <v>2022</v>
      </c>
      <c r="B2023">
        <v>56755.263564912646</v>
      </c>
    </row>
    <row r="2024" spans="1:2">
      <c r="A2024" s="54">
        <f t="shared" si="31"/>
        <v>2023</v>
      </c>
      <c r="B2024">
        <v>44077.246713750166</v>
      </c>
    </row>
    <row r="2025" spans="1:2">
      <c r="A2025" s="54">
        <f t="shared" si="31"/>
        <v>2024</v>
      </c>
      <c r="B2025">
        <v>81728.342335473499</v>
      </c>
    </row>
    <row r="2026" spans="1:2">
      <c r="A2026" s="54">
        <f t="shared" si="31"/>
        <v>2025</v>
      </c>
      <c r="B2026">
        <v>30350.034577022005</v>
      </c>
    </row>
    <row r="2027" spans="1:2">
      <c r="A2027" s="54">
        <f t="shared" si="31"/>
        <v>2026</v>
      </c>
      <c r="B2027">
        <v>53267.91738307834</v>
      </c>
    </row>
    <row r="2028" spans="1:2">
      <c r="A2028" s="54">
        <f t="shared" si="31"/>
        <v>2027</v>
      </c>
      <c r="B2028">
        <v>36873.930264271854</v>
      </c>
    </row>
    <row r="2029" spans="1:2">
      <c r="A2029" s="54">
        <f t="shared" si="31"/>
        <v>2028</v>
      </c>
      <c r="B2029">
        <v>55500.319299822491</v>
      </c>
    </row>
    <row r="2030" spans="1:2">
      <c r="A2030" s="54">
        <f t="shared" si="31"/>
        <v>2029</v>
      </c>
      <c r="B2030">
        <v>67780.286439185104</v>
      </c>
    </row>
    <row r="2031" spans="1:2">
      <c r="A2031" s="54">
        <f t="shared" si="31"/>
        <v>2030</v>
      </c>
      <c r="B2031">
        <v>90191.725808170537</v>
      </c>
    </row>
    <row r="2032" spans="1:2">
      <c r="A2032" s="54">
        <f t="shared" si="31"/>
        <v>2031</v>
      </c>
      <c r="B2032">
        <v>33528.574197737245</v>
      </c>
    </row>
    <row r="2033" spans="1:2">
      <c r="A2033" s="54">
        <f t="shared" si="31"/>
        <v>2032</v>
      </c>
      <c r="B2033">
        <v>52919.392694228161</v>
      </c>
    </row>
    <row r="2034" spans="1:2">
      <c r="A2034" s="54">
        <f t="shared" si="31"/>
        <v>2033</v>
      </c>
      <c r="B2034">
        <v>30337.012076626797</v>
      </c>
    </row>
    <row r="2035" spans="1:2">
      <c r="A2035" s="54">
        <f t="shared" si="31"/>
        <v>2034</v>
      </c>
      <c r="B2035">
        <v>82768.003954657441</v>
      </c>
    </row>
    <row r="2036" spans="1:2">
      <c r="A2036" s="54">
        <f t="shared" si="31"/>
        <v>2035</v>
      </c>
      <c r="B2036">
        <v>41375.147213593489</v>
      </c>
    </row>
    <row r="2037" spans="1:2">
      <c r="A2037" s="54">
        <f t="shared" si="31"/>
        <v>2036</v>
      </c>
      <c r="B2037">
        <v>38702.834796011426</v>
      </c>
    </row>
    <row r="2038" spans="1:2">
      <c r="A2038" s="54">
        <f t="shared" si="31"/>
        <v>2037</v>
      </c>
      <c r="B2038">
        <v>81610.136757578308</v>
      </c>
    </row>
    <row r="2039" spans="1:2">
      <c r="A2039" s="54">
        <f t="shared" si="31"/>
        <v>2038</v>
      </c>
      <c r="B2039">
        <v>47960.522900515323</v>
      </c>
    </row>
    <row r="2040" spans="1:2">
      <c r="A2040" s="54">
        <f t="shared" si="31"/>
        <v>2039</v>
      </c>
      <c r="B2040">
        <v>72127.833038786295</v>
      </c>
    </row>
    <row r="2041" spans="1:2">
      <c r="A2041" s="54">
        <f t="shared" si="31"/>
        <v>2040</v>
      </c>
      <c r="B2041">
        <v>73595.423344223396</v>
      </c>
    </row>
    <row r="2042" spans="1:2">
      <c r="A2042" s="54">
        <f t="shared" si="31"/>
        <v>2041</v>
      </c>
      <c r="B2042">
        <v>31954.888587493002</v>
      </c>
    </row>
    <row r="2043" spans="1:2">
      <c r="A2043" s="54">
        <f t="shared" si="31"/>
        <v>2042</v>
      </c>
      <c r="B2043">
        <v>44973.88072750772</v>
      </c>
    </row>
    <row r="2044" spans="1:2">
      <c r="A2044" s="54">
        <f t="shared" si="31"/>
        <v>2043</v>
      </c>
      <c r="B2044">
        <v>85234.997224992927</v>
      </c>
    </row>
    <row r="2045" spans="1:2">
      <c r="A2045" s="54">
        <f t="shared" si="31"/>
        <v>2044</v>
      </c>
      <c r="B2045">
        <v>63134.956182780377</v>
      </c>
    </row>
    <row r="2046" spans="1:2">
      <c r="A2046" s="54">
        <f t="shared" si="31"/>
        <v>2045</v>
      </c>
      <c r="B2046">
        <v>60498.447763578595</v>
      </c>
    </row>
    <row r="2047" spans="1:2">
      <c r="A2047" s="54">
        <f t="shared" si="31"/>
        <v>2046</v>
      </c>
      <c r="B2047">
        <v>70901.909508796991</v>
      </c>
    </row>
    <row r="2048" spans="1:2">
      <c r="A2048" s="54">
        <f t="shared" si="31"/>
        <v>2047</v>
      </c>
      <c r="B2048">
        <v>62798.319959683809</v>
      </c>
    </row>
    <row r="2049" spans="1:2">
      <c r="A2049" s="54">
        <f t="shared" si="31"/>
        <v>2048</v>
      </c>
      <c r="B2049">
        <v>77130.951494928144</v>
      </c>
    </row>
    <row r="2050" spans="1:2">
      <c r="A2050" s="54">
        <f t="shared" si="31"/>
        <v>2049</v>
      </c>
      <c r="B2050">
        <v>34377.377965719825</v>
      </c>
    </row>
    <row r="2051" spans="1:2">
      <c r="A2051" s="54">
        <f t="shared" si="31"/>
        <v>2050</v>
      </c>
      <c r="B2051">
        <v>55088.090830012341</v>
      </c>
    </row>
    <row r="2052" spans="1:2">
      <c r="A2052" s="54">
        <f t="shared" ref="A2052:A2115" si="32">1+A2051</f>
        <v>2051</v>
      </c>
      <c r="B2052">
        <v>50242.65255457499</v>
      </c>
    </row>
    <row r="2053" spans="1:2">
      <c r="A2053" s="54">
        <f t="shared" si="32"/>
        <v>2052</v>
      </c>
      <c r="B2053">
        <v>82848.893646374607</v>
      </c>
    </row>
    <row r="2054" spans="1:2">
      <c r="A2054" s="54">
        <f t="shared" si="32"/>
        <v>2053</v>
      </c>
      <c r="B2054">
        <v>81735.567480108904</v>
      </c>
    </row>
    <row r="2055" spans="1:2">
      <c r="A2055" s="54">
        <f t="shared" si="32"/>
        <v>2054</v>
      </c>
      <c r="B2055">
        <v>67333.421774317874</v>
      </c>
    </row>
    <row r="2056" spans="1:2">
      <c r="A2056" s="54">
        <f t="shared" si="32"/>
        <v>2055</v>
      </c>
      <c r="B2056">
        <v>58128.507614034854</v>
      </c>
    </row>
    <row r="2057" spans="1:2">
      <c r="A2057" s="54">
        <f t="shared" si="32"/>
        <v>2056</v>
      </c>
      <c r="B2057">
        <v>43673.995158531667</v>
      </c>
    </row>
    <row r="2058" spans="1:2">
      <c r="A2058" s="54">
        <f t="shared" si="32"/>
        <v>2057</v>
      </c>
      <c r="B2058">
        <v>32735.421356848186</v>
      </c>
    </row>
    <row r="2059" spans="1:2">
      <c r="A2059" s="54">
        <f t="shared" si="32"/>
        <v>2058</v>
      </c>
      <c r="B2059">
        <v>28316.873681485657</v>
      </c>
    </row>
    <row r="2060" spans="1:2">
      <c r="A2060" s="54">
        <f t="shared" si="32"/>
        <v>2059</v>
      </c>
      <c r="B2060">
        <v>83268.608491795181</v>
      </c>
    </row>
    <row r="2061" spans="1:2">
      <c r="A2061" s="54">
        <f t="shared" si="32"/>
        <v>2060</v>
      </c>
      <c r="B2061">
        <v>69884.50074891244</v>
      </c>
    </row>
    <row r="2062" spans="1:2">
      <c r="A2062" s="54">
        <f t="shared" si="32"/>
        <v>2061</v>
      </c>
      <c r="B2062">
        <v>56949.873762859927</v>
      </c>
    </row>
    <row r="2063" spans="1:2">
      <c r="A2063" s="54">
        <f t="shared" si="32"/>
        <v>2062</v>
      </c>
      <c r="B2063">
        <v>38970.17129376364</v>
      </c>
    </row>
    <row r="2064" spans="1:2">
      <c r="A2064" s="54">
        <f t="shared" si="32"/>
        <v>2063</v>
      </c>
      <c r="B2064">
        <v>85189.640122040466</v>
      </c>
    </row>
    <row r="2065" spans="1:2">
      <c r="A2065" s="54">
        <f t="shared" si="32"/>
        <v>2064</v>
      </c>
      <c r="B2065">
        <v>51156.589290975186</v>
      </c>
    </row>
    <row r="2066" spans="1:2">
      <c r="A2066" s="54">
        <f t="shared" si="32"/>
        <v>2065</v>
      </c>
      <c r="B2066">
        <v>72985.423813802685</v>
      </c>
    </row>
    <row r="2067" spans="1:2">
      <c r="A2067" s="54">
        <f t="shared" si="32"/>
        <v>2066</v>
      </c>
      <c r="B2067">
        <v>26622.519447996849</v>
      </c>
    </row>
    <row r="2068" spans="1:2">
      <c r="A2068" s="54">
        <f t="shared" si="32"/>
        <v>2067</v>
      </c>
      <c r="B2068">
        <v>41397.941665515464</v>
      </c>
    </row>
    <row r="2069" spans="1:2">
      <c r="A2069" s="54">
        <f t="shared" si="32"/>
        <v>2068</v>
      </c>
      <c r="B2069">
        <v>28798.279751091515</v>
      </c>
    </row>
    <row r="2070" spans="1:2">
      <c r="A2070" s="54">
        <f t="shared" si="32"/>
        <v>2069</v>
      </c>
      <c r="B2070">
        <v>47891.608956765485</v>
      </c>
    </row>
    <row r="2071" spans="1:2">
      <c r="A2071" s="54">
        <f t="shared" si="32"/>
        <v>2070</v>
      </c>
      <c r="B2071">
        <v>75977.274889656401</v>
      </c>
    </row>
    <row r="2072" spans="1:2">
      <c r="A2072" s="54">
        <f t="shared" si="32"/>
        <v>2071</v>
      </c>
      <c r="B2072">
        <v>44975.401309400397</v>
      </c>
    </row>
    <row r="2073" spans="1:2">
      <c r="A2073" s="54">
        <f t="shared" si="32"/>
        <v>2072</v>
      </c>
      <c r="B2073">
        <v>69703.898806995276</v>
      </c>
    </row>
    <row r="2074" spans="1:2">
      <c r="A2074" s="54">
        <f t="shared" si="32"/>
        <v>2073</v>
      </c>
      <c r="B2074">
        <v>83960.802200568593</v>
      </c>
    </row>
    <row r="2075" spans="1:2">
      <c r="A2075" s="54">
        <f t="shared" si="32"/>
        <v>2074</v>
      </c>
      <c r="B2075">
        <v>80425.132734546627</v>
      </c>
    </row>
    <row r="2076" spans="1:2">
      <c r="A2076" s="54">
        <f t="shared" si="32"/>
        <v>2075</v>
      </c>
      <c r="B2076">
        <v>84826.699631787022</v>
      </c>
    </row>
    <row r="2077" spans="1:2">
      <c r="A2077" s="54">
        <f t="shared" si="32"/>
        <v>2076</v>
      </c>
      <c r="B2077">
        <v>46793.304924297154</v>
      </c>
    </row>
    <row r="2078" spans="1:2">
      <c r="A2078" s="54">
        <f t="shared" si="32"/>
        <v>2077</v>
      </c>
      <c r="B2078">
        <v>59073.997471681403</v>
      </c>
    </row>
    <row r="2079" spans="1:2">
      <c r="A2079" s="54">
        <f t="shared" si="32"/>
        <v>2078</v>
      </c>
      <c r="B2079">
        <v>73617.713451896518</v>
      </c>
    </row>
    <row r="2080" spans="1:2">
      <c r="A2080" s="54">
        <f t="shared" si="32"/>
        <v>2079</v>
      </c>
      <c r="B2080">
        <v>37504.339520608701</v>
      </c>
    </row>
    <row r="2081" spans="1:2">
      <c r="A2081" s="54">
        <f t="shared" si="32"/>
        <v>2080</v>
      </c>
      <c r="B2081" t="e">
        <v>#NUM!</v>
      </c>
    </row>
    <row r="2082" spans="1:2">
      <c r="A2082" s="54">
        <f t="shared" si="32"/>
        <v>2081</v>
      </c>
      <c r="B2082">
        <v>82096.44609234127</v>
      </c>
    </row>
    <row r="2083" spans="1:2">
      <c r="A2083" s="54">
        <f t="shared" si="32"/>
        <v>2082</v>
      </c>
      <c r="B2083">
        <v>41895.005004026971</v>
      </c>
    </row>
    <row r="2084" spans="1:2">
      <c r="A2084" s="54">
        <f t="shared" si="32"/>
        <v>2083</v>
      </c>
      <c r="B2084">
        <v>29373.425535586106</v>
      </c>
    </row>
    <row r="2085" spans="1:2">
      <c r="A2085" s="54">
        <f t="shared" si="32"/>
        <v>2084</v>
      </c>
      <c r="B2085">
        <v>37767.094392569197</v>
      </c>
    </row>
    <row r="2086" spans="1:2">
      <c r="A2086" s="54">
        <f t="shared" si="32"/>
        <v>2085</v>
      </c>
      <c r="B2086">
        <v>35549.035572427085</v>
      </c>
    </row>
    <row r="2087" spans="1:2">
      <c r="A2087" s="54">
        <f t="shared" si="32"/>
        <v>2086</v>
      </c>
      <c r="B2087">
        <v>29536.972796070193</v>
      </c>
    </row>
    <row r="2088" spans="1:2">
      <c r="A2088" s="54">
        <f t="shared" si="32"/>
        <v>2087</v>
      </c>
      <c r="B2088">
        <v>49577.900508043451</v>
      </c>
    </row>
    <row r="2089" spans="1:2">
      <c r="A2089" s="54">
        <f t="shared" si="32"/>
        <v>2088</v>
      </c>
      <c r="B2089">
        <v>58296.709359134948</v>
      </c>
    </row>
    <row r="2090" spans="1:2">
      <c r="A2090" s="54">
        <f t="shared" si="32"/>
        <v>2089</v>
      </c>
      <c r="B2090">
        <v>30076.658686900533</v>
      </c>
    </row>
    <row r="2091" spans="1:2">
      <c r="A2091" s="54">
        <f t="shared" si="32"/>
        <v>2090</v>
      </c>
      <c r="B2091">
        <v>47187.630670064253</v>
      </c>
    </row>
    <row r="2092" spans="1:2">
      <c r="A2092" s="54">
        <f t="shared" si="32"/>
        <v>2091</v>
      </c>
      <c r="B2092">
        <v>34922.149444454291</v>
      </c>
    </row>
    <row r="2093" spans="1:2">
      <c r="A2093" s="54">
        <f t="shared" si="32"/>
        <v>2092</v>
      </c>
      <c r="B2093">
        <v>54309.408099334811</v>
      </c>
    </row>
    <row r="2094" spans="1:2">
      <c r="A2094" s="54">
        <f t="shared" si="32"/>
        <v>2093</v>
      </c>
      <c r="B2094">
        <v>26674.620734975124</v>
      </c>
    </row>
    <row r="2095" spans="1:2">
      <c r="A2095" s="54">
        <f t="shared" si="32"/>
        <v>2094</v>
      </c>
      <c r="B2095">
        <v>31587.982724346373</v>
      </c>
    </row>
    <row r="2096" spans="1:2">
      <c r="A2096" s="54">
        <f t="shared" si="32"/>
        <v>2095</v>
      </c>
      <c r="B2096">
        <v>71719.600182516442</v>
      </c>
    </row>
    <row r="2097" spans="1:2">
      <c r="A2097" s="54">
        <f t="shared" si="32"/>
        <v>2096</v>
      </c>
      <c r="B2097">
        <v>53895.164073302905</v>
      </c>
    </row>
    <row r="2098" spans="1:2">
      <c r="A2098" s="54">
        <f t="shared" si="32"/>
        <v>2097</v>
      </c>
      <c r="B2098">
        <v>44958.288482100215</v>
      </c>
    </row>
    <row r="2099" spans="1:2">
      <c r="A2099" s="54">
        <f t="shared" si="32"/>
        <v>2098</v>
      </c>
      <c r="B2099">
        <v>63523.565650874487</v>
      </c>
    </row>
    <row r="2100" spans="1:2">
      <c r="A2100" s="54">
        <f t="shared" si="32"/>
        <v>2099</v>
      </c>
      <c r="B2100">
        <v>39797.068762983974</v>
      </c>
    </row>
    <row r="2101" spans="1:2">
      <c r="A2101" s="54">
        <f t="shared" si="32"/>
        <v>2100</v>
      </c>
      <c r="B2101">
        <v>66527.010206796229</v>
      </c>
    </row>
    <row r="2102" spans="1:2">
      <c r="A2102" s="54">
        <f t="shared" si="32"/>
        <v>2101</v>
      </c>
      <c r="B2102">
        <v>64944.695662645529</v>
      </c>
    </row>
    <row r="2103" spans="1:2">
      <c r="A2103" s="54">
        <f t="shared" si="32"/>
        <v>2102</v>
      </c>
      <c r="B2103">
        <v>69493.722034473321</v>
      </c>
    </row>
    <row r="2104" spans="1:2">
      <c r="A2104" s="54">
        <f t="shared" si="32"/>
        <v>2103</v>
      </c>
      <c r="B2104" t="e">
        <v>#NUM!</v>
      </c>
    </row>
    <row r="2105" spans="1:2">
      <c r="A2105" s="54">
        <f t="shared" si="32"/>
        <v>2104</v>
      </c>
      <c r="B2105">
        <v>47635.763375760944</v>
      </c>
    </row>
    <row r="2106" spans="1:2">
      <c r="A2106" s="54">
        <f t="shared" si="32"/>
        <v>2105</v>
      </c>
      <c r="B2106">
        <v>68222.170665167752</v>
      </c>
    </row>
    <row r="2107" spans="1:2">
      <c r="A2107" s="54">
        <f t="shared" si="32"/>
        <v>2106</v>
      </c>
      <c r="B2107">
        <v>54691.184936440106</v>
      </c>
    </row>
    <row r="2108" spans="1:2">
      <c r="A2108" s="54">
        <f t="shared" si="32"/>
        <v>2107</v>
      </c>
      <c r="B2108" t="e">
        <v>#NUM!</v>
      </c>
    </row>
    <row r="2109" spans="1:2">
      <c r="A2109" s="54">
        <f t="shared" si="32"/>
        <v>2108</v>
      </c>
      <c r="B2109">
        <v>40576.151069824948</v>
      </c>
    </row>
    <row r="2110" spans="1:2">
      <c r="A2110" s="54">
        <f t="shared" si="32"/>
        <v>2109</v>
      </c>
      <c r="B2110">
        <v>38846.173030343285</v>
      </c>
    </row>
    <row r="2111" spans="1:2">
      <c r="A2111" s="54">
        <f t="shared" si="32"/>
        <v>2110</v>
      </c>
      <c r="B2111">
        <v>57698.023689459544</v>
      </c>
    </row>
    <row r="2112" spans="1:2">
      <c r="A2112" s="54">
        <f t="shared" si="32"/>
        <v>2111</v>
      </c>
      <c r="B2112">
        <v>47376.436740065117</v>
      </c>
    </row>
    <row r="2113" spans="1:2">
      <c r="A2113" s="54">
        <f t="shared" si="32"/>
        <v>2112</v>
      </c>
      <c r="B2113">
        <v>62534.229313857657</v>
      </c>
    </row>
    <row r="2114" spans="1:2">
      <c r="A2114" s="54">
        <f t="shared" si="32"/>
        <v>2113</v>
      </c>
      <c r="B2114">
        <v>39299.171538340444</v>
      </c>
    </row>
    <row r="2115" spans="1:2">
      <c r="A2115" s="54">
        <f t="shared" si="32"/>
        <v>2114</v>
      </c>
      <c r="B2115">
        <v>40199.439761693764</v>
      </c>
    </row>
    <row r="2116" spans="1:2">
      <c r="A2116" s="54">
        <f t="shared" ref="A2116:A2179" si="33">1+A2115</f>
        <v>2115</v>
      </c>
      <c r="B2116">
        <v>46804.8460820131</v>
      </c>
    </row>
    <row r="2117" spans="1:2">
      <c r="A2117" s="54">
        <f t="shared" si="33"/>
        <v>2116</v>
      </c>
      <c r="B2117">
        <v>64376.325791315307</v>
      </c>
    </row>
    <row r="2118" spans="1:2">
      <c r="A2118" s="54">
        <f t="shared" si="33"/>
        <v>2117</v>
      </c>
      <c r="B2118">
        <v>54768.86051415596</v>
      </c>
    </row>
    <row r="2119" spans="1:2">
      <c r="A2119" s="54">
        <f t="shared" si="33"/>
        <v>2118</v>
      </c>
      <c r="B2119">
        <v>38092.388489458222</v>
      </c>
    </row>
    <row r="2120" spans="1:2">
      <c r="A2120" s="54">
        <f t="shared" si="33"/>
        <v>2119</v>
      </c>
      <c r="B2120">
        <v>91949.067134160912</v>
      </c>
    </row>
    <row r="2121" spans="1:2">
      <c r="A2121" s="54">
        <f t="shared" si="33"/>
        <v>2120</v>
      </c>
      <c r="B2121">
        <v>25678.907081074281</v>
      </c>
    </row>
    <row r="2122" spans="1:2">
      <c r="A2122" s="54">
        <f t="shared" si="33"/>
        <v>2121</v>
      </c>
      <c r="B2122">
        <v>26061.245105680937</v>
      </c>
    </row>
    <row r="2123" spans="1:2">
      <c r="A2123" s="54">
        <f t="shared" si="33"/>
        <v>2122</v>
      </c>
      <c r="B2123">
        <v>56461.277056343046</v>
      </c>
    </row>
    <row r="2124" spans="1:2">
      <c r="A2124" s="54">
        <f t="shared" si="33"/>
        <v>2123</v>
      </c>
      <c r="B2124">
        <v>54254.170129588805</v>
      </c>
    </row>
    <row r="2125" spans="1:2">
      <c r="A2125" s="54">
        <f t="shared" si="33"/>
        <v>2124</v>
      </c>
      <c r="B2125">
        <v>49278.495386004259</v>
      </c>
    </row>
    <row r="2126" spans="1:2">
      <c r="A2126" s="54">
        <f t="shared" si="33"/>
        <v>2125</v>
      </c>
      <c r="B2126">
        <v>26760.655526003717</v>
      </c>
    </row>
    <row r="2127" spans="1:2">
      <c r="A2127" s="54">
        <f t="shared" si="33"/>
        <v>2126</v>
      </c>
      <c r="B2127">
        <v>68546.380637534065</v>
      </c>
    </row>
    <row r="2128" spans="1:2">
      <c r="A2128" s="54">
        <f t="shared" si="33"/>
        <v>2127</v>
      </c>
      <c r="B2128">
        <v>70639.30682790307</v>
      </c>
    </row>
    <row r="2129" spans="1:2">
      <c r="A2129" s="54">
        <f t="shared" si="33"/>
        <v>2128</v>
      </c>
      <c r="B2129">
        <v>48393.283915105472</v>
      </c>
    </row>
    <row r="2130" spans="1:2">
      <c r="A2130" s="54">
        <f t="shared" si="33"/>
        <v>2129</v>
      </c>
      <c r="B2130">
        <v>59431.669444733408</v>
      </c>
    </row>
    <row r="2131" spans="1:2">
      <c r="A2131" s="54">
        <f t="shared" si="33"/>
        <v>2130</v>
      </c>
      <c r="B2131">
        <v>36434.37781056649</v>
      </c>
    </row>
    <row r="2132" spans="1:2">
      <c r="A2132" s="54">
        <f t="shared" si="33"/>
        <v>2131</v>
      </c>
      <c r="B2132">
        <v>81090.23161329572</v>
      </c>
    </row>
    <row r="2133" spans="1:2">
      <c r="A2133" s="54">
        <f t="shared" si="33"/>
        <v>2132</v>
      </c>
      <c r="B2133">
        <v>76998.80384519395</v>
      </c>
    </row>
    <row r="2134" spans="1:2">
      <c r="A2134" s="54">
        <f t="shared" si="33"/>
        <v>2133</v>
      </c>
      <c r="B2134">
        <v>33372.885054860722</v>
      </c>
    </row>
    <row r="2135" spans="1:2">
      <c r="A2135" s="54">
        <f t="shared" si="33"/>
        <v>2134</v>
      </c>
      <c r="B2135">
        <v>87901.506161711746</v>
      </c>
    </row>
    <row r="2136" spans="1:2">
      <c r="A2136" s="54">
        <f t="shared" si="33"/>
        <v>2135</v>
      </c>
      <c r="B2136">
        <v>62139.62559029468</v>
      </c>
    </row>
    <row r="2137" spans="1:2">
      <c r="A2137" s="54">
        <f t="shared" si="33"/>
        <v>2136</v>
      </c>
      <c r="B2137">
        <v>58460.989272652339</v>
      </c>
    </row>
    <row r="2138" spans="1:2">
      <c r="A2138" s="54">
        <f t="shared" si="33"/>
        <v>2137</v>
      </c>
      <c r="B2138">
        <v>58748.443332579787</v>
      </c>
    </row>
    <row r="2139" spans="1:2">
      <c r="A2139" s="54">
        <f t="shared" si="33"/>
        <v>2138</v>
      </c>
      <c r="B2139">
        <v>27143.48849818806</v>
      </c>
    </row>
    <row r="2140" spans="1:2">
      <c r="A2140" s="54">
        <f t="shared" si="33"/>
        <v>2139</v>
      </c>
      <c r="B2140">
        <v>40397.373446009049</v>
      </c>
    </row>
    <row r="2141" spans="1:2">
      <c r="A2141" s="54">
        <f t="shared" si="33"/>
        <v>2140</v>
      </c>
      <c r="B2141">
        <v>54243.263297713944</v>
      </c>
    </row>
    <row r="2142" spans="1:2">
      <c r="A2142" s="54">
        <f t="shared" si="33"/>
        <v>2141</v>
      </c>
      <c r="B2142">
        <v>33233.738953499073</v>
      </c>
    </row>
    <row r="2143" spans="1:2">
      <c r="A2143" s="54">
        <f t="shared" si="33"/>
        <v>2142</v>
      </c>
      <c r="B2143">
        <v>50438.942024436721</v>
      </c>
    </row>
    <row r="2144" spans="1:2">
      <c r="A2144" s="54">
        <f t="shared" si="33"/>
        <v>2143</v>
      </c>
      <c r="B2144">
        <v>63912.723696161942</v>
      </c>
    </row>
    <row r="2145" spans="1:2">
      <c r="A2145" s="54">
        <f t="shared" si="33"/>
        <v>2144</v>
      </c>
      <c r="B2145">
        <v>66065.81019785683</v>
      </c>
    </row>
    <row r="2146" spans="1:2">
      <c r="A2146" s="54">
        <f t="shared" si="33"/>
        <v>2145</v>
      </c>
      <c r="B2146">
        <v>63881.192665277529</v>
      </c>
    </row>
    <row r="2147" spans="1:2">
      <c r="A2147" s="54">
        <f t="shared" si="33"/>
        <v>2146</v>
      </c>
      <c r="B2147">
        <v>48765.548073669226</v>
      </c>
    </row>
    <row r="2148" spans="1:2">
      <c r="A2148" s="54">
        <f t="shared" si="33"/>
        <v>2147</v>
      </c>
      <c r="B2148">
        <v>60684.129605476781</v>
      </c>
    </row>
    <row r="2149" spans="1:2">
      <c r="A2149" s="54">
        <f t="shared" si="33"/>
        <v>2148</v>
      </c>
      <c r="B2149">
        <v>34551.50049220326</v>
      </c>
    </row>
    <row r="2150" spans="1:2">
      <c r="A2150" s="54">
        <f t="shared" si="33"/>
        <v>2149</v>
      </c>
      <c r="B2150">
        <v>66902.547106942031</v>
      </c>
    </row>
    <row r="2151" spans="1:2">
      <c r="A2151" s="54">
        <f t="shared" si="33"/>
        <v>2150</v>
      </c>
      <c r="B2151">
        <v>90033.956072826681</v>
      </c>
    </row>
    <row r="2152" spans="1:2">
      <c r="A2152" s="54">
        <f t="shared" si="33"/>
        <v>2151</v>
      </c>
      <c r="B2152">
        <v>39501.374180068065</v>
      </c>
    </row>
    <row r="2153" spans="1:2">
      <c r="A2153" s="54">
        <f t="shared" si="33"/>
        <v>2152</v>
      </c>
      <c r="B2153">
        <v>36928.114997280158</v>
      </c>
    </row>
    <row r="2154" spans="1:2">
      <c r="A2154" s="54">
        <f t="shared" si="33"/>
        <v>2153</v>
      </c>
      <c r="B2154">
        <v>41542.654486762724</v>
      </c>
    </row>
    <row r="2155" spans="1:2">
      <c r="A2155" s="54">
        <f t="shared" si="33"/>
        <v>2154</v>
      </c>
      <c r="B2155">
        <v>85855.918324731421</v>
      </c>
    </row>
    <row r="2156" spans="1:2">
      <c r="A2156" s="54">
        <f t="shared" si="33"/>
        <v>2155</v>
      </c>
      <c r="B2156">
        <v>50247.169696526769</v>
      </c>
    </row>
    <row r="2157" spans="1:2">
      <c r="A2157" s="54">
        <f t="shared" si="33"/>
        <v>2156</v>
      </c>
      <c r="B2157">
        <v>34070.79129378662</v>
      </c>
    </row>
    <row r="2158" spans="1:2">
      <c r="A2158" s="54">
        <f t="shared" si="33"/>
        <v>2157</v>
      </c>
      <c r="B2158">
        <v>89119.801388657725</v>
      </c>
    </row>
    <row r="2159" spans="1:2">
      <c r="A2159" s="54">
        <f t="shared" si="33"/>
        <v>2158</v>
      </c>
      <c r="B2159">
        <v>63722.891548302468</v>
      </c>
    </row>
    <row r="2160" spans="1:2">
      <c r="A2160" s="54">
        <f t="shared" si="33"/>
        <v>2159</v>
      </c>
      <c r="B2160">
        <v>82485.029384779293</v>
      </c>
    </row>
    <row r="2161" spans="1:2">
      <c r="A2161" s="54">
        <f t="shared" si="33"/>
        <v>2160</v>
      </c>
      <c r="B2161">
        <v>33582.961355772415</v>
      </c>
    </row>
    <row r="2162" spans="1:2">
      <c r="A2162" s="54">
        <f t="shared" si="33"/>
        <v>2161</v>
      </c>
      <c r="B2162">
        <v>44922.432405709762</v>
      </c>
    </row>
    <row r="2163" spans="1:2">
      <c r="A2163" s="54">
        <f t="shared" si="33"/>
        <v>2162</v>
      </c>
      <c r="B2163">
        <v>66667.052864958867</v>
      </c>
    </row>
    <row r="2164" spans="1:2">
      <c r="A2164" s="54">
        <f t="shared" si="33"/>
        <v>2163</v>
      </c>
      <c r="B2164">
        <v>30155.227842162451</v>
      </c>
    </row>
    <row r="2165" spans="1:2">
      <c r="A2165" s="54">
        <f t="shared" si="33"/>
        <v>2164</v>
      </c>
      <c r="B2165">
        <v>65124.16085722002</v>
      </c>
    </row>
    <row r="2166" spans="1:2">
      <c r="A2166" s="54">
        <f t="shared" si="33"/>
        <v>2165</v>
      </c>
      <c r="B2166">
        <v>52652.202706331795</v>
      </c>
    </row>
    <row r="2167" spans="1:2">
      <c r="A2167" s="54">
        <f t="shared" si="33"/>
        <v>2166</v>
      </c>
      <c r="B2167">
        <v>46670.624648301491</v>
      </c>
    </row>
    <row r="2168" spans="1:2">
      <c r="A2168" s="54">
        <f t="shared" si="33"/>
        <v>2167</v>
      </c>
      <c r="B2168">
        <v>71687.122680670785</v>
      </c>
    </row>
    <row r="2169" spans="1:2">
      <c r="A2169" s="54">
        <f t="shared" si="33"/>
        <v>2168</v>
      </c>
      <c r="B2169">
        <v>54120.592236307166</v>
      </c>
    </row>
    <row r="2170" spans="1:2">
      <c r="A2170" s="54">
        <f t="shared" si="33"/>
        <v>2169</v>
      </c>
      <c r="B2170">
        <v>30957.29446865281</v>
      </c>
    </row>
    <row r="2171" spans="1:2">
      <c r="A2171" s="54">
        <f t="shared" si="33"/>
        <v>2170</v>
      </c>
      <c r="B2171">
        <v>61857.454920370197</v>
      </c>
    </row>
    <row r="2172" spans="1:2">
      <c r="A2172" s="54">
        <f t="shared" si="33"/>
        <v>2171</v>
      </c>
      <c r="B2172">
        <v>61034.123434570334</v>
      </c>
    </row>
    <row r="2173" spans="1:2">
      <c r="A2173" s="54">
        <f t="shared" si="33"/>
        <v>2172</v>
      </c>
      <c r="B2173">
        <v>31633.576370855568</v>
      </c>
    </row>
    <row r="2174" spans="1:2">
      <c r="A2174" s="54">
        <f t="shared" si="33"/>
        <v>2173</v>
      </c>
      <c r="B2174">
        <v>46077.934626648646</v>
      </c>
    </row>
    <row r="2175" spans="1:2">
      <c r="A2175" s="54">
        <f t="shared" si="33"/>
        <v>2174</v>
      </c>
      <c r="B2175">
        <v>44385.495999591847</v>
      </c>
    </row>
    <row r="2176" spans="1:2">
      <c r="A2176" s="54">
        <f t="shared" si="33"/>
        <v>2175</v>
      </c>
      <c r="B2176">
        <v>41698.831439319882</v>
      </c>
    </row>
    <row r="2177" spans="1:2">
      <c r="A2177" s="54">
        <f t="shared" si="33"/>
        <v>2176</v>
      </c>
      <c r="B2177">
        <v>55222.544672919044</v>
      </c>
    </row>
    <row r="2178" spans="1:2">
      <c r="A2178" s="54">
        <f t="shared" si="33"/>
        <v>2177</v>
      </c>
      <c r="B2178">
        <v>61599.576941088861</v>
      </c>
    </row>
    <row r="2179" spans="1:2">
      <c r="A2179" s="54">
        <f t="shared" si="33"/>
        <v>2178</v>
      </c>
      <c r="B2179">
        <v>68201.927526481726</v>
      </c>
    </row>
    <row r="2180" spans="1:2">
      <c r="A2180" s="54">
        <f t="shared" ref="A2180:A2243" si="34">1+A2179</f>
        <v>2179</v>
      </c>
      <c r="B2180">
        <v>36543.763540879518</v>
      </c>
    </row>
    <row r="2181" spans="1:2">
      <c r="A2181" s="54">
        <f t="shared" si="34"/>
        <v>2180</v>
      </c>
      <c r="B2181">
        <v>91562.621520922912</v>
      </c>
    </row>
    <row r="2182" spans="1:2">
      <c r="A2182" s="54">
        <f t="shared" si="34"/>
        <v>2181</v>
      </c>
      <c r="B2182">
        <v>72134.115755398001</v>
      </c>
    </row>
    <row r="2183" spans="1:2">
      <c r="A2183" s="54">
        <f t="shared" si="34"/>
        <v>2182</v>
      </c>
      <c r="B2183">
        <v>79209.969567303327</v>
      </c>
    </row>
    <row r="2184" spans="1:2">
      <c r="A2184" s="54">
        <f t="shared" si="34"/>
        <v>2183</v>
      </c>
      <c r="B2184">
        <v>57332.295395273126</v>
      </c>
    </row>
    <row r="2185" spans="1:2">
      <c r="A2185" s="54">
        <f t="shared" si="34"/>
        <v>2184</v>
      </c>
      <c r="B2185">
        <v>76578.395900945616</v>
      </c>
    </row>
    <row r="2186" spans="1:2">
      <c r="A2186" s="54">
        <f t="shared" si="34"/>
        <v>2185</v>
      </c>
      <c r="B2186">
        <v>40952.383176207411</v>
      </c>
    </row>
    <row r="2187" spans="1:2">
      <c r="A2187" s="54">
        <f t="shared" si="34"/>
        <v>2186</v>
      </c>
      <c r="B2187">
        <v>32477.036570482753</v>
      </c>
    </row>
    <row r="2188" spans="1:2">
      <c r="A2188" s="54">
        <f t="shared" si="34"/>
        <v>2187</v>
      </c>
      <c r="B2188">
        <v>46542.950570812871</v>
      </c>
    </row>
    <row r="2189" spans="1:2">
      <c r="A2189" s="54">
        <f t="shared" si="34"/>
        <v>2188</v>
      </c>
      <c r="B2189">
        <v>33222.092404497438</v>
      </c>
    </row>
    <row r="2190" spans="1:2">
      <c r="A2190" s="54">
        <f t="shared" si="34"/>
        <v>2189</v>
      </c>
      <c r="B2190">
        <v>59110.059702953455</v>
      </c>
    </row>
    <row r="2191" spans="1:2">
      <c r="A2191" s="54">
        <f t="shared" si="34"/>
        <v>2190</v>
      </c>
      <c r="B2191">
        <v>37675.354277204235</v>
      </c>
    </row>
    <row r="2192" spans="1:2">
      <c r="A2192" s="54">
        <f t="shared" si="34"/>
        <v>2191</v>
      </c>
      <c r="B2192">
        <v>35236.656024697833</v>
      </c>
    </row>
    <row r="2193" spans="1:2">
      <c r="A2193" s="54">
        <f t="shared" si="34"/>
        <v>2192</v>
      </c>
      <c r="B2193">
        <v>59609.537726576469</v>
      </c>
    </row>
    <row r="2194" spans="1:2">
      <c r="A2194" s="54">
        <f t="shared" si="34"/>
        <v>2193</v>
      </c>
      <c r="B2194">
        <v>74751.741871577076</v>
      </c>
    </row>
    <row r="2195" spans="1:2">
      <c r="A2195" s="54">
        <f t="shared" si="34"/>
        <v>2194</v>
      </c>
      <c r="B2195">
        <v>70082.642490488899</v>
      </c>
    </row>
    <row r="2196" spans="1:2">
      <c r="A2196" s="54">
        <f t="shared" si="34"/>
        <v>2195</v>
      </c>
      <c r="B2196">
        <v>27826.688688678081</v>
      </c>
    </row>
    <row r="2197" spans="1:2">
      <c r="A2197" s="54">
        <f t="shared" si="34"/>
        <v>2196</v>
      </c>
      <c r="B2197">
        <v>39668.675099401036</v>
      </c>
    </row>
    <row r="2198" spans="1:2">
      <c r="A2198" s="54">
        <f t="shared" si="34"/>
        <v>2197</v>
      </c>
      <c r="B2198">
        <v>29583.429423187466</v>
      </c>
    </row>
    <row r="2199" spans="1:2">
      <c r="A2199" s="54">
        <f t="shared" si="34"/>
        <v>2198</v>
      </c>
      <c r="B2199">
        <v>44278.631025348215</v>
      </c>
    </row>
    <row r="2200" spans="1:2">
      <c r="A2200" s="54">
        <f t="shared" si="34"/>
        <v>2199</v>
      </c>
      <c r="B2200">
        <v>34221.09474712798</v>
      </c>
    </row>
    <row r="2201" spans="1:2">
      <c r="A2201" s="54">
        <f t="shared" si="34"/>
        <v>2200</v>
      </c>
      <c r="B2201">
        <v>45350.566363498285</v>
      </c>
    </row>
    <row r="2202" spans="1:2">
      <c r="A2202" s="54">
        <f t="shared" si="34"/>
        <v>2201</v>
      </c>
      <c r="B2202">
        <v>41711.283824882412</v>
      </c>
    </row>
    <row r="2203" spans="1:2">
      <c r="A2203" s="54">
        <f t="shared" si="34"/>
        <v>2202</v>
      </c>
      <c r="B2203">
        <v>27523.67562590072</v>
      </c>
    </row>
    <row r="2204" spans="1:2">
      <c r="A2204" s="54">
        <f t="shared" si="34"/>
        <v>2203</v>
      </c>
      <c r="B2204">
        <v>34514.100447096644</v>
      </c>
    </row>
    <row r="2205" spans="1:2">
      <c r="A2205" s="54">
        <f t="shared" si="34"/>
        <v>2204</v>
      </c>
      <c r="B2205">
        <v>46410.987833277999</v>
      </c>
    </row>
    <row r="2206" spans="1:2">
      <c r="A2206" s="54">
        <f t="shared" si="34"/>
        <v>2205</v>
      </c>
      <c r="B2206">
        <v>43326.911200313152</v>
      </c>
    </row>
    <row r="2207" spans="1:2">
      <c r="A2207" s="54">
        <f t="shared" si="34"/>
        <v>2206</v>
      </c>
      <c r="B2207">
        <v>33030.550217968965</v>
      </c>
    </row>
    <row r="2208" spans="1:2">
      <c r="A2208" s="54">
        <f t="shared" si="34"/>
        <v>2207</v>
      </c>
      <c r="B2208">
        <v>53607.456747247124</v>
      </c>
    </row>
    <row r="2209" spans="1:2">
      <c r="A2209" s="54">
        <f t="shared" si="34"/>
        <v>2208</v>
      </c>
      <c r="B2209">
        <v>45125.138249135598</v>
      </c>
    </row>
    <row r="2210" spans="1:2">
      <c r="A2210" s="54">
        <f t="shared" si="34"/>
        <v>2209</v>
      </c>
      <c r="B2210">
        <v>32744.983460591629</v>
      </c>
    </row>
    <row r="2211" spans="1:2">
      <c r="A2211" s="54">
        <f t="shared" si="34"/>
        <v>2210</v>
      </c>
      <c r="B2211">
        <v>57205.037859774216</v>
      </c>
    </row>
    <row r="2212" spans="1:2">
      <c r="A2212" s="54">
        <f t="shared" si="34"/>
        <v>2211</v>
      </c>
      <c r="B2212">
        <v>59441.824157673276</v>
      </c>
    </row>
    <row r="2213" spans="1:2">
      <c r="A2213" s="54">
        <f t="shared" si="34"/>
        <v>2212</v>
      </c>
      <c r="B2213">
        <v>28843.622430480271</v>
      </c>
    </row>
    <row r="2214" spans="1:2">
      <c r="A2214" s="54">
        <f t="shared" si="34"/>
        <v>2213</v>
      </c>
      <c r="B2214">
        <v>69257.375759145856</v>
      </c>
    </row>
    <row r="2215" spans="1:2">
      <c r="A2215" s="54">
        <f t="shared" si="34"/>
        <v>2214</v>
      </c>
      <c r="B2215">
        <v>80508.549117992443</v>
      </c>
    </row>
    <row r="2216" spans="1:2">
      <c r="A2216" s="54">
        <f t="shared" si="34"/>
        <v>2215</v>
      </c>
      <c r="B2216">
        <v>69906.878089884543</v>
      </c>
    </row>
    <row r="2217" spans="1:2">
      <c r="A2217" s="54">
        <f t="shared" si="34"/>
        <v>2216</v>
      </c>
      <c r="B2217">
        <v>45271.498811498685</v>
      </c>
    </row>
    <row r="2218" spans="1:2">
      <c r="A2218" s="54">
        <f t="shared" si="34"/>
        <v>2217</v>
      </c>
      <c r="B2218">
        <v>54565.34945427395</v>
      </c>
    </row>
    <row r="2219" spans="1:2">
      <c r="A2219" s="54">
        <f t="shared" si="34"/>
        <v>2218</v>
      </c>
      <c r="B2219">
        <v>82436.375242537586</v>
      </c>
    </row>
    <row r="2220" spans="1:2">
      <c r="A2220" s="54">
        <f t="shared" si="34"/>
        <v>2219</v>
      </c>
      <c r="B2220">
        <v>57090.849732020761</v>
      </c>
    </row>
    <row r="2221" spans="1:2">
      <c r="A2221" s="54">
        <f t="shared" si="34"/>
        <v>2220</v>
      </c>
      <c r="B2221">
        <v>59332.079892840731</v>
      </c>
    </row>
    <row r="2222" spans="1:2">
      <c r="A2222" s="54">
        <f t="shared" si="34"/>
        <v>2221</v>
      </c>
      <c r="B2222">
        <v>42292.962924111387</v>
      </c>
    </row>
    <row r="2223" spans="1:2">
      <c r="A2223" s="54">
        <f t="shared" si="34"/>
        <v>2222</v>
      </c>
      <c r="B2223">
        <v>53074.577410923412</v>
      </c>
    </row>
    <row r="2224" spans="1:2">
      <c r="A2224" s="54">
        <f t="shared" si="34"/>
        <v>2223</v>
      </c>
      <c r="B2224">
        <v>30449.972212899676</v>
      </c>
    </row>
    <row r="2225" spans="1:2">
      <c r="A2225" s="54">
        <f t="shared" si="34"/>
        <v>2224</v>
      </c>
      <c r="B2225">
        <v>35318.363236641249</v>
      </c>
    </row>
    <row r="2226" spans="1:2">
      <c r="A2226" s="54">
        <f t="shared" si="34"/>
        <v>2225</v>
      </c>
      <c r="B2226">
        <v>59410.188400660329</v>
      </c>
    </row>
    <row r="2227" spans="1:2">
      <c r="A2227" s="54">
        <f t="shared" si="34"/>
        <v>2226</v>
      </c>
      <c r="B2227">
        <v>32446.347973714161</v>
      </c>
    </row>
    <row r="2228" spans="1:2">
      <c r="A2228" s="54">
        <f t="shared" si="34"/>
        <v>2227</v>
      </c>
      <c r="B2228">
        <v>49086.9092572312</v>
      </c>
    </row>
    <row r="2229" spans="1:2">
      <c r="A2229" s="54">
        <f t="shared" si="34"/>
        <v>2228</v>
      </c>
      <c r="B2229">
        <v>42407.700216264413</v>
      </c>
    </row>
    <row r="2230" spans="1:2">
      <c r="A2230" s="54">
        <f t="shared" si="34"/>
        <v>2229</v>
      </c>
      <c r="B2230">
        <v>25572.061446445252</v>
      </c>
    </row>
    <row r="2231" spans="1:2">
      <c r="A2231" s="54">
        <f t="shared" si="34"/>
        <v>2230</v>
      </c>
      <c r="B2231">
        <v>25686.664456686496</v>
      </c>
    </row>
    <row r="2232" spans="1:2">
      <c r="A2232" s="54">
        <f t="shared" si="34"/>
        <v>2231</v>
      </c>
      <c r="B2232">
        <v>76206.267736331516</v>
      </c>
    </row>
    <row r="2233" spans="1:2">
      <c r="A2233" s="54">
        <f t="shared" si="34"/>
        <v>2232</v>
      </c>
      <c r="B2233">
        <v>43962.149104741882</v>
      </c>
    </row>
    <row r="2234" spans="1:2">
      <c r="A2234" s="54">
        <f t="shared" si="34"/>
        <v>2233</v>
      </c>
      <c r="B2234">
        <v>68630.897245840941</v>
      </c>
    </row>
    <row r="2235" spans="1:2">
      <c r="A2235" s="54">
        <f t="shared" si="34"/>
        <v>2234</v>
      </c>
      <c r="B2235">
        <v>64144.390071880793</v>
      </c>
    </row>
    <row r="2236" spans="1:2">
      <c r="A2236" s="54">
        <f t="shared" si="34"/>
        <v>2235</v>
      </c>
      <c r="B2236">
        <v>54458.464367570639</v>
      </c>
    </row>
    <row r="2237" spans="1:2">
      <c r="A2237" s="54">
        <f t="shared" si="34"/>
        <v>2236</v>
      </c>
      <c r="B2237">
        <v>28326.687173529212</v>
      </c>
    </row>
    <row r="2238" spans="1:2">
      <c r="A2238" s="54">
        <f t="shared" si="34"/>
        <v>2237</v>
      </c>
      <c r="B2238">
        <v>64549.43765217805</v>
      </c>
    </row>
    <row r="2239" spans="1:2">
      <c r="A2239" s="54">
        <f t="shared" si="34"/>
        <v>2238</v>
      </c>
      <c r="B2239">
        <v>71282.857387851589</v>
      </c>
    </row>
    <row r="2240" spans="1:2">
      <c r="A2240" s="54">
        <f t="shared" si="34"/>
        <v>2239</v>
      </c>
      <c r="B2240">
        <v>30966.590821207941</v>
      </c>
    </row>
    <row r="2241" spans="1:2">
      <c r="A2241" s="54">
        <f t="shared" si="34"/>
        <v>2240</v>
      </c>
      <c r="B2241">
        <v>66500.968301390414</v>
      </c>
    </row>
    <row r="2242" spans="1:2">
      <c r="A2242" s="54">
        <f t="shared" si="34"/>
        <v>2241</v>
      </c>
      <c r="B2242">
        <v>49744.837135239162</v>
      </c>
    </row>
    <row r="2243" spans="1:2">
      <c r="A2243" s="54">
        <f t="shared" si="34"/>
        <v>2242</v>
      </c>
      <c r="B2243">
        <v>25650.698764515178</v>
      </c>
    </row>
    <row r="2244" spans="1:2">
      <c r="A2244" s="54">
        <f t="shared" ref="A2244:A2307" si="35">1+A2243</f>
        <v>2243</v>
      </c>
      <c r="B2244">
        <v>89847.092472567208</v>
      </c>
    </row>
    <row r="2245" spans="1:2">
      <c r="A2245" s="54">
        <f t="shared" si="35"/>
        <v>2244</v>
      </c>
      <c r="B2245">
        <v>49234.924299110433</v>
      </c>
    </row>
    <row r="2246" spans="1:2">
      <c r="A2246" s="54">
        <f t="shared" si="35"/>
        <v>2245</v>
      </c>
      <c r="B2246">
        <v>37696.0955979758</v>
      </c>
    </row>
    <row r="2247" spans="1:2">
      <c r="A2247" s="54">
        <f t="shared" si="35"/>
        <v>2246</v>
      </c>
      <c r="B2247">
        <v>53586.099495329086</v>
      </c>
    </row>
    <row r="2248" spans="1:2">
      <c r="A2248" s="54">
        <f t="shared" si="35"/>
        <v>2247</v>
      </c>
      <c r="B2248">
        <v>46270.974993505755</v>
      </c>
    </row>
    <row r="2249" spans="1:2">
      <c r="A2249" s="54">
        <f t="shared" si="35"/>
        <v>2248</v>
      </c>
      <c r="B2249">
        <v>88124.747801471021</v>
      </c>
    </row>
    <row r="2250" spans="1:2">
      <c r="A2250" s="54">
        <f t="shared" si="35"/>
        <v>2249</v>
      </c>
      <c r="B2250">
        <v>54895.1838011824</v>
      </c>
    </row>
    <row r="2251" spans="1:2">
      <c r="A2251" s="54">
        <f t="shared" si="35"/>
        <v>2250</v>
      </c>
      <c r="B2251" t="e">
        <v>#NUM!</v>
      </c>
    </row>
    <row r="2252" spans="1:2">
      <c r="A2252" s="54">
        <f t="shared" si="35"/>
        <v>2251</v>
      </c>
      <c r="B2252">
        <v>37803.734959425899</v>
      </c>
    </row>
    <row r="2253" spans="1:2">
      <c r="A2253" s="54">
        <f t="shared" si="35"/>
        <v>2252</v>
      </c>
      <c r="B2253">
        <v>60701.832794484777</v>
      </c>
    </row>
    <row r="2254" spans="1:2">
      <c r="A2254" s="54">
        <f t="shared" si="35"/>
        <v>2253</v>
      </c>
      <c r="B2254">
        <v>51295.765024733417</v>
      </c>
    </row>
    <row r="2255" spans="1:2">
      <c r="A2255" s="54">
        <f t="shared" si="35"/>
        <v>2254</v>
      </c>
      <c r="B2255">
        <v>34892.879345596943</v>
      </c>
    </row>
    <row r="2256" spans="1:2">
      <c r="A2256" s="54">
        <f t="shared" si="35"/>
        <v>2255</v>
      </c>
      <c r="B2256">
        <v>40763.61986940651</v>
      </c>
    </row>
    <row r="2257" spans="1:2">
      <c r="A2257" s="54">
        <f t="shared" si="35"/>
        <v>2256</v>
      </c>
      <c r="B2257">
        <v>61599.749308116414</v>
      </c>
    </row>
    <row r="2258" spans="1:2">
      <c r="A2258" s="54">
        <f t="shared" si="35"/>
        <v>2257</v>
      </c>
      <c r="B2258">
        <v>75456.266137519502</v>
      </c>
    </row>
    <row r="2259" spans="1:2">
      <c r="A2259" s="54">
        <f t="shared" si="35"/>
        <v>2258</v>
      </c>
      <c r="B2259">
        <v>74834.28415400123</v>
      </c>
    </row>
    <row r="2260" spans="1:2">
      <c r="A2260" s="54">
        <f t="shared" si="35"/>
        <v>2259</v>
      </c>
      <c r="B2260">
        <v>34427.608080122474</v>
      </c>
    </row>
    <row r="2261" spans="1:2">
      <c r="A2261" s="54">
        <f t="shared" si="35"/>
        <v>2260</v>
      </c>
      <c r="B2261">
        <v>72633.373864341847</v>
      </c>
    </row>
    <row r="2262" spans="1:2">
      <c r="A2262" s="54">
        <f t="shared" si="35"/>
        <v>2261</v>
      </c>
      <c r="B2262">
        <v>68818.100448626486</v>
      </c>
    </row>
    <row r="2263" spans="1:2">
      <c r="A2263" s="54">
        <f t="shared" si="35"/>
        <v>2262</v>
      </c>
      <c r="B2263">
        <v>58844.885005074226</v>
      </c>
    </row>
    <row r="2264" spans="1:2">
      <c r="A2264" s="54">
        <f t="shared" si="35"/>
        <v>2263</v>
      </c>
      <c r="B2264">
        <v>26791.377149388423</v>
      </c>
    </row>
    <row r="2265" spans="1:2">
      <c r="A2265" s="54">
        <f t="shared" si="35"/>
        <v>2264</v>
      </c>
      <c r="B2265">
        <v>66846.313524995814</v>
      </c>
    </row>
    <row r="2266" spans="1:2">
      <c r="A2266" s="54">
        <f t="shared" si="35"/>
        <v>2265</v>
      </c>
      <c r="B2266">
        <v>71000.277429414142</v>
      </c>
    </row>
    <row r="2267" spans="1:2">
      <c r="A2267" s="54">
        <f t="shared" si="35"/>
        <v>2266</v>
      </c>
      <c r="B2267">
        <v>29701.902266864574</v>
      </c>
    </row>
    <row r="2268" spans="1:2">
      <c r="A2268" s="54">
        <f t="shared" si="35"/>
        <v>2267</v>
      </c>
      <c r="B2268">
        <v>43632.383681426785</v>
      </c>
    </row>
    <row r="2269" spans="1:2">
      <c r="A2269" s="54">
        <f t="shared" si="35"/>
        <v>2268</v>
      </c>
      <c r="B2269">
        <v>73055.701515773544</v>
      </c>
    </row>
    <row r="2270" spans="1:2">
      <c r="A2270" s="54">
        <f t="shared" si="35"/>
        <v>2269</v>
      </c>
      <c r="B2270">
        <v>88792.016812134534</v>
      </c>
    </row>
    <row r="2271" spans="1:2">
      <c r="A2271" s="54">
        <f t="shared" si="35"/>
        <v>2270</v>
      </c>
      <c r="B2271">
        <v>41503.15950247096</v>
      </c>
    </row>
    <row r="2272" spans="1:2">
      <c r="A2272" s="54">
        <f t="shared" si="35"/>
        <v>2271</v>
      </c>
      <c r="B2272">
        <v>81689.083006807341</v>
      </c>
    </row>
    <row r="2273" spans="1:2">
      <c r="A2273" s="54">
        <f t="shared" si="35"/>
        <v>2272</v>
      </c>
      <c r="B2273">
        <v>92572.418627725769</v>
      </c>
    </row>
    <row r="2274" spans="1:2">
      <c r="A2274" s="54">
        <f t="shared" si="35"/>
        <v>2273</v>
      </c>
      <c r="B2274">
        <v>56415.34202836117</v>
      </c>
    </row>
    <row r="2275" spans="1:2">
      <c r="A2275" s="54">
        <f t="shared" si="35"/>
        <v>2274</v>
      </c>
      <c r="B2275">
        <v>59855.772951675244</v>
      </c>
    </row>
    <row r="2276" spans="1:2">
      <c r="A2276" s="54">
        <f t="shared" si="35"/>
        <v>2275</v>
      </c>
      <c r="B2276">
        <v>61730.99675214383</v>
      </c>
    </row>
    <row r="2277" spans="1:2">
      <c r="A2277" s="54">
        <f t="shared" si="35"/>
        <v>2276</v>
      </c>
      <c r="B2277">
        <v>41424.207395400997</v>
      </c>
    </row>
    <row r="2278" spans="1:2">
      <c r="A2278" s="54">
        <f t="shared" si="35"/>
        <v>2277</v>
      </c>
      <c r="B2278">
        <v>33634.548088970594</v>
      </c>
    </row>
    <row r="2279" spans="1:2">
      <c r="A2279" s="54">
        <f t="shared" si="35"/>
        <v>2278</v>
      </c>
      <c r="B2279">
        <v>54056.63478182035</v>
      </c>
    </row>
    <row r="2280" spans="1:2">
      <c r="A2280" s="54">
        <f t="shared" si="35"/>
        <v>2279</v>
      </c>
      <c r="B2280">
        <v>46260.207053884784</v>
      </c>
    </row>
    <row r="2281" spans="1:2">
      <c r="A2281" s="54">
        <f t="shared" si="35"/>
        <v>2280</v>
      </c>
      <c r="B2281">
        <v>88667.290060138315</v>
      </c>
    </row>
    <row r="2282" spans="1:2">
      <c r="A2282" s="54">
        <f t="shared" si="35"/>
        <v>2281</v>
      </c>
      <c r="B2282">
        <v>72214.969851500631</v>
      </c>
    </row>
    <row r="2283" spans="1:2">
      <c r="A2283" s="54">
        <f t="shared" si="35"/>
        <v>2282</v>
      </c>
      <c r="B2283">
        <v>41478.187830100789</v>
      </c>
    </row>
    <row r="2284" spans="1:2">
      <c r="A2284" s="54">
        <f t="shared" si="35"/>
        <v>2283</v>
      </c>
      <c r="B2284">
        <v>73940.387190681344</v>
      </c>
    </row>
    <row r="2285" spans="1:2">
      <c r="A2285" s="54">
        <f t="shared" si="35"/>
        <v>2284</v>
      </c>
      <c r="B2285">
        <v>41055.640353060851</v>
      </c>
    </row>
    <row r="2286" spans="1:2">
      <c r="A2286" s="54">
        <f t="shared" si="35"/>
        <v>2285</v>
      </c>
      <c r="B2286">
        <v>37317.160176054647</v>
      </c>
    </row>
    <row r="2287" spans="1:2">
      <c r="A2287" s="54">
        <f t="shared" si="35"/>
        <v>2286</v>
      </c>
      <c r="B2287">
        <v>43983.118457425226</v>
      </c>
    </row>
    <row r="2288" spans="1:2">
      <c r="A2288" s="54">
        <f t="shared" si="35"/>
        <v>2287</v>
      </c>
      <c r="B2288">
        <v>42281.705887031399</v>
      </c>
    </row>
    <row r="2289" spans="1:2">
      <c r="A2289" s="54">
        <f t="shared" si="35"/>
        <v>2288</v>
      </c>
      <c r="B2289">
        <v>33534.002411894406</v>
      </c>
    </row>
    <row r="2290" spans="1:2">
      <c r="A2290" s="54">
        <f t="shared" si="35"/>
        <v>2289</v>
      </c>
      <c r="B2290">
        <v>84872.968055857069</v>
      </c>
    </row>
    <row r="2291" spans="1:2">
      <c r="A2291" s="54">
        <f t="shared" si="35"/>
        <v>2290</v>
      </c>
      <c r="B2291">
        <v>53405.215536483025</v>
      </c>
    </row>
    <row r="2292" spans="1:2">
      <c r="A2292" s="54">
        <f t="shared" si="35"/>
        <v>2291</v>
      </c>
      <c r="B2292">
        <v>75980.709893448802</v>
      </c>
    </row>
    <row r="2293" spans="1:2">
      <c r="A2293" s="54">
        <f t="shared" si="35"/>
        <v>2292</v>
      </c>
      <c r="B2293">
        <v>42487.611273888979</v>
      </c>
    </row>
    <row r="2294" spans="1:2">
      <c r="A2294" s="54">
        <f t="shared" si="35"/>
        <v>2293</v>
      </c>
      <c r="B2294">
        <v>39256.508335806924</v>
      </c>
    </row>
    <row r="2295" spans="1:2">
      <c r="A2295" s="54">
        <f t="shared" si="35"/>
        <v>2294</v>
      </c>
      <c r="B2295">
        <v>95082.81421992564</v>
      </c>
    </row>
    <row r="2296" spans="1:2">
      <c r="A2296" s="54">
        <f t="shared" si="35"/>
        <v>2295</v>
      </c>
      <c r="B2296">
        <v>68504.76227401568</v>
      </c>
    </row>
    <row r="2297" spans="1:2">
      <c r="A2297" s="54">
        <f t="shared" si="35"/>
        <v>2296</v>
      </c>
      <c r="B2297">
        <v>45792.473518854538</v>
      </c>
    </row>
    <row r="2298" spans="1:2">
      <c r="A2298" s="54">
        <f t="shared" si="35"/>
        <v>2297</v>
      </c>
      <c r="B2298">
        <v>78096.588105497052</v>
      </c>
    </row>
    <row r="2299" spans="1:2">
      <c r="A2299" s="54">
        <f t="shared" si="35"/>
        <v>2298</v>
      </c>
      <c r="B2299">
        <v>35340.579050666711</v>
      </c>
    </row>
    <row r="2300" spans="1:2">
      <c r="A2300" s="54">
        <f t="shared" si="35"/>
        <v>2299</v>
      </c>
      <c r="B2300">
        <v>69059.633393349126</v>
      </c>
    </row>
    <row r="2301" spans="1:2">
      <c r="A2301" s="54">
        <f t="shared" si="35"/>
        <v>2300</v>
      </c>
      <c r="B2301">
        <v>66733.049192267485</v>
      </c>
    </row>
    <row r="2302" spans="1:2">
      <c r="A2302" s="54">
        <f t="shared" si="35"/>
        <v>2301</v>
      </c>
      <c r="B2302">
        <v>49613.457657641782</v>
      </c>
    </row>
    <row r="2303" spans="1:2">
      <c r="A2303" s="54">
        <f t="shared" si="35"/>
        <v>2302</v>
      </c>
      <c r="B2303">
        <v>52213.422234289414</v>
      </c>
    </row>
    <row r="2304" spans="1:2">
      <c r="A2304" s="54">
        <f t="shared" si="35"/>
        <v>2303</v>
      </c>
      <c r="B2304">
        <v>57478.000009844167</v>
      </c>
    </row>
    <row r="2305" spans="1:2">
      <c r="A2305" s="54">
        <f t="shared" si="35"/>
        <v>2304</v>
      </c>
      <c r="B2305">
        <v>92543.582799209747</v>
      </c>
    </row>
    <row r="2306" spans="1:2">
      <c r="A2306" s="54">
        <f t="shared" si="35"/>
        <v>2305</v>
      </c>
      <c r="B2306">
        <v>39674.928418489435</v>
      </c>
    </row>
    <row r="2307" spans="1:2">
      <c r="A2307" s="54">
        <f t="shared" si="35"/>
        <v>2306</v>
      </c>
      <c r="B2307">
        <v>47592.786290533317</v>
      </c>
    </row>
    <row r="2308" spans="1:2">
      <c r="A2308" s="54">
        <f t="shared" ref="A2308:A2371" si="36">1+A2307</f>
        <v>2307</v>
      </c>
      <c r="B2308">
        <v>32086.366332578538</v>
      </c>
    </row>
    <row r="2309" spans="1:2">
      <c r="A2309" s="54">
        <f t="shared" si="36"/>
        <v>2308</v>
      </c>
      <c r="B2309">
        <v>38330.370888698359</v>
      </c>
    </row>
    <row r="2310" spans="1:2">
      <c r="A2310" s="54">
        <f t="shared" si="36"/>
        <v>2309</v>
      </c>
      <c r="B2310">
        <v>55218.465870617329</v>
      </c>
    </row>
    <row r="2311" spans="1:2">
      <c r="A2311" s="54">
        <f t="shared" si="36"/>
        <v>2310</v>
      </c>
      <c r="B2311">
        <v>35702.544858164809</v>
      </c>
    </row>
    <row r="2312" spans="1:2">
      <c r="A2312" s="54">
        <f t="shared" si="36"/>
        <v>2311</v>
      </c>
      <c r="B2312">
        <v>45779.473700179595</v>
      </c>
    </row>
    <row r="2313" spans="1:2">
      <c r="A2313" s="54">
        <f t="shared" si="36"/>
        <v>2312</v>
      </c>
      <c r="B2313">
        <v>33428.264176718068</v>
      </c>
    </row>
    <row r="2314" spans="1:2">
      <c r="A2314" s="54">
        <f t="shared" si="36"/>
        <v>2313</v>
      </c>
      <c r="B2314">
        <v>60459.66752469627</v>
      </c>
    </row>
    <row r="2315" spans="1:2">
      <c r="A2315" s="54">
        <f t="shared" si="36"/>
        <v>2314</v>
      </c>
      <c r="B2315">
        <v>31711.471244937475</v>
      </c>
    </row>
    <row r="2316" spans="1:2">
      <c r="A2316" s="54">
        <f t="shared" si="36"/>
        <v>2315</v>
      </c>
      <c r="B2316">
        <v>35394.112206898179</v>
      </c>
    </row>
    <row r="2317" spans="1:2">
      <c r="A2317" s="54">
        <f t="shared" si="36"/>
        <v>2316</v>
      </c>
      <c r="B2317">
        <v>82677.838375136489</v>
      </c>
    </row>
    <row r="2318" spans="1:2">
      <c r="A2318" s="54">
        <f t="shared" si="36"/>
        <v>2317</v>
      </c>
      <c r="B2318">
        <v>76651.264609372447</v>
      </c>
    </row>
    <row r="2319" spans="1:2">
      <c r="A2319" s="54">
        <f t="shared" si="36"/>
        <v>2318</v>
      </c>
      <c r="B2319">
        <v>80375.364389145907</v>
      </c>
    </row>
    <row r="2320" spans="1:2">
      <c r="A2320" s="54">
        <f t="shared" si="36"/>
        <v>2319</v>
      </c>
      <c r="B2320">
        <v>76028.193858975777</v>
      </c>
    </row>
    <row r="2321" spans="1:2">
      <c r="A2321" s="54">
        <f t="shared" si="36"/>
        <v>2320</v>
      </c>
      <c r="B2321">
        <v>35832.048386305156</v>
      </c>
    </row>
    <row r="2322" spans="1:2">
      <c r="A2322" s="54">
        <f t="shared" si="36"/>
        <v>2321</v>
      </c>
      <c r="B2322">
        <v>31221.424572409203</v>
      </c>
    </row>
    <row r="2323" spans="1:2">
      <c r="A2323" s="54">
        <f t="shared" si="36"/>
        <v>2322</v>
      </c>
      <c r="B2323">
        <v>63288.944630814127</v>
      </c>
    </row>
    <row r="2324" spans="1:2">
      <c r="A2324" s="54">
        <f t="shared" si="36"/>
        <v>2323</v>
      </c>
      <c r="B2324">
        <v>66386.813805825193</v>
      </c>
    </row>
    <row r="2325" spans="1:2">
      <c r="A2325" s="54">
        <f t="shared" si="36"/>
        <v>2324</v>
      </c>
      <c r="B2325">
        <v>27938.054340212366</v>
      </c>
    </row>
    <row r="2326" spans="1:2">
      <c r="A2326" s="54">
        <f t="shared" si="36"/>
        <v>2325</v>
      </c>
      <c r="B2326">
        <v>46695.532904800828</v>
      </c>
    </row>
    <row r="2327" spans="1:2">
      <c r="A2327" s="54">
        <f t="shared" si="36"/>
        <v>2326</v>
      </c>
      <c r="B2327">
        <v>42902.095637386061</v>
      </c>
    </row>
    <row r="2328" spans="1:2">
      <c r="A2328" s="54">
        <f t="shared" si="36"/>
        <v>2327</v>
      </c>
      <c r="B2328">
        <v>30531.917166067196</v>
      </c>
    </row>
    <row r="2329" spans="1:2">
      <c r="A2329" s="54">
        <f t="shared" si="36"/>
        <v>2328</v>
      </c>
      <c r="B2329">
        <v>25827.957142945237</v>
      </c>
    </row>
    <row r="2330" spans="1:2">
      <c r="A2330" s="54">
        <f t="shared" si="36"/>
        <v>2329</v>
      </c>
      <c r="B2330">
        <v>32077.080751884034</v>
      </c>
    </row>
    <row r="2331" spans="1:2">
      <c r="A2331" s="54">
        <f t="shared" si="36"/>
        <v>2330</v>
      </c>
      <c r="B2331">
        <v>53657.879961173297</v>
      </c>
    </row>
    <row r="2332" spans="1:2">
      <c r="A2332" s="54">
        <f t="shared" si="36"/>
        <v>2331</v>
      </c>
      <c r="B2332">
        <v>28479.583868274323</v>
      </c>
    </row>
    <row r="2333" spans="1:2">
      <c r="A2333" s="54">
        <f t="shared" si="36"/>
        <v>2332</v>
      </c>
      <c r="B2333">
        <v>61901.381500058153</v>
      </c>
    </row>
    <row r="2334" spans="1:2">
      <c r="A2334" s="54">
        <f t="shared" si="36"/>
        <v>2333</v>
      </c>
      <c r="B2334">
        <v>32517.559976804496</v>
      </c>
    </row>
    <row r="2335" spans="1:2">
      <c r="A2335" s="54">
        <f t="shared" si="36"/>
        <v>2334</v>
      </c>
      <c r="B2335">
        <v>30068.673617005963</v>
      </c>
    </row>
    <row r="2336" spans="1:2">
      <c r="A2336" s="54">
        <f t="shared" si="36"/>
        <v>2335</v>
      </c>
      <c r="B2336">
        <v>40422.607751273201</v>
      </c>
    </row>
    <row r="2337" spans="1:2">
      <c r="A2337" s="54">
        <f t="shared" si="36"/>
        <v>2336</v>
      </c>
      <c r="B2337">
        <v>46001.197689978362</v>
      </c>
    </row>
    <row r="2338" spans="1:2">
      <c r="A2338" s="54">
        <f t="shared" si="36"/>
        <v>2337</v>
      </c>
      <c r="B2338">
        <v>64479.784215390624</v>
      </c>
    </row>
    <row r="2339" spans="1:2">
      <c r="A2339" s="54">
        <f t="shared" si="36"/>
        <v>2338</v>
      </c>
      <c r="B2339">
        <v>32367.233780762963</v>
      </c>
    </row>
    <row r="2340" spans="1:2">
      <c r="A2340" s="54">
        <f t="shared" si="36"/>
        <v>2339</v>
      </c>
      <c r="B2340">
        <v>49859.129993216789</v>
      </c>
    </row>
    <row r="2341" spans="1:2">
      <c r="A2341" s="54">
        <f t="shared" si="36"/>
        <v>2340</v>
      </c>
      <c r="B2341">
        <v>47601.719625412246</v>
      </c>
    </row>
    <row r="2342" spans="1:2">
      <c r="A2342" s="54">
        <f t="shared" si="36"/>
        <v>2341</v>
      </c>
      <c r="B2342">
        <v>28602.523593273676</v>
      </c>
    </row>
    <row r="2343" spans="1:2">
      <c r="A2343" s="54">
        <f t="shared" si="36"/>
        <v>2342</v>
      </c>
      <c r="B2343">
        <v>83804.98413459798</v>
      </c>
    </row>
    <row r="2344" spans="1:2">
      <c r="A2344" s="54">
        <f t="shared" si="36"/>
        <v>2343</v>
      </c>
      <c r="B2344">
        <v>40701.987195798589</v>
      </c>
    </row>
    <row r="2345" spans="1:2">
      <c r="A2345" s="54">
        <f t="shared" si="36"/>
        <v>2344</v>
      </c>
      <c r="B2345">
        <v>34690.788003163485</v>
      </c>
    </row>
    <row r="2346" spans="1:2">
      <c r="A2346" s="54">
        <f t="shared" si="36"/>
        <v>2345</v>
      </c>
      <c r="B2346">
        <v>41147.588560928911</v>
      </c>
    </row>
    <row r="2347" spans="1:2">
      <c r="A2347" s="54">
        <f t="shared" si="36"/>
        <v>2346</v>
      </c>
      <c r="B2347">
        <v>48000.765875035395</v>
      </c>
    </row>
    <row r="2348" spans="1:2">
      <c r="A2348" s="54">
        <f t="shared" si="36"/>
        <v>2347</v>
      </c>
      <c r="B2348">
        <v>68918.266269790489</v>
      </c>
    </row>
    <row r="2349" spans="1:2">
      <c r="A2349" s="54">
        <f t="shared" si="36"/>
        <v>2348</v>
      </c>
      <c r="B2349">
        <v>44729.159382812592</v>
      </c>
    </row>
    <row r="2350" spans="1:2">
      <c r="A2350" s="54">
        <f t="shared" si="36"/>
        <v>2349</v>
      </c>
      <c r="B2350">
        <v>58002.845917612729</v>
      </c>
    </row>
    <row r="2351" spans="1:2">
      <c r="A2351" s="54">
        <f t="shared" si="36"/>
        <v>2350</v>
      </c>
      <c r="B2351">
        <v>44613.804246104461</v>
      </c>
    </row>
    <row r="2352" spans="1:2">
      <c r="A2352" s="54">
        <f t="shared" si="36"/>
        <v>2351</v>
      </c>
      <c r="B2352">
        <v>58957.91444377289</v>
      </c>
    </row>
    <row r="2353" spans="1:2">
      <c r="A2353" s="54">
        <f t="shared" si="36"/>
        <v>2352</v>
      </c>
      <c r="B2353">
        <v>78600.126541641977</v>
      </c>
    </row>
    <row r="2354" spans="1:2">
      <c r="A2354" s="54">
        <f t="shared" si="36"/>
        <v>2353</v>
      </c>
      <c r="B2354">
        <v>40856.682305131952</v>
      </c>
    </row>
    <row r="2355" spans="1:2">
      <c r="A2355" s="54">
        <f t="shared" si="36"/>
        <v>2354</v>
      </c>
      <c r="B2355">
        <v>33121.366819096067</v>
      </c>
    </row>
    <row r="2356" spans="1:2">
      <c r="A2356" s="54">
        <f t="shared" si="36"/>
        <v>2355</v>
      </c>
      <c r="B2356">
        <v>36181.943938310804</v>
      </c>
    </row>
    <row r="2357" spans="1:2">
      <c r="A2357" s="54">
        <f t="shared" si="36"/>
        <v>2356</v>
      </c>
      <c r="B2357">
        <v>48543.13047924648</v>
      </c>
    </row>
    <row r="2358" spans="1:2">
      <c r="A2358" s="54">
        <f t="shared" si="36"/>
        <v>2357</v>
      </c>
      <c r="B2358">
        <v>61973.958890565686</v>
      </c>
    </row>
    <row r="2359" spans="1:2">
      <c r="A2359" s="54">
        <f t="shared" si="36"/>
        <v>2358</v>
      </c>
      <c r="B2359">
        <v>65762.991672777629</v>
      </c>
    </row>
    <row r="2360" spans="1:2">
      <c r="A2360" s="54">
        <f t="shared" si="36"/>
        <v>2359</v>
      </c>
      <c r="B2360">
        <v>94679.803144176389</v>
      </c>
    </row>
    <row r="2361" spans="1:2">
      <c r="A2361" s="54">
        <f t="shared" si="36"/>
        <v>2360</v>
      </c>
      <c r="B2361" t="e">
        <v>#NUM!</v>
      </c>
    </row>
    <row r="2362" spans="1:2">
      <c r="A2362" s="54">
        <f t="shared" si="36"/>
        <v>2361</v>
      </c>
      <c r="B2362">
        <v>75956.128200815088</v>
      </c>
    </row>
    <row r="2363" spans="1:2">
      <c r="A2363" s="54">
        <f t="shared" si="36"/>
        <v>2362</v>
      </c>
      <c r="B2363">
        <v>88009.30133998832</v>
      </c>
    </row>
    <row r="2364" spans="1:2">
      <c r="A2364" s="54">
        <f t="shared" si="36"/>
        <v>2363</v>
      </c>
      <c r="B2364">
        <v>40501.004669404625</v>
      </c>
    </row>
    <row r="2365" spans="1:2">
      <c r="A2365" s="54">
        <f t="shared" si="36"/>
        <v>2364</v>
      </c>
      <c r="B2365">
        <v>68435.99917622155</v>
      </c>
    </row>
    <row r="2366" spans="1:2">
      <c r="A2366" s="54">
        <f t="shared" si="36"/>
        <v>2365</v>
      </c>
      <c r="B2366">
        <v>86444.161054088283</v>
      </c>
    </row>
    <row r="2367" spans="1:2">
      <c r="A2367" s="54">
        <f t="shared" si="36"/>
        <v>2366</v>
      </c>
      <c r="B2367">
        <v>45176.719563152859</v>
      </c>
    </row>
    <row r="2368" spans="1:2">
      <c r="A2368" s="54">
        <f t="shared" si="36"/>
        <v>2367</v>
      </c>
      <c r="B2368">
        <v>67915.082446289889</v>
      </c>
    </row>
    <row r="2369" spans="1:2">
      <c r="A2369" s="54">
        <f t="shared" si="36"/>
        <v>2368</v>
      </c>
      <c r="B2369">
        <v>53458.384885490021</v>
      </c>
    </row>
    <row r="2370" spans="1:2">
      <c r="A2370" s="54">
        <f t="shared" si="36"/>
        <v>2369</v>
      </c>
      <c r="B2370">
        <v>41678.065198658362</v>
      </c>
    </row>
    <row r="2371" spans="1:2">
      <c r="A2371" s="54">
        <f t="shared" si="36"/>
        <v>2370</v>
      </c>
      <c r="B2371">
        <v>84141.252130597306</v>
      </c>
    </row>
    <row r="2372" spans="1:2">
      <c r="A2372" s="54">
        <f t="shared" ref="A2372:A2435" si="37">1+A2371</f>
        <v>2371</v>
      </c>
      <c r="B2372">
        <v>65120.9937689047</v>
      </c>
    </row>
    <row r="2373" spans="1:2">
      <c r="A2373" s="54">
        <f t="shared" si="37"/>
        <v>2372</v>
      </c>
      <c r="B2373">
        <v>70374.205012041435</v>
      </c>
    </row>
    <row r="2374" spans="1:2">
      <c r="A2374" s="54">
        <f t="shared" si="37"/>
        <v>2373</v>
      </c>
      <c r="B2374">
        <v>42215.174730885316</v>
      </c>
    </row>
    <row r="2375" spans="1:2">
      <c r="A2375" s="54">
        <f t="shared" si="37"/>
        <v>2374</v>
      </c>
      <c r="B2375">
        <v>73352.296019940331</v>
      </c>
    </row>
    <row r="2376" spans="1:2">
      <c r="A2376" s="54">
        <f t="shared" si="37"/>
        <v>2375</v>
      </c>
      <c r="B2376">
        <v>48634.947353617506</v>
      </c>
    </row>
    <row r="2377" spans="1:2">
      <c r="A2377" s="54">
        <f t="shared" si="37"/>
        <v>2376</v>
      </c>
      <c r="B2377">
        <v>91271.861430199031</v>
      </c>
    </row>
    <row r="2378" spans="1:2">
      <c r="A2378" s="54">
        <f t="shared" si="37"/>
        <v>2377</v>
      </c>
      <c r="B2378">
        <v>47797.332527474558</v>
      </c>
    </row>
    <row r="2379" spans="1:2">
      <c r="A2379" s="54">
        <f t="shared" si="37"/>
        <v>2378</v>
      </c>
      <c r="B2379">
        <v>41592.94538227989</v>
      </c>
    </row>
    <row r="2380" spans="1:2">
      <c r="A2380" s="54">
        <f t="shared" si="37"/>
        <v>2379</v>
      </c>
      <c r="B2380">
        <v>34984.279611594509</v>
      </c>
    </row>
    <row r="2381" spans="1:2">
      <c r="A2381" s="54">
        <f t="shared" si="37"/>
        <v>2380</v>
      </c>
      <c r="B2381">
        <v>92624.088256403425</v>
      </c>
    </row>
    <row r="2382" spans="1:2">
      <c r="A2382" s="54">
        <f t="shared" si="37"/>
        <v>2381</v>
      </c>
      <c r="B2382">
        <v>35575.792710462447</v>
      </c>
    </row>
    <row r="2383" spans="1:2">
      <c r="A2383" s="54">
        <f t="shared" si="37"/>
        <v>2382</v>
      </c>
      <c r="B2383">
        <v>45731.420435143067</v>
      </c>
    </row>
    <row r="2384" spans="1:2">
      <c r="A2384" s="54">
        <f t="shared" si="37"/>
        <v>2383</v>
      </c>
      <c r="B2384">
        <v>52961.641613144522</v>
      </c>
    </row>
    <row r="2385" spans="1:2">
      <c r="A2385" s="54">
        <f t="shared" si="37"/>
        <v>2384</v>
      </c>
      <c r="B2385">
        <v>35734.279992656193</v>
      </c>
    </row>
    <row r="2386" spans="1:2">
      <c r="A2386" s="54">
        <f t="shared" si="37"/>
        <v>2385</v>
      </c>
      <c r="B2386">
        <v>36358.41371966336</v>
      </c>
    </row>
    <row r="2387" spans="1:2">
      <c r="A2387" s="54">
        <f t="shared" si="37"/>
        <v>2386</v>
      </c>
      <c r="B2387">
        <v>64451.847591587975</v>
      </c>
    </row>
    <row r="2388" spans="1:2">
      <c r="A2388" s="54">
        <f t="shared" si="37"/>
        <v>2387</v>
      </c>
      <c r="B2388">
        <v>57880.028050068533</v>
      </c>
    </row>
    <row r="2389" spans="1:2">
      <c r="A2389" s="54">
        <f t="shared" si="37"/>
        <v>2388</v>
      </c>
      <c r="B2389">
        <v>58323.330138959915</v>
      </c>
    </row>
    <row r="2390" spans="1:2">
      <c r="A2390" s="54">
        <f t="shared" si="37"/>
        <v>2389</v>
      </c>
      <c r="B2390">
        <v>39124.697772243468</v>
      </c>
    </row>
    <row r="2391" spans="1:2">
      <c r="A2391" s="54">
        <f t="shared" si="37"/>
        <v>2390</v>
      </c>
      <c r="B2391">
        <v>40837.954149436067</v>
      </c>
    </row>
    <row r="2392" spans="1:2">
      <c r="A2392" s="54">
        <f t="shared" si="37"/>
        <v>2391</v>
      </c>
      <c r="B2392">
        <v>38501.884198921543</v>
      </c>
    </row>
    <row r="2393" spans="1:2">
      <c r="A2393" s="54">
        <f t="shared" si="37"/>
        <v>2392</v>
      </c>
      <c r="B2393">
        <v>31167.769830221889</v>
      </c>
    </row>
    <row r="2394" spans="1:2">
      <c r="A2394" s="54">
        <f t="shared" si="37"/>
        <v>2393</v>
      </c>
      <c r="B2394">
        <v>81230.271801920506</v>
      </c>
    </row>
    <row r="2395" spans="1:2">
      <c r="A2395" s="54">
        <f t="shared" si="37"/>
        <v>2394</v>
      </c>
      <c r="B2395">
        <v>31557.388400953427</v>
      </c>
    </row>
    <row r="2396" spans="1:2">
      <c r="A2396" s="54">
        <f t="shared" si="37"/>
        <v>2395</v>
      </c>
      <c r="B2396">
        <v>69934.941150752085</v>
      </c>
    </row>
    <row r="2397" spans="1:2">
      <c r="A2397" s="54">
        <f t="shared" si="37"/>
        <v>2396</v>
      </c>
      <c r="B2397">
        <v>70702.013740529947</v>
      </c>
    </row>
    <row r="2398" spans="1:2">
      <c r="A2398" s="54">
        <f t="shared" si="37"/>
        <v>2397</v>
      </c>
      <c r="B2398">
        <v>51303.006932417389</v>
      </c>
    </row>
    <row r="2399" spans="1:2">
      <c r="A2399" s="54">
        <f t="shared" si="37"/>
        <v>2398</v>
      </c>
      <c r="B2399">
        <v>43790.223324351304</v>
      </c>
    </row>
    <row r="2400" spans="1:2">
      <c r="A2400" s="54">
        <f t="shared" si="37"/>
        <v>2399</v>
      </c>
      <c r="B2400">
        <v>53686.563497992123</v>
      </c>
    </row>
    <row r="2401" spans="1:2">
      <c r="A2401" s="54">
        <f t="shared" si="37"/>
        <v>2400</v>
      </c>
      <c r="B2401">
        <v>47138.297693047491</v>
      </c>
    </row>
    <row r="2402" spans="1:2">
      <c r="A2402" s="54">
        <f t="shared" si="37"/>
        <v>2401</v>
      </c>
      <c r="B2402">
        <v>42506.437532695956</v>
      </c>
    </row>
    <row r="2403" spans="1:2">
      <c r="A2403" s="54">
        <f t="shared" si="37"/>
        <v>2402</v>
      </c>
      <c r="B2403">
        <v>60403.169478656055</v>
      </c>
    </row>
    <row r="2404" spans="1:2">
      <c r="A2404" s="54">
        <f t="shared" si="37"/>
        <v>2403</v>
      </c>
      <c r="B2404">
        <v>77941.877472002438</v>
      </c>
    </row>
    <row r="2405" spans="1:2">
      <c r="A2405" s="54">
        <f t="shared" si="37"/>
        <v>2404</v>
      </c>
      <c r="B2405">
        <v>65007.857720073254</v>
      </c>
    </row>
    <row r="2406" spans="1:2">
      <c r="A2406" s="54">
        <f t="shared" si="37"/>
        <v>2405</v>
      </c>
      <c r="B2406">
        <v>49659.683935517307</v>
      </c>
    </row>
    <row r="2407" spans="1:2">
      <c r="A2407" s="54">
        <f t="shared" si="37"/>
        <v>2406</v>
      </c>
      <c r="B2407">
        <v>38573.710183711126</v>
      </c>
    </row>
    <row r="2408" spans="1:2">
      <c r="A2408" s="54">
        <f t="shared" si="37"/>
        <v>2407</v>
      </c>
      <c r="B2408">
        <v>37684.946826166277</v>
      </c>
    </row>
    <row r="2409" spans="1:2">
      <c r="A2409" s="54">
        <f t="shared" si="37"/>
        <v>2408</v>
      </c>
      <c r="B2409">
        <v>26801.745507229276</v>
      </c>
    </row>
    <row r="2410" spans="1:2">
      <c r="A2410" s="54">
        <f t="shared" si="37"/>
        <v>2409</v>
      </c>
      <c r="B2410">
        <v>38155.238407081546</v>
      </c>
    </row>
    <row r="2411" spans="1:2">
      <c r="A2411" s="54">
        <f t="shared" si="37"/>
        <v>2410</v>
      </c>
      <c r="B2411">
        <v>42048.112494571586</v>
      </c>
    </row>
    <row r="2412" spans="1:2">
      <c r="A2412" s="54">
        <f t="shared" si="37"/>
        <v>2411</v>
      </c>
      <c r="B2412">
        <v>33215.774805701782</v>
      </c>
    </row>
    <row r="2413" spans="1:2">
      <c r="A2413" s="54">
        <f t="shared" si="37"/>
        <v>2412</v>
      </c>
      <c r="B2413">
        <v>27431.585963713627</v>
      </c>
    </row>
    <row r="2414" spans="1:2">
      <c r="A2414" s="54">
        <f t="shared" si="37"/>
        <v>2413</v>
      </c>
      <c r="B2414">
        <v>53458.746509868019</v>
      </c>
    </row>
    <row r="2415" spans="1:2">
      <c r="A2415" s="54">
        <f t="shared" si="37"/>
        <v>2414</v>
      </c>
      <c r="B2415">
        <v>56363.603336220331</v>
      </c>
    </row>
    <row r="2416" spans="1:2">
      <c r="A2416" s="54">
        <f t="shared" si="37"/>
        <v>2415</v>
      </c>
      <c r="B2416">
        <v>49789.707928663855</v>
      </c>
    </row>
    <row r="2417" spans="1:2">
      <c r="A2417" s="54">
        <f t="shared" si="37"/>
        <v>2416</v>
      </c>
      <c r="B2417">
        <v>59235.475190730467</v>
      </c>
    </row>
    <row r="2418" spans="1:2">
      <c r="A2418" s="54">
        <f t="shared" si="37"/>
        <v>2417</v>
      </c>
      <c r="B2418">
        <v>38915.090372968945</v>
      </c>
    </row>
    <row r="2419" spans="1:2">
      <c r="A2419" s="54">
        <f t="shared" si="37"/>
        <v>2418</v>
      </c>
      <c r="B2419">
        <v>50466.151360277865</v>
      </c>
    </row>
    <row r="2420" spans="1:2">
      <c r="A2420" s="54">
        <f t="shared" si="37"/>
        <v>2419</v>
      </c>
      <c r="B2420">
        <v>65163.912123352777</v>
      </c>
    </row>
    <row r="2421" spans="1:2">
      <c r="A2421" s="54">
        <f t="shared" si="37"/>
        <v>2420</v>
      </c>
      <c r="B2421">
        <v>43390.364565552656</v>
      </c>
    </row>
    <row r="2422" spans="1:2">
      <c r="A2422" s="54">
        <f t="shared" si="37"/>
        <v>2421</v>
      </c>
      <c r="B2422">
        <v>50593.403959952971</v>
      </c>
    </row>
    <row r="2423" spans="1:2">
      <c r="A2423" s="54">
        <f t="shared" si="37"/>
        <v>2422</v>
      </c>
      <c r="B2423">
        <v>56031.908362307426</v>
      </c>
    </row>
    <row r="2424" spans="1:2">
      <c r="A2424" s="54">
        <f t="shared" si="37"/>
        <v>2423</v>
      </c>
      <c r="B2424">
        <v>46480.954489495452</v>
      </c>
    </row>
    <row r="2425" spans="1:2">
      <c r="A2425" s="54">
        <f t="shared" si="37"/>
        <v>2424</v>
      </c>
      <c r="B2425">
        <v>32488.081095867463</v>
      </c>
    </row>
    <row r="2426" spans="1:2">
      <c r="A2426" s="54">
        <f t="shared" si="37"/>
        <v>2425</v>
      </c>
      <c r="B2426">
        <v>26644.327367815422</v>
      </c>
    </row>
    <row r="2427" spans="1:2">
      <c r="A2427" s="54">
        <f t="shared" si="37"/>
        <v>2426</v>
      </c>
      <c r="B2427">
        <v>67644.971095998932</v>
      </c>
    </row>
    <row r="2428" spans="1:2">
      <c r="A2428" s="54">
        <f t="shared" si="37"/>
        <v>2427</v>
      </c>
      <c r="B2428">
        <v>48086.035292128203</v>
      </c>
    </row>
    <row r="2429" spans="1:2">
      <c r="A2429" s="54">
        <f t="shared" si="37"/>
        <v>2428</v>
      </c>
      <c r="B2429">
        <v>52529.147342403405</v>
      </c>
    </row>
    <row r="2430" spans="1:2">
      <c r="A2430" s="54">
        <f t="shared" si="37"/>
        <v>2429</v>
      </c>
      <c r="B2430">
        <v>47273.487623941786</v>
      </c>
    </row>
    <row r="2431" spans="1:2">
      <c r="A2431" s="54">
        <f t="shared" si="37"/>
        <v>2430</v>
      </c>
      <c r="B2431">
        <v>41947.676636796976</v>
      </c>
    </row>
    <row r="2432" spans="1:2">
      <c r="A2432" s="54">
        <f t="shared" si="37"/>
        <v>2431</v>
      </c>
      <c r="B2432">
        <v>42589.30300499306</v>
      </c>
    </row>
    <row r="2433" spans="1:2">
      <c r="A2433" s="54">
        <f t="shared" si="37"/>
        <v>2432</v>
      </c>
      <c r="B2433">
        <v>28376.184628237123</v>
      </c>
    </row>
    <row r="2434" spans="1:2">
      <c r="A2434" s="54">
        <f t="shared" si="37"/>
        <v>2433</v>
      </c>
      <c r="B2434">
        <v>93654.065131424053</v>
      </c>
    </row>
    <row r="2435" spans="1:2">
      <c r="A2435" s="54">
        <f t="shared" si="37"/>
        <v>2434</v>
      </c>
      <c r="B2435">
        <v>54940.26113489244</v>
      </c>
    </row>
    <row r="2436" spans="1:2">
      <c r="A2436" s="54">
        <f t="shared" ref="A2436:A2499" si="38">1+A2435</f>
        <v>2435</v>
      </c>
      <c r="B2436">
        <v>87623.000420119031</v>
      </c>
    </row>
    <row r="2437" spans="1:2">
      <c r="A2437" s="54">
        <f t="shared" si="38"/>
        <v>2436</v>
      </c>
      <c r="B2437">
        <v>52425.879897130937</v>
      </c>
    </row>
    <row r="2438" spans="1:2">
      <c r="A2438" s="54">
        <f t="shared" si="38"/>
        <v>2437</v>
      </c>
      <c r="B2438">
        <v>56391.765313947632</v>
      </c>
    </row>
    <row r="2439" spans="1:2">
      <c r="A2439" s="54">
        <f t="shared" si="38"/>
        <v>2438</v>
      </c>
      <c r="B2439">
        <v>58660.432743303863</v>
      </c>
    </row>
    <row r="2440" spans="1:2">
      <c r="A2440" s="54">
        <f t="shared" si="38"/>
        <v>2439</v>
      </c>
      <c r="B2440">
        <v>67480.214362988569</v>
      </c>
    </row>
    <row r="2441" spans="1:2">
      <c r="A2441" s="54">
        <f t="shared" si="38"/>
        <v>2440</v>
      </c>
      <c r="B2441">
        <v>87749.763323067033</v>
      </c>
    </row>
    <row r="2442" spans="1:2">
      <c r="A2442" s="54">
        <f t="shared" si="38"/>
        <v>2441</v>
      </c>
      <c r="B2442">
        <v>44442.880302397869</v>
      </c>
    </row>
    <row r="2443" spans="1:2">
      <c r="A2443" s="54">
        <f t="shared" si="38"/>
        <v>2442</v>
      </c>
      <c r="B2443">
        <v>30183.663259875972</v>
      </c>
    </row>
    <row r="2444" spans="1:2">
      <c r="A2444" s="54">
        <f t="shared" si="38"/>
        <v>2443</v>
      </c>
      <c r="B2444">
        <v>65663.828412207688</v>
      </c>
    </row>
    <row r="2445" spans="1:2">
      <c r="A2445" s="54">
        <f t="shared" si="38"/>
        <v>2444</v>
      </c>
      <c r="B2445">
        <v>79196.566718958042</v>
      </c>
    </row>
    <row r="2446" spans="1:2">
      <c r="A2446" s="54">
        <f t="shared" si="38"/>
        <v>2445</v>
      </c>
      <c r="B2446">
        <v>94035.254089428563</v>
      </c>
    </row>
    <row r="2447" spans="1:2">
      <c r="A2447" s="54">
        <f t="shared" si="38"/>
        <v>2446</v>
      </c>
      <c r="B2447">
        <v>29805.916395705721</v>
      </c>
    </row>
    <row r="2448" spans="1:2">
      <c r="A2448" s="54">
        <f t="shared" si="38"/>
        <v>2447</v>
      </c>
      <c r="B2448">
        <v>29864.138428439939</v>
      </c>
    </row>
    <row r="2449" spans="1:2">
      <c r="A2449" s="54">
        <f t="shared" si="38"/>
        <v>2448</v>
      </c>
      <c r="B2449">
        <v>37027.025693698888</v>
      </c>
    </row>
    <row r="2450" spans="1:2">
      <c r="A2450" s="54">
        <f t="shared" si="38"/>
        <v>2449</v>
      </c>
      <c r="B2450">
        <v>32566.85301188409</v>
      </c>
    </row>
    <row r="2451" spans="1:2">
      <c r="A2451" s="54">
        <f t="shared" si="38"/>
        <v>2450</v>
      </c>
      <c r="B2451">
        <v>45635.003774268233</v>
      </c>
    </row>
    <row r="2452" spans="1:2">
      <c r="A2452" s="54">
        <f t="shared" si="38"/>
        <v>2451</v>
      </c>
      <c r="B2452">
        <v>30350.176802342197</v>
      </c>
    </row>
    <row r="2453" spans="1:2">
      <c r="A2453" s="54">
        <f t="shared" si="38"/>
        <v>2452</v>
      </c>
      <c r="B2453">
        <v>61332.571210206173</v>
      </c>
    </row>
    <row r="2454" spans="1:2">
      <c r="A2454" s="54">
        <f t="shared" si="38"/>
        <v>2453</v>
      </c>
      <c r="B2454">
        <v>70617.18813129903</v>
      </c>
    </row>
    <row r="2455" spans="1:2">
      <c r="A2455" s="54">
        <f t="shared" si="38"/>
        <v>2454</v>
      </c>
      <c r="B2455">
        <v>82091.861770998803</v>
      </c>
    </row>
    <row r="2456" spans="1:2">
      <c r="A2456" s="54">
        <f t="shared" si="38"/>
        <v>2455</v>
      </c>
      <c r="B2456" t="e">
        <v>#NUM!</v>
      </c>
    </row>
    <row r="2457" spans="1:2">
      <c r="A2457" s="54">
        <f t="shared" si="38"/>
        <v>2456</v>
      </c>
      <c r="B2457">
        <v>92909.197544038834</v>
      </c>
    </row>
    <row r="2458" spans="1:2">
      <c r="A2458" s="54">
        <f t="shared" si="38"/>
        <v>2457</v>
      </c>
      <c r="B2458">
        <v>28897.517367090048</v>
      </c>
    </row>
    <row r="2459" spans="1:2">
      <c r="A2459" s="54">
        <f t="shared" si="38"/>
        <v>2458</v>
      </c>
      <c r="B2459">
        <v>53649.789677299646</v>
      </c>
    </row>
    <row r="2460" spans="1:2">
      <c r="A2460" s="54">
        <f t="shared" si="38"/>
        <v>2459</v>
      </c>
      <c r="B2460">
        <v>66037.397040928263</v>
      </c>
    </row>
    <row r="2461" spans="1:2">
      <c r="A2461" s="54">
        <f t="shared" si="38"/>
        <v>2460</v>
      </c>
      <c r="B2461">
        <v>30530.630273500865</v>
      </c>
    </row>
    <row r="2462" spans="1:2">
      <c r="A2462" s="54">
        <f t="shared" si="38"/>
        <v>2461</v>
      </c>
      <c r="B2462">
        <v>41919.172222894296</v>
      </c>
    </row>
    <row r="2463" spans="1:2">
      <c r="A2463" s="54">
        <f t="shared" si="38"/>
        <v>2462</v>
      </c>
      <c r="B2463">
        <v>40772.375156621216</v>
      </c>
    </row>
    <row r="2464" spans="1:2">
      <c r="A2464" s="54">
        <f t="shared" si="38"/>
        <v>2463</v>
      </c>
      <c r="B2464">
        <v>39276.576826369572</v>
      </c>
    </row>
    <row r="2465" spans="1:2">
      <c r="A2465" s="54">
        <f t="shared" si="38"/>
        <v>2464</v>
      </c>
      <c r="B2465">
        <v>59663.20570118005</v>
      </c>
    </row>
    <row r="2466" spans="1:2">
      <c r="A2466" s="54">
        <f t="shared" si="38"/>
        <v>2465</v>
      </c>
      <c r="B2466">
        <v>29807.177299643434</v>
      </c>
    </row>
    <row r="2467" spans="1:2">
      <c r="A2467" s="54">
        <f t="shared" si="38"/>
        <v>2466</v>
      </c>
      <c r="B2467">
        <v>77174.468773764223</v>
      </c>
    </row>
    <row r="2468" spans="1:2">
      <c r="A2468" s="54">
        <f t="shared" si="38"/>
        <v>2467</v>
      </c>
      <c r="B2468">
        <v>86882.549353970287</v>
      </c>
    </row>
    <row r="2469" spans="1:2">
      <c r="A2469" s="54">
        <f t="shared" si="38"/>
        <v>2468</v>
      </c>
      <c r="B2469">
        <v>86626.310531217488</v>
      </c>
    </row>
    <row r="2470" spans="1:2">
      <c r="A2470" s="54">
        <f t="shared" si="38"/>
        <v>2469</v>
      </c>
      <c r="B2470">
        <v>58078.089377281976</v>
      </c>
    </row>
    <row r="2471" spans="1:2">
      <c r="A2471" s="54">
        <f t="shared" si="38"/>
        <v>2470</v>
      </c>
      <c r="B2471">
        <v>69141.297287831287</v>
      </c>
    </row>
    <row r="2472" spans="1:2">
      <c r="A2472" s="54">
        <f t="shared" si="38"/>
        <v>2471</v>
      </c>
      <c r="B2472">
        <v>30524.788343492568</v>
      </c>
    </row>
    <row r="2473" spans="1:2">
      <c r="A2473" s="54">
        <f t="shared" si="38"/>
        <v>2472</v>
      </c>
      <c r="B2473">
        <v>48234.991200944365</v>
      </c>
    </row>
    <row r="2474" spans="1:2">
      <c r="A2474" s="54">
        <f t="shared" si="38"/>
        <v>2473</v>
      </c>
      <c r="B2474">
        <v>57524.767185781391</v>
      </c>
    </row>
    <row r="2475" spans="1:2">
      <c r="A2475" s="54">
        <f t="shared" si="38"/>
        <v>2474</v>
      </c>
      <c r="B2475">
        <v>66352.821274398404</v>
      </c>
    </row>
    <row r="2476" spans="1:2">
      <c r="A2476" s="54">
        <f t="shared" si="38"/>
        <v>2475</v>
      </c>
      <c r="B2476">
        <v>46228.091707711239</v>
      </c>
    </row>
    <row r="2477" spans="1:2">
      <c r="A2477" s="54">
        <f t="shared" si="38"/>
        <v>2476</v>
      </c>
      <c r="B2477">
        <v>34383.269396501288</v>
      </c>
    </row>
    <row r="2478" spans="1:2">
      <c r="A2478" s="54">
        <f t="shared" si="38"/>
        <v>2477</v>
      </c>
      <c r="B2478">
        <v>65839.127377602083</v>
      </c>
    </row>
    <row r="2479" spans="1:2">
      <c r="A2479" s="54">
        <f t="shared" si="38"/>
        <v>2478</v>
      </c>
      <c r="B2479">
        <v>50204.575890074579</v>
      </c>
    </row>
    <row r="2480" spans="1:2">
      <c r="A2480" s="54">
        <f t="shared" si="38"/>
        <v>2479</v>
      </c>
      <c r="B2480">
        <v>87606.899902827121</v>
      </c>
    </row>
    <row r="2481" spans="1:2">
      <c r="A2481" s="54">
        <f t="shared" si="38"/>
        <v>2480</v>
      </c>
      <c r="B2481">
        <v>35260.49765751524</v>
      </c>
    </row>
    <row r="2482" spans="1:2">
      <c r="A2482" s="54">
        <f t="shared" si="38"/>
        <v>2481</v>
      </c>
      <c r="B2482">
        <v>61122.350281667663</v>
      </c>
    </row>
    <row r="2483" spans="1:2">
      <c r="A2483" s="54">
        <f t="shared" si="38"/>
        <v>2482</v>
      </c>
      <c r="B2483">
        <v>53728.546514674708</v>
      </c>
    </row>
    <row r="2484" spans="1:2">
      <c r="A2484" s="54">
        <f t="shared" si="38"/>
        <v>2483</v>
      </c>
      <c r="B2484">
        <v>77951.868156301833</v>
      </c>
    </row>
    <row r="2485" spans="1:2">
      <c r="A2485" s="54">
        <f t="shared" si="38"/>
        <v>2484</v>
      </c>
      <c r="B2485">
        <v>59699.816971433167</v>
      </c>
    </row>
    <row r="2486" spans="1:2">
      <c r="A2486" s="54">
        <f t="shared" si="38"/>
        <v>2485</v>
      </c>
      <c r="B2486">
        <v>25633.009836362999</v>
      </c>
    </row>
    <row r="2487" spans="1:2">
      <c r="A2487" s="54">
        <f t="shared" si="38"/>
        <v>2486</v>
      </c>
      <c r="B2487">
        <v>50445.259319110446</v>
      </c>
    </row>
    <row r="2488" spans="1:2">
      <c r="A2488" s="54">
        <f t="shared" si="38"/>
        <v>2487</v>
      </c>
      <c r="B2488" t="e">
        <v>#NUM!</v>
      </c>
    </row>
    <row r="2489" spans="1:2">
      <c r="A2489" s="54">
        <f t="shared" si="38"/>
        <v>2488</v>
      </c>
      <c r="B2489">
        <v>75286.577366394646</v>
      </c>
    </row>
    <row r="2490" spans="1:2">
      <c r="A2490" s="54">
        <f t="shared" si="38"/>
        <v>2489</v>
      </c>
      <c r="B2490">
        <v>44720.789653249019</v>
      </c>
    </row>
    <row r="2491" spans="1:2">
      <c r="A2491" s="54">
        <f t="shared" si="38"/>
        <v>2490</v>
      </c>
      <c r="B2491">
        <v>42495.104521490983</v>
      </c>
    </row>
    <row r="2492" spans="1:2">
      <c r="A2492" s="54">
        <f t="shared" si="38"/>
        <v>2491</v>
      </c>
      <c r="B2492">
        <v>38782.352418203489</v>
      </c>
    </row>
    <row r="2493" spans="1:2">
      <c r="A2493" s="54">
        <f t="shared" si="38"/>
        <v>2492</v>
      </c>
      <c r="B2493">
        <v>47255.857373267674</v>
      </c>
    </row>
    <row r="2494" spans="1:2">
      <c r="A2494" s="54">
        <f t="shared" si="38"/>
        <v>2493</v>
      </c>
      <c r="B2494">
        <v>42955.196009886058</v>
      </c>
    </row>
    <row r="2495" spans="1:2">
      <c r="A2495" s="54">
        <f t="shared" si="38"/>
        <v>2494</v>
      </c>
      <c r="B2495">
        <v>33179.396098737336</v>
      </c>
    </row>
    <row r="2496" spans="1:2">
      <c r="A2496" s="54">
        <f t="shared" si="38"/>
        <v>2495</v>
      </c>
      <c r="B2496">
        <v>54740.564013279778</v>
      </c>
    </row>
    <row r="2497" spans="1:2">
      <c r="A2497" s="54">
        <f t="shared" si="38"/>
        <v>2496</v>
      </c>
      <c r="B2497">
        <v>29432.765258021805</v>
      </c>
    </row>
    <row r="2498" spans="1:2">
      <c r="A2498" s="54">
        <f t="shared" si="38"/>
        <v>2497</v>
      </c>
      <c r="B2498">
        <v>63028.189664555393</v>
      </c>
    </row>
    <row r="2499" spans="1:2">
      <c r="A2499" s="54">
        <f t="shared" si="38"/>
        <v>2498</v>
      </c>
      <c r="B2499">
        <v>49437.55791062089</v>
      </c>
    </row>
    <row r="2500" spans="1:2">
      <c r="A2500" s="54">
        <f t="shared" ref="A2500:A2563" si="39">1+A2499</f>
        <v>2499</v>
      </c>
      <c r="B2500">
        <v>34263.811968470538</v>
      </c>
    </row>
    <row r="2501" spans="1:2">
      <c r="A2501" s="54">
        <f t="shared" si="39"/>
        <v>2500</v>
      </c>
      <c r="B2501">
        <v>79112.628477119972</v>
      </c>
    </row>
    <row r="2502" spans="1:2">
      <c r="A2502" s="54">
        <f t="shared" si="39"/>
        <v>2501</v>
      </c>
      <c r="B2502">
        <v>32473.440333776452</v>
      </c>
    </row>
    <row r="2503" spans="1:2">
      <c r="A2503" s="54">
        <f t="shared" si="39"/>
        <v>2502</v>
      </c>
      <c r="B2503">
        <v>90307.445083283994</v>
      </c>
    </row>
    <row r="2504" spans="1:2">
      <c r="A2504" s="54">
        <f t="shared" si="39"/>
        <v>2503</v>
      </c>
      <c r="B2504">
        <v>50756.648513544751</v>
      </c>
    </row>
    <row r="2505" spans="1:2">
      <c r="A2505" s="54">
        <f t="shared" si="39"/>
        <v>2504</v>
      </c>
      <c r="B2505">
        <v>56034.80314484339</v>
      </c>
    </row>
    <row r="2506" spans="1:2">
      <c r="A2506" s="54">
        <f t="shared" si="39"/>
        <v>2505</v>
      </c>
      <c r="B2506">
        <v>44372.706980176787</v>
      </c>
    </row>
    <row r="2507" spans="1:2">
      <c r="A2507" s="54">
        <f t="shared" si="39"/>
        <v>2506</v>
      </c>
      <c r="B2507">
        <v>32355.161987518448</v>
      </c>
    </row>
    <row r="2508" spans="1:2">
      <c r="A2508" s="54">
        <f t="shared" si="39"/>
        <v>2507</v>
      </c>
      <c r="B2508">
        <v>61628.385456164469</v>
      </c>
    </row>
    <row r="2509" spans="1:2">
      <c r="A2509" s="54">
        <f t="shared" si="39"/>
        <v>2508</v>
      </c>
      <c r="B2509">
        <v>94480.108147970939</v>
      </c>
    </row>
    <row r="2510" spans="1:2">
      <c r="A2510" s="54">
        <f t="shared" si="39"/>
        <v>2509</v>
      </c>
      <c r="B2510">
        <v>35197.595532336352</v>
      </c>
    </row>
    <row r="2511" spans="1:2">
      <c r="A2511" s="54">
        <f t="shared" si="39"/>
        <v>2510</v>
      </c>
      <c r="B2511">
        <v>83905.778957587434</v>
      </c>
    </row>
    <row r="2512" spans="1:2">
      <c r="A2512" s="54">
        <f t="shared" si="39"/>
        <v>2511</v>
      </c>
      <c r="B2512">
        <v>69889.313859147631</v>
      </c>
    </row>
    <row r="2513" spans="1:2">
      <c r="A2513" s="54">
        <f t="shared" si="39"/>
        <v>2512</v>
      </c>
      <c r="B2513">
        <v>37477.831787252275</v>
      </c>
    </row>
    <row r="2514" spans="1:2">
      <c r="A2514" s="54">
        <f t="shared" si="39"/>
        <v>2513</v>
      </c>
      <c r="B2514">
        <v>29002.311664730409</v>
      </c>
    </row>
    <row r="2515" spans="1:2">
      <c r="A2515" s="54">
        <f t="shared" si="39"/>
        <v>2514</v>
      </c>
      <c r="B2515">
        <v>39331.833722116862</v>
      </c>
    </row>
    <row r="2516" spans="1:2">
      <c r="A2516" s="54">
        <f t="shared" si="39"/>
        <v>2515</v>
      </c>
      <c r="B2516">
        <v>92099.539607902843</v>
      </c>
    </row>
    <row r="2517" spans="1:2">
      <c r="A2517" s="54">
        <f t="shared" si="39"/>
        <v>2516</v>
      </c>
      <c r="B2517">
        <v>39209.275454830255</v>
      </c>
    </row>
    <row r="2518" spans="1:2">
      <c r="A2518" s="54">
        <f t="shared" si="39"/>
        <v>2517</v>
      </c>
      <c r="B2518">
        <v>28849.168715541458</v>
      </c>
    </row>
    <row r="2519" spans="1:2">
      <c r="A2519" s="54">
        <f t="shared" si="39"/>
        <v>2518</v>
      </c>
      <c r="B2519">
        <v>84962.204326314299</v>
      </c>
    </row>
    <row r="2520" spans="1:2">
      <c r="A2520" s="54">
        <f t="shared" si="39"/>
        <v>2519</v>
      </c>
      <c r="B2520">
        <v>45255.849769831962</v>
      </c>
    </row>
    <row r="2521" spans="1:2">
      <c r="A2521" s="54">
        <f t="shared" si="39"/>
        <v>2520</v>
      </c>
      <c r="B2521">
        <v>46741.518048671831</v>
      </c>
    </row>
    <row r="2522" spans="1:2">
      <c r="A2522" s="54">
        <f t="shared" si="39"/>
        <v>2521</v>
      </c>
      <c r="B2522">
        <v>81462.603268452323</v>
      </c>
    </row>
    <row r="2523" spans="1:2">
      <c r="A2523" s="54">
        <f t="shared" si="39"/>
        <v>2522</v>
      </c>
      <c r="B2523">
        <v>74374.801775199216</v>
      </c>
    </row>
    <row r="2524" spans="1:2">
      <c r="A2524" s="54">
        <f t="shared" si="39"/>
        <v>2523</v>
      </c>
      <c r="B2524">
        <v>88472.943058935401</v>
      </c>
    </row>
    <row r="2525" spans="1:2">
      <c r="A2525" s="54">
        <f t="shared" si="39"/>
        <v>2524</v>
      </c>
      <c r="B2525">
        <v>73698.517828798547</v>
      </c>
    </row>
    <row r="2526" spans="1:2">
      <c r="A2526" s="54">
        <f t="shared" si="39"/>
        <v>2525</v>
      </c>
      <c r="B2526">
        <v>62732.136699544622</v>
      </c>
    </row>
    <row r="2527" spans="1:2">
      <c r="A2527" s="54">
        <f t="shared" si="39"/>
        <v>2526</v>
      </c>
      <c r="B2527">
        <v>37812.713689596487</v>
      </c>
    </row>
    <row r="2528" spans="1:2">
      <c r="A2528" s="54">
        <f t="shared" si="39"/>
        <v>2527</v>
      </c>
      <c r="B2528">
        <v>48988.157448171907</v>
      </c>
    </row>
    <row r="2529" spans="1:2">
      <c r="A2529" s="54">
        <f t="shared" si="39"/>
        <v>2528</v>
      </c>
      <c r="B2529">
        <v>45209.711050551639</v>
      </c>
    </row>
    <row r="2530" spans="1:2">
      <c r="A2530" s="54">
        <f t="shared" si="39"/>
        <v>2529</v>
      </c>
      <c r="B2530">
        <v>50441.137962582296</v>
      </c>
    </row>
    <row r="2531" spans="1:2">
      <c r="A2531" s="54">
        <f t="shared" si="39"/>
        <v>2530</v>
      </c>
      <c r="B2531">
        <v>36698.650274588341</v>
      </c>
    </row>
    <row r="2532" spans="1:2">
      <c r="A2532" s="54">
        <f t="shared" si="39"/>
        <v>2531</v>
      </c>
      <c r="B2532">
        <v>76478.037809450601</v>
      </c>
    </row>
    <row r="2533" spans="1:2">
      <c r="A2533" s="54">
        <f t="shared" si="39"/>
        <v>2532</v>
      </c>
      <c r="B2533">
        <v>32809.476534961468</v>
      </c>
    </row>
    <row r="2534" spans="1:2">
      <c r="A2534" s="54">
        <f t="shared" si="39"/>
        <v>2533</v>
      </c>
      <c r="B2534">
        <v>43062.518410565361</v>
      </c>
    </row>
    <row r="2535" spans="1:2">
      <c r="A2535" s="54">
        <f t="shared" si="39"/>
        <v>2534</v>
      </c>
      <c r="B2535">
        <v>41501.794022636721</v>
      </c>
    </row>
    <row r="2536" spans="1:2">
      <c r="A2536" s="54">
        <f t="shared" si="39"/>
        <v>2535</v>
      </c>
      <c r="B2536">
        <v>78750.50304779892</v>
      </c>
    </row>
    <row r="2537" spans="1:2">
      <c r="A2537" s="54">
        <f t="shared" si="39"/>
        <v>2536</v>
      </c>
      <c r="B2537">
        <v>75004.343428319073</v>
      </c>
    </row>
    <row r="2538" spans="1:2">
      <c r="A2538" s="54">
        <f t="shared" si="39"/>
        <v>2537</v>
      </c>
      <c r="B2538">
        <v>45912.325307137522</v>
      </c>
    </row>
    <row r="2539" spans="1:2">
      <c r="A2539" s="54">
        <f t="shared" si="39"/>
        <v>2538</v>
      </c>
      <c r="B2539">
        <v>32632.126197805414</v>
      </c>
    </row>
    <row r="2540" spans="1:2">
      <c r="A2540" s="54">
        <f t="shared" si="39"/>
        <v>2539</v>
      </c>
      <c r="B2540">
        <v>85227.367474943239</v>
      </c>
    </row>
    <row r="2541" spans="1:2">
      <c r="A2541" s="54">
        <f t="shared" si="39"/>
        <v>2540</v>
      </c>
      <c r="B2541">
        <v>33330.230881727992</v>
      </c>
    </row>
    <row r="2542" spans="1:2">
      <c r="A2542" s="54">
        <f t="shared" si="39"/>
        <v>2541</v>
      </c>
      <c r="B2542">
        <v>33841.931934990265</v>
      </c>
    </row>
    <row r="2543" spans="1:2">
      <c r="A2543" s="54">
        <f t="shared" si="39"/>
        <v>2542</v>
      </c>
      <c r="B2543">
        <v>36732.794767977022</v>
      </c>
    </row>
    <row r="2544" spans="1:2">
      <c r="A2544" s="54">
        <f t="shared" si="39"/>
        <v>2543</v>
      </c>
      <c r="B2544">
        <v>43593.823452015851</v>
      </c>
    </row>
    <row r="2545" spans="1:2">
      <c r="A2545" s="54">
        <f t="shared" si="39"/>
        <v>2544</v>
      </c>
      <c r="B2545">
        <v>48413.652851787148</v>
      </c>
    </row>
    <row r="2546" spans="1:2">
      <c r="A2546" s="54">
        <f t="shared" si="39"/>
        <v>2545</v>
      </c>
      <c r="B2546">
        <v>47694.128172504563</v>
      </c>
    </row>
    <row r="2547" spans="1:2">
      <c r="A2547" s="54">
        <f t="shared" si="39"/>
        <v>2546</v>
      </c>
      <c r="B2547">
        <v>47502.78264243486</v>
      </c>
    </row>
    <row r="2548" spans="1:2">
      <c r="A2548" s="54">
        <f t="shared" si="39"/>
        <v>2547</v>
      </c>
      <c r="B2548">
        <v>74020.291361633761</v>
      </c>
    </row>
    <row r="2549" spans="1:2">
      <c r="A2549" s="54">
        <f t="shared" si="39"/>
        <v>2548</v>
      </c>
      <c r="B2549">
        <v>37895.52391811202</v>
      </c>
    </row>
    <row r="2550" spans="1:2">
      <c r="A2550" s="54">
        <f t="shared" si="39"/>
        <v>2549</v>
      </c>
      <c r="B2550">
        <v>78752.482125538809</v>
      </c>
    </row>
    <row r="2551" spans="1:2">
      <c r="A2551" s="54">
        <f t="shared" si="39"/>
        <v>2550</v>
      </c>
      <c r="B2551">
        <v>55428.646313505327</v>
      </c>
    </row>
    <row r="2552" spans="1:2">
      <c r="A2552" s="54">
        <f t="shared" si="39"/>
        <v>2551</v>
      </c>
      <c r="B2552">
        <v>54478.64786090386</v>
      </c>
    </row>
    <row r="2553" spans="1:2">
      <c r="A2553" s="54">
        <f t="shared" si="39"/>
        <v>2552</v>
      </c>
      <c r="B2553">
        <v>60607.02356223698</v>
      </c>
    </row>
    <row r="2554" spans="1:2">
      <c r="A2554" s="54">
        <f t="shared" si="39"/>
        <v>2553</v>
      </c>
      <c r="B2554">
        <v>39035.19820871509</v>
      </c>
    </row>
    <row r="2555" spans="1:2">
      <c r="A2555" s="54">
        <f t="shared" si="39"/>
        <v>2554</v>
      </c>
      <c r="B2555">
        <v>69953.741605604417</v>
      </c>
    </row>
    <row r="2556" spans="1:2">
      <c r="A2556" s="54">
        <f t="shared" si="39"/>
        <v>2555</v>
      </c>
      <c r="B2556">
        <v>61668.730196152712</v>
      </c>
    </row>
    <row r="2557" spans="1:2">
      <c r="A2557" s="54">
        <f t="shared" si="39"/>
        <v>2556</v>
      </c>
      <c r="B2557">
        <v>82719.615609162953</v>
      </c>
    </row>
    <row r="2558" spans="1:2">
      <c r="A2558" s="54">
        <f t="shared" si="39"/>
        <v>2557</v>
      </c>
      <c r="B2558">
        <v>29593.609113899965</v>
      </c>
    </row>
    <row r="2559" spans="1:2">
      <c r="A2559" s="54">
        <f t="shared" si="39"/>
        <v>2558</v>
      </c>
      <c r="B2559">
        <v>49191.185816600293</v>
      </c>
    </row>
    <row r="2560" spans="1:2">
      <c r="A2560" s="54">
        <f t="shared" si="39"/>
        <v>2559</v>
      </c>
      <c r="B2560">
        <v>73974.135234453963</v>
      </c>
    </row>
    <row r="2561" spans="1:2">
      <c r="A2561" s="54">
        <f t="shared" si="39"/>
        <v>2560</v>
      </c>
      <c r="B2561">
        <v>37166.784271596211</v>
      </c>
    </row>
    <row r="2562" spans="1:2">
      <c r="A2562" s="54">
        <f t="shared" si="39"/>
        <v>2561</v>
      </c>
      <c r="B2562">
        <v>68437.829919787517</v>
      </c>
    </row>
    <row r="2563" spans="1:2">
      <c r="A2563" s="54">
        <f t="shared" si="39"/>
        <v>2562</v>
      </c>
      <c r="B2563">
        <v>60487.564859016595</v>
      </c>
    </row>
    <row r="2564" spans="1:2">
      <c r="A2564" s="54">
        <f t="shared" ref="A2564:A2627" si="40">1+A2563</f>
        <v>2563</v>
      </c>
      <c r="B2564">
        <v>40580.970840777132</v>
      </c>
    </row>
    <row r="2565" spans="1:2">
      <c r="A2565" s="54">
        <f t="shared" si="40"/>
        <v>2564</v>
      </c>
      <c r="B2565">
        <v>93734.003429611461</v>
      </c>
    </row>
    <row r="2566" spans="1:2">
      <c r="A2566" s="54">
        <f t="shared" si="40"/>
        <v>2565</v>
      </c>
      <c r="B2566">
        <v>88807.296723377745</v>
      </c>
    </row>
    <row r="2567" spans="1:2">
      <c r="A2567" s="54">
        <f t="shared" si="40"/>
        <v>2566</v>
      </c>
      <c r="B2567">
        <v>48797.998576971673</v>
      </c>
    </row>
    <row r="2568" spans="1:2">
      <c r="A2568" s="54">
        <f t="shared" si="40"/>
        <v>2567</v>
      </c>
      <c r="B2568">
        <v>66232.411552158199</v>
      </c>
    </row>
    <row r="2569" spans="1:2">
      <c r="A2569" s="54">
        <f t="shared" si="40"/>
        <v>2568</v>
      </c>
      <c r="B2569">
        <v>37655.1827428998</v>
      </c>
    </row>
    <row r="2570" spans="1:2">
      <c r="A2570" s="54">
        <f t="shared" si="40"/>
        <v>2569</v>
      </c>
      <c r="B2570">
        <v>76189.994060971061</v>
      </c>
    </row>
    <row r="2571" spans="1:2">
      <c r="A2571" s="54">
        <f t="shared" si="40"/>
        <v>2570</v>
      </c>
      <c r="B2571">
        <v>69414.271413130031</v>
      </c>
    </row>
    <row r="2572" spans="1:2">
      <c r="A2572" s="54">
        <f t="shared" si="40"/>
        <v>2571</v>
      </c>
      <c r="B2572">
        <v>72811.874314360277</v>
      </c>
    </row>
    <row r="2573" spans="1:2">
      <c r="A2573" s="54">
        <f t="shared" si="40"/>
        <v>2572</v>
      </c>
      <c r="B2573">
        <v>64506.435202134438</v>
      </c>
    </row>
    <row r="2574" spans="1:2">
      <c r="A2574" s="54">
        <f t="shared" si="40"/>
        <v>2573</v>
      </c>
      <c r="B2574">
        <v>60472.018283138925</v>
      </c>
    </row>
    <row r="2575" spans="1:2">
      <c r="A2575" s="54">
        <f t="shared" si="40"/>
        <v>2574</v>
      </c>
      <c r="B2575">
        <v>40742.649184414389</v>
      </c>
    </row>
    <row r="2576" spans="1:2">
      <c r="A2576" s="54">
        <f t="shared" si="40"/>
        <v>2575</v>
      </c>
      <c r="B2576">
        <v>44543.892867473449</v>
      </c>
    </row>
    <row r="2577" spans="1:2">
      <c r="A2577" s="54">
        <f t="shared" si="40"/>
        <v>2576</v>
      </c>
      <c r="B2577">
        <v>37147.851359999193</v>
      </c>
    </row>
    <row r="2578" spans="1:2">
      <c r="A2578" s="54">
        <f t="shared" si="40"/>
        <v>2577</v>
      </c>
      <c r="B2578">
        <v>48733.119940511759</v>
      </c>
    </row>
    <row r="2579" spans="1:2">
      <c r="A2579" s="54">
        <f t="shared" si="40"/>
        <v>2578</v>
      </c>
      <c r="B2579">
        <v>52485.489237323673</v>
      </c>
    </row>
    <row r="2580" spans="1:2">
      <c r="A2580" s="54">
        <f t="shared" si="40"/>
        <v>2579</v>
      </c>
      <c r="B2580">
        <v>91423.53245218801</v>
      </c>
    </row>
    <row r="2581" spans="1:2">
      <c r="A2581" s="54">
        <f t="shared" si="40"/>
        <v>2580</v>
      </c>
      <c r="B2581">
        <v>32571.146255314532</v>
      </c>
    </row>
    <row r="2582" spans="1:2">
      <c r="A2582" s="54">
        <f t="shared" si="40"/>
        <v>2581</v>
      </c>
      <c r="B2582">
        <v>50829.898198680574</v>
      </c>
    </row>
    <row r="2583" spans="1:2">
      <c r="A2583" s="54">
        <f t="shared" si="40"/>
        <v>2582</v>
      </c>
      <c r="B2583">
        <v>67652.620716129022</v>
      </c>
    </row>
    <row r="2584" spans="1:2">
      <c r="A2584" s="54">
        <f t="shared" si="40"/>
        <v>2583</v>
      </c>
      <c r="B2584">
        <v>76189.261696148358</v>
      </c>
    </row>
    <row r="2585" spans="1:2">
      <c r="A2585" s="54">
        <f t="shared" si="40"/>
        <v>2584</v>
      </c>
      <c r="B2585">
        <v>55548.779799906057</v>
      </c>
    </row>
    <row r="2586" spans="1:2">
      <c r="A2586" s="54">
        <f t="shared" si="40"/>
        <v>2585</v>
      </c>
      <c r="B2586">
        <v>27385.210191415208</v>
      </c>
    </row>
    <row r="2587" spans="1:2">
      <c r="A2587" s="54">
        <f t="shared" si="40"/>
        <v>2586</v>
      </c>
      <c r="B2587">
        <v>62485.097173800023</v>
      </c>
    </row>
    <row r="2588" spans="1:2">
      <c r="A2588" s="54">
        <f t="shared" si="40"/>
        <v>2587</v>
      </c>
      <c r="B2588">
        <v>70235.682785145415</v>
      </c>
    </row>
    <row r="2589" spans="1:2">
      <c r="A2589" s="54">
        <f t="shared" si="40"/>
        <v>2588</v>
      </c>
      <c r="B2589">
        <v>28883.926842031688</v>
      </c>
    </row>
    <row r="2590" spans="1:2">
      <c r="A2590" s="54">
        <f t="shared" si="40"/>
        <v>2589</v>
      </c>
      <c r="B2590">
        <v>52380.322567821488</v>
      </c>
    </row>
    <row r="2591" spans="1:2">
      <c r="A2591" s="54">
        <f t="shared" si="40"/>
        <v>2590</v>
      </c>
      <c r="B2591">
        <v>30993.250896297039</v>
      </c>
    </row>
    <row r="2592" spans="1:2">
      <c r="A2592" s="54">
        <f t="shared" si="40"/>
        <v>2591</v>
      </c>
      <c r="B2592">
        <v>41606.611819556456</v>
      </c>
    </row>
    <row r="2593" spans="1:2">
      <c r="A2593" s="54">
        <f t="shared" si="40"/>
        <v>2592</v>
      </c>
      <c r="B2593">
        <v>72250.151856152559</v>
      </c>
    </row>
    <row r="2594" spans="1:2">
      <c r="A2594" s="54">
        <f t="shared" si="40"/>
        <v>2593</v>
      </c>
      <c r="B2594">
        <v>41857.851031275881</v>
      </c>
    </row>
    <row r="2595" spans="1:2">
      <c r="A2595" s="54">
        <f t="shared" si="40"/>
        <v>2594</v>
      </c>
      <c r="B2595">
        <v>52450.032737991409</v>
      </c>
    </row>
    <row r="2596" spans="1:2">
      <c r="A2596" s="54">
        <f t="shared" si="40"/>
        <v>2595</v>
      </c>
      <c r="B2596">
        <v>62764.320145522142</v>
      </c>
    </row>
    <row r="2597" spans="1:2">
      <c r="A2597" s="54">
        <f t="shared" si="40"/>
        <v>2596</v>
      </c>
      <c r="B2597">
        <v>51683.684277295077</v>
      </c>
    </row>
    <row r="2598" spans="1:2">
      <c r="A2598" s="54">
        <f t="shared" si="40"/>
        <v>2597</v>
      </c>
      <c r="B2598">
        <v>78611.364647023074</v>
      </c>
    </row>
    <row r="2599" spans="1:2">
      <c r="A2599" s="54">
        <f t="shared" si="40"/>
        <v>2598</v>
      </c>
      <c r="B2599">
        <v>80515.684485386388</v>
      </c>
    </row>
    <row r="2600" spans="1:2">
      <c r="A2600" s="54">
        <f t="shared" si="40"/>
        <v>2599</v>
      </c>
      <c r="B2600">
        <v>44756.215552966569</v>
      </c>
    </row>
    <row r="2601" spans="1:2">
      <c r="A2601" s="54">
        <f t="shared" si="40"/>
        <v>2600</v>
      </c>
      <c r="B2601">
        <v>72079.722574108077</v>
      </c>
    </row>
    <row r="2602" spans="1:2">
      <c r="A2602" s="54">
        <f t="shared" si="40"/>
        <v>2601</v>
      </c>
      <c r="B2602">
        <v>43752.381020577741</v>
      </c>
    </row>
    <row r="2603" spans="1:2">
      <c r="A2603" s="54">
        <f t="shared" si="40"/>
        <v>2602</v>
      </c>
      <c r="B2603">
        <v>48327.506750173547</v>
      </c>
    </row>
    <row r="2604" spans="1:2">
      <c r="A2604" s="54">
        <f t="shared" si="40"/>
        <v>2603</v>
      </c>
      <c r="B2604">
        <v>59765.262458087913</v>
      </c>
    </row>
    <row r="2605" spans="1:2">
      <c r="A2605" s="54">
        <f t="shared" si="40"/>
        <v>2604</v>
      </c>
      <c r="B2605">
        <v>90810.99302056442</v>
      </c>
    </row>
    <row r="2606" spans="1:2">
      <c r="A2606" s="54">
        <f t="shared" si="40"/>
        <v>2605</v>
      </c>
      <c r="B2606">
        <v>44895.455112647134</v>
      </c>
    </row>
    <row r="2607" spans="1:2">
      <c r="A2607" s="54">
        <f t="shared" si="40"/>
        <v>2606</v>
      </c>
      <c r="B2607">
        <v>51977.90972603445</v>
      </c>
    </row>
    <row r="2608" spans="1:2">
      <c r="A2608" s="54">
        <f t="shared" si="40"/>
        <v>2607</v>
      </c>
      <c r="B2608">
        <v>83564.764551636661</v>
      </c>
    </row>
    <row r="2609" spans="1:2">
      <c r="A2609" s="54">
        <f t="shared" si="40"/>
        <v>2608</v>
      </c>
      <c r="B2609">
        <v>67531.748416040122</v>
      </c>
    </row>
    <row r="2610" spans="1:2">
      <c r="A2610" s="54">
        <f t="shared" si="40"/>
        <v>2609</v>
      </c>
      <c r="B2610" t="e">
        <v>#NUM!</v>
      </c>
    </row>
    <row r="2611" spans="1:2">
      <c r="A2611" s="54">
        <f t="shared" si="40"/>
        <v>2610</v>
      </c>
      <c r="B2611">
        <v>71645.256835595981</v>
      </c>
    </row>
    <row r="2612" spans="1:2">
      <c r="A2612" s="54">
        <f t="shared" si="40"/>
        <v>2611</v>
      </c>
      <c r="B2612">
        <v>42165.286524875854</v>
      </c>
    </row>
    <row r="2613" spans="1:2">
      <c r="A2613" s="54">
        <f t="shared" si="40"/>
        <v>2612</v>
      </c>
      <c r="B2613">
        <v>83331.832410690025</v>
      </c>
    </row>
    <row r="2614" spans="1:2">
      <c r="A2614" s="54">
        <f t="shared" si="40"/>
        <v>2613</v>
      </c>
      <c r="B2614">
        <v>54007.591103392224</v>
      </c>
    </row>
    <row r="2615" spans="1:2">
      <c r="A2615" s="54">
        <f t="shared" si="40"/>
        <v>2614</v>
      </c>
      <c r="B2615">
        <v>35130.89960474331</v>
      </c>
    </row>
    <row r="2616" spans="1:2">
      <c r="A2616" s="54">
        <f t="shared" si="40"/>
        <v>2615</v>
      </c>
      <c r="B2616">
        <v>31055.105007226786</v>
      </c>
    </row>
    <row r="2617" spans="1:2">
      <c r="A2617" s="54">
        <f t="shared" si="40"/>
        <v>2616</v>
      </c>
      <c r="B2617">
        <v>40328.965734050442</v>
      </c>
    </row>
    <row r="2618" spans="1:2">
      <c r="A2618" s="54">
        <f t="shared" si="40"/>
        <v>2617</v>
      </c>
      <c r="B2618">
        <v>42555.67266715171</v>
      </c>
    </row>
    <row r="2619" spans="1:2">
      <c r="A2619" s="54">
        <f t="shared" si="40"/>
        <v>2618</v>
      </c>
      <c r="B2619">
        <v>36306.88870295995</v>
      </c>
    </row>
    <row r="2620" spans="1:2">
      <c r="A2620" s="54">
        <f t="shared" si="40"/>
        <v>2619</v>
      </c>
      <c r="B2620">
        <v>60877.690063409194</v>
      </c>
    </row>
    <row r="2621" spans="1:2">
      <c r="A2621" s="54">
        <f t="shared" si="40"/>
        <v>2620</v>
      </c>
      <c r="B2621">
        <v>58686.946857266768</v>
      </c>
    </row>
    <row r="2622" spans="1:2">
      <c r="A2622" s="54">
        <f t="shared" si="40"/>
        <v>2621</v>
      </c>
      <c r="B2622">
        <v>61685.164171247248</v>
      </c>
    </row>
    <row r="2623" spans="1:2">
      <c r="A2623" s="54">
        <f t="shared" si="40"/>
        <v>2622</v>
      </c>
      <c r="B2623">
        <v>85376.45878190927</v>
      </c>
    </row>
    <row r="2624" spans="1:2">
      <c r="A2624" s="54">
        <f t="shared" si="40"/>
        <v>2623</v>
      </c>
      <c r="B2624">
        <v>83381.734578802789</v>
      </c>
    </row>
    <row r="2625" spans="1:2">
      <c r="A2625" s="54">
        <f t="shared" si="40"/>
        <v>2624</v>
      </c>
      <c r="B2625">
        <v>77049.659914110991</v>
      </c>
    </row>
    <row r="2626" spans="1:2">
      <c r="A2626" s="54">
        <f t="shared" si="40"/>
        <v>2625</v>
      </c>
      <c r="B2626">
        <v>58762.714981895144</v>
      </c>
    </row>
    <row r="2627" spans="1:2">
      <c r="A2627" s="54">
        <f t="shared" si="40"/>
        <v>2626</v>
      </c>
      <c r="B2627">
        <v>25575.203451663205</v>
      </c>
    </row>
    <row r="2628" spans="1:2">
      <c r="A2628" s="54">
        <f t="shared" ref="A2628:A2691" si="41">1+A2627</f>
        <v>2627</v>
      </c>
      <c r="B2628">
        <v>54407.1533718953</v>
      </c>
    </row>
    <row r="2629" spans="1:2">
      <c r="A2629" s="54">
        <f t="shared" si="41"/>
        <v>2628</v>
      </c>
      <c r="B2629">
        <v>83729.10599799169</v>
      </c>
    </row>
    <row r="2630" spans="1:2">
      <c r="A2630" s="54">
        <f t="shared" si="41"/>
        <v>2629</v>
      </c>
      <c r="B2630">
        <v>40255.305735179529</v>
      </c>
    </row>
    <row r="2631" spans="1:2">
      <c r="A2631" s="54">
        <f t="shared" si="41"/>
        <v>2630</v>
      </c>
      <c r="B2631">
        <v>64739.857152695382</v>
      </c>
    </row>
    <row r="2632" spans="1:2">
      <c r="A2632" s="54">
        <f t="shared" si="41"/>
        <v>2631</v>
      </c>
      <c r="B2632">
        <v>35184.903477099258</v>
      </c>
    </row>
    <row r="2633" spans="1:2">
      <c r="A2633" s="54">
        <f t="shared" si="41"/>
        <v>2632</v>
      </c>
      <c r="B2633">
        <v>34583.15621412429</v>
      </c>
    </row>
    <row r="2634" spans="1:2">
      <c r="A2634" s="54">
        <f t="shared" si="41"/>
        <v>2633</v>
      </c>
      <c r="B2634">
        <v>45148.049797101456</v>
      </c>
    </row>
    <row r="2635" spans="1:2">
      <c r="A2635" s="54">
        <f t="shared" si="41"/>
        <v>2634</v>
      </c>
      <c r="B2635">
        <v>54253.423714454591</v>
      </c>
    </row>
    <row r="2636" spans="1:2">
      <c r="A2636" s="54">
        <f t="shared" si="41"/>
        <v>2635</v>
      </c>
      <c r="B2636">
        <v>81613.641574794834</v>
      </c>
    </row>
    <row r="2637" spans="1:2">
      <c r="A2637" s="54">
        <f t="shared" si="41"/>
        <v>2636</v>
      </c>
      <c r="B2637">
        <v>52499.461143179033</v>
      </c>
    </row>
    <row r="2638" spans="1:2">
      <c r="A2638" s="54">
        <f t="shared" si="41"/>
        <v>2637</v>
      </c>
      <c r="B2638">
        <v>40519.098866559943</v>
      </c>
    </row>
    <row r="2639" spans="1:2">
      <c r="A2639" s="54">
        <f t="shared" si="41"/>
        <v>2638</v>
      </c>
      <c r="B2639">
        <v>43822.785656865824</v>
      </c>
    </row>
    <row r="2640" spans="1:2">
      <c r="A2640" s="54">
        <f t="shared" si="41"/>
        <v>2639</v>
      </c>
      <c r="B2640">
        <v>70575.954250489507</v>
      </c>
    </row>
    <row r="2641" spans="1:2">
      <c r="A2641" s="54">
        <f t="shared" si="41"/>
        <v>2640</v>
      </c>
      <c r="B2641">
        <v>35295.518813387804</v>
      </c>
    </row>
    <row r="2642" spans="1:2">
      <c r="A2642" s="54">
        <f t="shared" si="41"/>
        <v>2641</v>
      </c>
      <c r="B2642">
        <v>50350.801635745505</v>
      </c>
    </row>
    <row r="2643" spans="1:2">
      <c r="A2643" s="54">
        <f t="shared" si="41"/>
        <v>2642</v>
      </c>
      <c r="B2643">
        <v>26131.635494371287</v>
      </c>
    </row>
    <row r="2644" spans="1:2">
      <c r="A2644" s="54">
        <f t="shared" si="41"/>
        <v>2643</v>
      </c>
      <c r="B2644">
        <v>26645.891276618997</v>
      </c>
    </row>
    <row r="2645" spans="1:2">
      <c r="A2645" s="54">
        <f t="shared" si="41"/>
        <v>2644</v>
      </c>
      <c r="B2645">
        <v>50016.483989058426</v>
      </c>
    </row>
    <row r="2646" spans="1:2">
      <c r="A2646" s="54">
        <f t="shared" si="41"/>
        <v>2645</v>
      </c>
      <c r="B2646">
        <v>82127.294380712003</v>
      </c>
    </row>
    <row r="2647" spans="1:2">
      <c r="A2647" s="54">
        <f t="shared" si="41"/>
        <v>2646</v>
      </c>
      <c r="B2647">
        <v>34513.864599562708</v>
      </c>
    </row>
    <row r="2648" spans="1:2">
      <c r="A2648" s="54">
        <f t="shared" si="41"/>
        <v>2647</v>
      </c>
      <c r="B2648">
        <v>52537.092133024758</v>
      </c>
    </row>
    <row r="2649" spans="1:2">
      <c r="A2649" s="54">
        <f t="shared" si="41"/>
        <v>2648</v>
      </c>
      <c r="B2649">
        <v>25679.473386696412</v>
      </c>
    </row>
    <row r="2650" spans="1:2">
      <c r="A2650" s="54">
        <f t="shared" si="41"/>
        <v>2649</v>
      </c>
      <c r="B2650">
        <v>61306.551050737828</v>
      </c>
    </row>
    <row r="2651" spans="1:2">
      <c r="A2651" s="54">
        <f t="shared" si="41"/>
        <v>2650</v>
      </c>
      <c r="B2651">
        <v>45632.156499234115</v>
      </c>
    </row>
    <row r="2652" spans="1:2">
      <c r="A2652" s="54">
        <f t="shared" si="41"/>
        <v>2651</v>
      </c>
      <c r="B2652">
        <v>83658.184290749763</v>
      </c>
    </row>
    <row r="2653" spans="1:2">
      <c r="A2653" s="54">
        <f t="shared" si="41"/>
        <v>2652</v>
      </c>
      <c r="B2653">
        <v>47787.816138877897</v>
      </c>
    </row>
    <row r="2654" spans="1:2">
      <c r="A2654" s="54">
        <f t="shared" si="41"/>
        <v>2653</v>
      </c>
      <c r="B2654">
        <v>60559.346855405798</v>
      </c>
    </row>
    <row r="2655" spans="1:2">
      <c r="A2655" s="54">
        <f t="shared" si="41"/>
        <v>2654</v>
      </c>
      <c r="B2655">
        <v>92872.631998338009</v>
      </c>
    </row>
    <row r="2656" spans="1:2">
      <c r="A2656" s="54">
        <f t="shared" si="41"/>
        <v>2655</v>
      </c>
      <c r="B2656">
        <v>62513.818512622849</v>
      </c>
    </row>
    <row r="2657" spans="1:2">
      <c r="A2657" s="54">
        <f t="shared" si="41"/>
        <v>2656</v>
      </c>
      <c r="B2657">
        <v>78600.243835330286</v>
      </c>
    </row>
    <row r="2658" spans="1:2">
      <c r="A2658" s="54">
        <f t="shared" si="41"/>
        <v>2657</v>
      </c>
      <c r="B2658">
        <v>38239.782194071515</v>
      </c>
    </row>
    <row r="2659" spans="1:2">
      <c r="A2659" s="54">
        <f t="shared" si="41"/>
        <v>2658</v>
      </c>
      <c r="B2659">
        <v>70633.311374341327</v>
      </c>
    </row>
    <row r="2660" spans="1:2">
      <c r="A2660" s="54">
        <f t="shared" si="41"/>
        <v>2659</v>
      </c>
      <c r="B2660">
        <v>82583.158218781187</v>
      </c>
    </row>
    <row r="2661" spans="1:2">
      <c r="A2661" s="54">
        <f t="shared" si="41"/>
        <v>2660</v>
      </c>
      <c r="B2661">
        <v>74878.000815538515</v>
      </c>
    </row>
    <row r="2662" spans="1:2">
      <c r="A2662" s="54">
        <f t="shared" si="41"/>
        <v>2661</v>
      </c>
      <c r="B2662">
        <v>43695.89368635376</v>
      </c>
    </row>
    <row r="2663" spans="1:2">
      <c r="A2663" s="54">
        <f t="shared" si="41"/>
        <v>2662</v>
      </c>
      <c r="B2663">
        <v>25793.950942562198</v>
      </c>
    </row>
    <row r="2664" spans="1:2">
      <c r="A2664" s="54">
        <f t="shared" si="41"/>
        <v>2663</v>
      </c>
      <c r="B2664">
        <v>53969.578938044739</v>
      </c>
    </row>
    <row r="2665" spans="1:2">
      <c r="A2665" s="54">
        <f t="shared" si="41"/>
        <v>2664</v>
      </c>
      <c r="B2665">
        <v>51572.923244896599</v>
      </c>
    </row>
    <row r="2666" spans="1:2">
      <c r="A2666" s="54">
        <f t="shared" si="41"/>
        <v>2665</v>
      </c>
      <c r="B2666">
        <v>89443.208965350685</v>
      </c>
    </row>
    <row r="2667" spans="1:2">
      <c r="A2667" s="54">
        <f t="shared" si="41"/>
        <v>2666</v>
      </c>
      <c r="B2667">
        <v>58214.817715910736</v>
      </c>
    </row>
    <row r="2668" spans="1:2">
      <c r="A2668" s="54">
        <f t="shared" si="41"/>
        <v>2667</v>
      </c>
      <c r="B2668">
        <v>64278.98955785892</v>
      </c>
    </row>
    <row r="2669" spans="1:2">
      <c r="A2669" s="54">
        <f t="shared" si="41"/>
        <v>2668</v>
      </c>
      <c r="B2669">
        <v>39073.833069860033</v>
      </c>
    </row>
    <row r="2670" spans="1:2">
      <c r="A2670" s="54">
        <f t="shared" si="41"/>
        <v>2669</v>
      </c>
      <c r="B2670">
        <v>83821.049242705354</v>
      </c>
    </row>
    <row r="2671" spans="1:2">
      <c r="A2671" s="54">
        <f t="shared" si="41"/>
        <v>2670</v>
      </c>
      <c r="B2671">
        <v>76755.036256656502</v>
      </c>
    </row>
    <row r="2672" spans="1:2">
      <c r="A2672" s="54">
        <f t="shared" si="41"/>
        <v>2671</v>
      </c>
      <c r="B2672">
        <v>57651.852623477731</v>
      </c>
    </row>
    <row r="2673" spans="1:2">
      <c r="A2673" s="54">
        <f t="shared" si="41"/>
        <v>2672</v>
      </c>
      <c r="B2673">
        <v>78810.680904694411</v>
      </c>
    </row>
    <row r="2674" spans="1:2">
      <c r="A2674" s="54">
        <f t="shared" si="41"/>
        <v>2673</v>
      </c>
      <c r="B2674">
        <v>90192.475787247182</v>
      </c>
    </row>
    <row r="2675" spans="1:2">
      <c r="A2675" s="54">
        <f t="shared" si="41"/>
        <v>2674</v>
      </c>
      <c r="B2675">
        <v>30334.657091536057</v>
      </c>
    </row>
    <row r="2676" spans="1:2">
      <c r="A2676" s="54">
        <f t="shared" si="41"/>
        <v>2675</v>
      </c>
      <c r="B2676">
        <v>53623.616777390431</v>
      </c>
    </row>
    <row r="2677" spans="1:2">
      <c r="A2677" s="54">
        <f t="shared" si="41"/>
        <v>2676</v>
      </c>
      <c r="B2677">
        <v>60355.851986129674</v>
      </c>
    </row>
    <row r="2678" spans="1:2">
      <c r="A2678" s="54">
        <f t="shared" si="41"/>
        <v>2677</v>
      </c>
      <c r="B2678">
        <v>67473.222138457451</v>
      </c>
    </row>
    <row r="2679" spans="1:2">
      <c r="A2679" s="54">
        <f t="shared" si="41"/>
        <v>2678</v>
      </c>
      <c r="B2679">
        <v>45032.323242960811</v>
      </c>
    </row>
    <row r="2680" spans="1:2">
      <c r="A2680" s="54">
        <f t="shared" si="41"/>
        <v>2679</v>
      </c>
      <c r="B2680">
        <v>47536.03571190394</v>
      </c>
    </row>
    <row r="2681" spans="1:2">
      <c r="A2681" s="54">
        <f t="shared" si="41"/>
        <v>2680</v>
      </c>
      <c r="B2681">
        <v>31983.329672944885</v>
      </c>
    </row>
    <row r="2682" spans="1:2">
      <c r="A2682" s="54">
        <f t="shared" si="41"/>
        <v>2681</v>
      </c>
      <c r="B2682">
        <v>83891.231912800926</v>
      </c>
    </row>
    <row r="2683" spans="1:2">
      <c r="A2683" s="54">
        <f t="shared" si="41"/>
        <v>2682</v>
      </c>
      <c r="B2683">
        <v>73810.880272580718</v>
      </c>
    </row>
    <row r="2684" spans="1:2">
      <c r="A2684" s="54">
        <f t="shared" si="41"/>
        <v>2683</v>
      </c>
      <c r="B2684">
        <v>38897.0139029739</v>
      </c>
    </row>
    <row r="2685" spans="1:2">
      <c r="A2685" s="54">
        <f t="shared" si="41"/>
        <v>2684</v>
      </c>
      <c r="B2685">
        <v>88683.23140724696</v>
      </c>
    </row>
    <row r="2686" spans="1:2">
      <c r="A2686" s="54">
        <f t="shared" si="41"/>
        <v>2685</v>
      </c>
      <c r="B2686">
        <v>92089.229361970953</v>
      </c>
    </row>
    <row r="2687" spans="1:2">
      <c r="A2687" s="54">
        <f t="shared" si="41"/>
        <v>2686</v>
      </c>
      <c r="B2687">
        <v>40939.347803238998</v>
      </c>
    </row>
    <row r="2688" spans="1:2">
      <c r="A2688" s="54">
        <f t="shared" si="41"/>
        <v>2687</v>
      </c>
      <c r="B2688">
        <v>69881.897863659979</v>
      </c>
    </row>
    <row r="2689" spans="1:2">
      <c r="A2689" s="54">
        <f t="shared" si="41"/>
        <v>2688</v>
      </c>
      <c r="B2689">
        <v>59334.693651272632</v>
      </c>
    </row>
    <row r="2690" spans="1:2">
      <c r="A2690" s="54">
        <f t="shared" si="41"/>
        <v>2689</v>
      </c>
      <c r="B2690">
        <v>55074.458338019045</v>
      </c>
    </row>
    <row r="2691" spans="1:2">
      <c r="A2691" s="54">
        <f t="shared" si="41"/>
        <v>2690</v>
      </c>
      <c r="B2691">
        <v>64270.433536437951</v>
      </c>
    </row>
    <row r="2692" spans="1:2">
      <c r="A2692" s="54">
        <f t="shared" ref="A2692:A2755" si="42">1+A2691</f>
        <v>2691</v>
      </c>
      <c r="B2692" t="e">
        <v>#NUM!</v>
      </c>
    </row>
    <row r="2693" spans="1:2">
      <c r="A2693" s="54">
        <f t="shared" si="42"/>
        <v>2692</v>
      </c>
      <c r="B2693">
        <v>48876.43776593342</v>
      </c>
    </row>
    <row r="2694" spans="1:2">
      <c r="A2694" s="54">
        <f t="shared" si="42"/>
        <v>2693</v>
      </c>
      <c r="B2694">
        <v>50494.003589494096</v>
      </c>
    </row>
    <row r="2695" spans="1:2">
      <c r="A2695" s="54">
        <f t="shared" si="42"/>
        <v>2694</v>
      </c>
      <c r="B2695">
        <v>42015.409127643048</v>
      </c>
    </row>
    <row r="2696" spans="1:2">
      <c r="A2696" s="54">
        <f t="shared" si="42"/>
        <v>2695</v>
      </c>
      <c r="B2696">
        <v>81047.606614663193</v>
      </c>
    </row>
    <row r="2697" spans="1:2">
      <c r="A2697" s="54">
        <f t="shared" si="42"/>
        <v>2696</v>
      </c>
      <c r="B2697">
        <v>49580.320802780945</v>
      </c>
    </row>
    <row r="2698" spans="1:2">
      <c r="A2698" s="54">
        <f t="shared" si="42"/>
        <v>2697</v>
      </c>
      <c r="B2698">
        <v>57984.971219204941</v>
      </c>
    </row>
    <row r="2699" spans="1:2">
      <c r="A2699" s="54">
        <f t="shared" si="42"/>
        <v>2698</v>
      </c>
      <c r="B2699">
        <v>51149.714094291368</v>
      </c>
    </row>
    <row r="2700" spans="1:2">
      <c r="A2700" s="54">
        <f t="shared" si="42"/>
        <v>2699</v>
      </c>
      <c r="B2700">
        <v>25836.679112197351</v>
      </c>
    </row>
    <row r="2701" spans="1:2">
      <c r="A2701" s="54">
        <f t="shared" si="42"/>
        <v>2700</v>
      </c>
      <c r="B2701">
        <v>54556.888587307949</v>
      </c>
    </row>
    <row r="2702" spans="1:2">
      <c r="A2702" s="54">
        <f t="shared" si="42"/>
        <v>2701</v>
      </c>
      <c r="B2702">
        <v>49926.356609971961</v>
      </c>
    </row>
    <row r="2703" spans="1:2">
      <c r="A2703" s="54">
        <f t="shared" si="42"/>
        <v>2702</v>
      </c>
      <c r="B2703">
        <v>89681.147398526897</v>
      </c>
    </row>
    <row r="2704" spans="1:2">
      <c r="A2704" s="54">
        <f t="shared" si="42"/>
        <v>2703</v>
      </c>
      <c r="B2704">
        <v>34117.874206072396</v>
      </c>
    </row>
    <row r="2705" spans="1:2">
      <c r="A2705" s="54">
        <f t="shared" si="42"/>
        <v>2704</v>
      </c>
      <c r="B2705">
        <v>35781.810387416466</v>
      </c>
    </row>
    <row r="2706" spans="1:2">
      <c r="A2706" s="54">
        <f t="shared" si="42"/>
        <v>2705</v>
      </c>
      <c r="B2706">
        <v>29098.921096418948</v>
      </c>
    </row>
    <row r="2707" spans="1:2">
      <c r="A2707" s="54">
        <f t="shared" si="42"/>
        <v>2706</v>
      </c>
      <c r="B2707">
        <v>30484.75482378199</v>
      </c>
    </row>
    <row r="2708" spans="1:2">
      <c r="A2708" s="54">
        <f t="shared" si="42"/>
        <v>2707</v>
      </c>
      <c r="B2708">
        <v>88982.284003499706</v>
      </c>
    </row>
    <row r="2709" spans="1:2">
      <c r="A2709" s="54">
        <f t="shared" si="42"/>
        <v>2708</v>
      </c>
      <c r="B2709">
        <v>82031.095100718754</v>
      </c>
    </row>
    <row r="2710" spans="1:2">
      <c r="A2710" s="54">
        <f t="shared" si="42"/>
        <v>2709</v>
      </c>
      <c r="B2710">
        <v>33871.467398389716</v>
      </c>
    </row>
    <row r="2711" spans="1:2">
      <c r="A2711" s="54">
        <f t="shared" si="42"/>
        <v>2710</v>
      </c>
      <c r="B2711">
        <v>54569.911337288097</v>
      </c>
    </row>
    <row r="2712" spans="1:2">
      <c r="A2712" s="54">
        <f t="shared" si="42"/>
        <v>2711</v>
      </c>
      <c r="B2712">
        <v>39109.396543152834</v>
      </c>
    </row>
    <row r="2713" spans="1:2">
      <c r="A2713" s="54">
        <f t="shared" si="42"/>
        <v>2712</v>
      </c>
      <c r="B2713">
        <v>33765.720462420082</v>
      </c>
    </row>
    <row r="2714" spans="1:2">
      <c r="A2714" s="54">
        <f t="shared" si="42"/>
        <v>2713</v>
      </c>
      <c r="B2714">
        <v>36242.299591268558</v>
      </c>
    </row>
    <row r="2715" spans="1:2">
      <c r="A2715" s="54">
        <f t="shared" si="42"/>
        <v>2714</v>
      </c>
      <c r="B2715">
        <v>38706.985547379525</v>
      </c>
    </row>
    <row r="2716" spans="1:2">
      <c r="A2716" s="54">
        <f t="shared" si="42"/>
        <v>2715</v>
      </c>
      <c r="B2716">
        <v>35021.75806351682</v>
      </c>
    </row>
    <row r="2717" spans="1:2">
      <c r="A2717" s="54">
        <f t="shared" si="42"/>
        <v>2716</v>
      </c>
      <c r="B2717">
        <v>84425.918877025339</v>
      </c>
    </row>
    <row r="2718" spans="1:2">
      <c r="A2718" s="54">
        <f t="shared" si="42"/>
        <v>2717</v>
      </c>
      <c r="B2718">
        <v>67178.161737243674</v>
      </c>
    </row>
    <row r="2719" spans="1:2">
      <c r="A2719" s="54">
        <f t="shared" si="42"/>
        <v>2718</v>
      </c>
      <c r="B2719">
        <v>60344.05986958454</v>
      </c>
    </row>
    <row r="2720" spans="1:2">
      <c r="A2720" s="54">
        <f t="shared" si="42"/>
        <v>2719</v>
      </c>
      <c r="B2720">
        <v>39497.32479236713</v>
      </c>
    </row>
    <row r="2721" spans="1:2">
      <c r="A2721" s="54">
        <f t="shared" si="42"/>
        <v>2720</v>
      </c>
      <c r="B2721">
        <v>56615.401525737077</v>
      </c>
    </row>
    <row r="2722" spans="1:2">
      <c r="A2722" s="54">
        <f t="shared" si="42"/>
        <v>2721</v>
      </c>
      <c r="B2722">
        <v>79715.741217261544</v>
      </c>
    </row>
    <row r="2723" spans="1:2">
      <c r="A2723" s="54">
        <f t="shared" si="42"/>
        <v>2722</v>
      </c>
      <c r="B2723">
        <v>39484.788783607284</v>
      </c>
    </row>
    <row r="2724" spans="1:2">
      <c r="A2724" s="54">
        <f t="shared" si="42"/>
        <v>2723</v>
      </c>
      <c r="B2724">
        <v>34698.652094462806</v>
      </c>
    </row>
    <row r="2725" spans="1:2">
      <c r="A2725" s="54">
        <f t="shared" si="42"/>
        <v>2724</v>
      </c>
      <c r="B2725">
        <v>50762.902866984419</v>
      </c>
    </row>
    <row r="2726" spans="1:2">
      <c r="A2726" s="54">
        <f t="shared" si="42"/>
        <v>2725</v>
      </c>
      <c r="B2726">
        <v>47954.536881776679</v>
      </c>
    </row>
    <row r="2727" spans="1:2">
      <c r="A2727" s="54">
        <f t="shared" si="42"/>
        <v>2726</v>
      </c>
      <c r="B2727">
        <v>35915.286319117949</v>
      </c>
    </row>
    <row r="2728" spans="1:2">
      <c r="A2728" s="54">
        <f t="shared" si="42"/>
        <v>2727</v>
      </c>
      <c r="B2728">
        <v>26039.622373968028</v>
      </c>
    </row>
    <row r="2729" spans="1:2">
      <c r="A2729" s="54">
        <f t="shared" si="42"/>
        <v>2728</v>
      </c>
      <c r="B2729">
        <v>43598.151079360061</v>
      </c>
    </row>
    <row r="2730" spans="1:2">
      <c r="A2730" s="54">
        <f t="shared" si="42"/>
        <v>2729</v>
      </c>
      <c r="B2730">
        <v>30618.01900154561</v>
      </c>
    </row>
    <row r="2731" spans="1:2">
      <c r="A2731" s="54">
        <f t="shared" si="42"/>
        <v>2730</v>
      </c>
      <c r="B2731">
        <v>77119.095726442072</v>
      </c>
    </row>
    <row r="2732" spans="1:2">
      <c r="A2732" s="54">
        <f t="shared" si="42"/>
        <v>2731</v>
      </c>
      <c r="B2732">
        <v>64476.61190998822</v>
      </c>
    </row>
    <row r="2733" spans="1:2">
      <c r="A2733" s="54">
        <f t="shared" si="42"/>
        <v>2732</v>
      </c>
      <c r="B2733">
        <v>76121.969847052853</v>
      </c>
    </row>
    <row r="2734" spans="1:2">
      <c r="A2734" s="54">
        <f t="shared" si="42"/>
        <v>2733</v>
      </c>
      <c r="B2734">
        <v>29292.237849300029</v>
      </c>
    </row>
    <row r="2735" spans="1:2">
      <c r="A2735" s="54">
        <f t="shared" si="42"/>
        <v>2734</v>
      </c>
      <c r="B2735">
        <v>71434.622738589082</v>
      </c>
    </row>
    <row r="2736" spans="1:2">
      <c r="A2736" s="54">
        <f t="shared" si="42"/>
        <v>2735</v>
      </c>
      <c r="B2736">
        <v>45587.914245725049</v>
      </c>
    </row>
    <row r="2737" spans="1:2">
      <c r="A2737" s="54">
        <f t="shared" si="42"/>
        <v>2736</v>
      </c>
      <c r="B2737">
        <v>46075.52729999258</v>
      </c>
    </row>
    <row r="2738" spans="1:2">
      <c r="A2738" s="54">
        <f t="shared" si="42"/>
        <v>2737</v>
      </c>
      <c r="B2738">
        <v>39907.709606821052</v>
      </c>
    </row>
    <row r="2739" spans="1:2">
      <c r="A2739" s="54">
        <f t="shared" si="42"/>
        <v>2738</v>
      </c>
      <c r="B2739">
        <v>80418.122959204833</v>
      </c>
    </row>
    <row r="2740" spans="1:2">
      <c r="A2740" s="54">
        <f t="shared" si="42"/>
        <v>2739</v>
      </c>
      <c r="B2740">
        <v>40553.911592935787</v>
      </c>
    </row>
    <row r="2741" spans="1:2">
      <c r="A2741" s="54">
        <f t="shared" si="42"/>
        <v>2740</v>
      </c>
      <c r="B2741">
        <v>39298.205942873559</v>
      </c>
    </row>
    <row r="2742" spans="1:2">
      <c r="A2742" s="54">
        <f t="shared" si="42"/>
        <v>2741</v>
      </c>
      <c r="B2742">
        <v>46433.359833511007</v>
      </c>
    </row>
    <row r="2743" spans="1:2">
      <c r="A2743" s="54">
        <f t="shared" si="42"/>
        <v>2742</v>
      </c>
      <c r="B2743">
        <v>67370.427480731043</v>
      </c>
    </row>
    <row r="2744" spans="1:2">
      <c r="A2744" s="54">
        <f t="shared" si="42"/>
        <v>2743</v>
      </c>
      <c r="B2744">
        <v>63362.988915236085</v>
      </c>
    </row>
    <row r="2745" spans="1:2">
      <c r="A2745" s="54">
        <f t="shared" si="42"/>
        <v>2744</v>
      </c>
      <c r="B2745">
        <v>77058.104424862773</v>
      </c>
    </row>
    <row r="2746" spans="1:2">
      <c r="A2746" s="54">
        <f t="shared" si="42"/>
        <v>2745</v>
      </c>
      <c r="B2746">
        <v>48351.834722501393</v>
      </c>
    </row>
    <row r="2747" spans="1:2">
      <c r="A2747" s="54">
        <f t="shared" si="42"/>
        <v>2746</v>
      </c>
      <c r="B2747">
        <v>53133.686703215593</v>
      </c>
    </row>
    <row r="2748" spans="1:2">
      <c r="A2748" s="54">
        <f t="shared" si="42"/>
        <v>2747</v>
      </c>
      <c r="B2748">
        <v>83467.180406233514</v>
      </c>
    </row>
    <row r="2749" spans="1:2">
      <c r="A2749" s="54">
        <f t="shared" si="42"/>
        <v>2748</v>
      </c>
      <c r="B2749">
        <v>49355.525430501322</v>
      </c>
    </row>
    <row r="2750" spans="1:2">
      <c r="A2750" s="54">
        <f t="shared" si="42"/>
        <v>2749</v>
      </c>
      <c r="B2750">
        <v>79856.613686105295</v>
      </c>
    </row>
    <row r="2751" spans="1:2">
      <c r="A2751" s="54">
        <f t="shared" si="42"/>
        <v>2750</v>
      </c>
      <c r="B2751">
        <v>78574.640455052155</v>
      </c>
    </row>
    <row r="2752" spans="1:2">
      <c r="A2752" s="54">
        <f t="shared" si="42"/>
        <v>2751</v>
      </c>
      <c r="B2752">
        <v>81317.355951553822</v>
      </c>
    </row>
    <row r="2753" spans="1:2">
      <c r="A2753" s="54">
        <f t="shared" si="42"/>
        <v>2752</v>
      </c>
      <c r="B2753">
        <v>63541.569756610836</v>
      </c>
    </row>
    <row r="2754" spans="1:2">
      <c r="A2754" s="54">
        <f t="shared" si="42"/>
        <v>2753</v>
      </c>
      <c r="B2754">
        <v>93543.583608307978</v>
      </c>
    </row>
    <row r="2755" spans="1:2">
      <c r="A2755" s="54">
        <f t="shared" si="42"/>
        <v>2754</v>
      </c>
      <c r="B2755">
        <v>54221.478909176403</v>
      </c>
    </row>
    <row r="2756" spans="1:2">
      <c r="A2756" s="54">
        <f t="shared" ref="A2756:A2819" si="43">1+A2755</f>
        <v>2755</v>
      </c>
      <c r="B2756">
        <v>35219.267892127289</v>
      </c>
    </row>
    <row r="2757" spans="1:2">
      <c r="A2757" s="54">
        <f t="shared" si="43"/>
        <v>2756</v>
      </c>
      <c r="B2757">
        <v>48506.718403731269</v>
      </c>
    </row>
    <row r="2758" spans="1:2">
      <c r="A2758" s="54">
        <f t="shared" si="43"/>
        <v>2757</v>
      </c>
      <c r="B2758">
        <v>68672.282747603094</v>
      </c>
    </row>
    <row r="2759" spans="1:2">
      <c r="A2759" s="54">
        <f t="shared" si="43"/>
        <v>2758</v>
      </c>
      <c r="B2759">
        <v>55730.624957025335</v>
      </c>
    </row>
    <row r="2760" spans="1:2">
      <c r="A2760" s="54">
        <f t="shared" si="43"/>
        <v>2759</v>
      </c>
      <c r="B2760">
        <v>42584.320896694015</v>
      </c>
    </row>
    <row r="2761" spans="1:2">
      <c r="A2761" s="54">
        <f t="shared" si="43"/>
        <v>2760</v>
      </c>
      <c r="B2761">
        <v>39468.638578210499</v>
      </c>
    </row>
    <row r="2762" spans="1:2">
      <c r="A2762" s="54">
        <f t="shared" si="43"/>
        <v>2761</v>
      </c>
      <c r="B2762">
        <v>63802.020686767806</v>
      </c>
    </row>
    <row r="2763" spans="1:2">
      <c r="A2763" s="54">
        <f t="shared" si="43"/>
        <v>2762</v>
      </c>
      <c r="B2763">
        <v>46957.253157667576</v>
      </c>
    </row>
    <row r="2764" spans="1:2">
      <c r="A2764" s="54">
        <f t="shared" si="43"/>
        <v>2763</v>
      </c>
      <c r="B2764">
        <v>88846.178702209945</v>
      </c>
    </row>
    <row r="2765" spans="1:2">
      <c r="A2765" s="54">
        <f t="shared" si="43"/>
        <v>2764</v>
      </c>
      <c r="B2765">
        <v>34723.264916990294</v>
      </c>
    </row>
    <row r="2766" spans="1:2">
      <c r="A2766" s="54">
        <f t="shared" si="43"/>
        <v>2765</v>
      </c>
      <c r="B2766">
        <v>54328.261766673881</v>
      </c>
    </row>
    <row r="2767" spans="1:2">
      <c r="A2767" s="54">
        <f t="shared" si="43"/>
        <v>2766</v>
      </c>
      <c r="B2767">
        <v>62984.538393705021</v>
      </c>
    </row>
    <row r="2768" spans="1:2">
      <c r="A2768" s="54">
        <f t="shared" si="43"/>
        <v>2767</v>
      </c>
      <c r="B2768">
        <v>66556.79918907852</v>
      </c>
    </row>
    <row r="2769" spans="1:2">
      <c r="A2769" s="54">
        <f t="shared" si="43"/>
        <v>2768</v>
      </c>
      <c r="B2769">
        <v>74617.617759750705</v>
      </c>
    </row>
    <row r="2770" spans="1:2">
      <c r="A2770" s="54">
        <f t="shared" si="43"/>
        <v>2769</v>
      </c>
      <c r="B2770">
        <v>60487.087787103286</v>
      </c>
    </row>
    <row r="2771" spans="1:2">
      <c r="A2771" s="54">
        <f t="shared" si="43"/>
        <v>2770</v>
      </c>
      <c r="B2771">
        <v>34655.626391503116</v>
      </c>
    </row>
    <row r="2772" spans="1:2">
      <c r="A2772" s="54">
        <f t="shared" si="43"/>
        <v>2771</v>
      </c>
      <c r="B2772">
        <v>76588.948292885849</v>
      </c>
    </row>
    <row r="2773" spans="1:2">
      <c r="A2773" s="54">
        <f t="shared" si="43"/>
        <v>2772</v>
      </c>
      <c r="B2773">
        <v>40978.591867286174</v>
      </c>
    </row>
    <row r="2774" spans="1:2">
      <c r="A2774" s="54">
        <f t="shared" si="43"/>
        <v>2773</v>
      </c>
      <c r="B2774">
        <v>50668.454591658287</v>
      </c>
    </row>
    <row r="2775" spans="1:2">
      <c r="A2775" s="54">
        <f t="shared" si="43"/>
        <v>2774</v>
      </c>
      <c r="B2775">
        <v>36154.57674309428</v>
      </c>
    </row>
    <row r="2776" spans="1:2">
      <c r="A2776" s="54">
        <f t="shared" si="43"/>
        <v>2775</v>
      </c>
      <c r="B2776">
        <v>61903.769271277961</v>
      </c>
    </row>
    <row r="2777" spans="1:2">
      <c r="A2777" s="54">
        <f t="shared" si="43"/>
        <v>2776</v>
      </c>
      <c r="B2777">
        <v>69080.353368558644</v>
      </c>
    </row>
    <row r="2778" spans="1:2">
      <c r="A2778" s="54">
        <f t="shared" si="43"/>
        <v>2777</v>
      </c>
      <c r="B2778">
        <v>71003.878003608799</v>
      </c>
    </row>
    <row r="2779" spans="1:2">
      <c r="A2779" s="54">
        <f t="shared" si="43"/>
        <v>2778</v>
      </c>
      <c r="B2779">
        <v>26118.664516686018</v>
      </c>
    </row>
    <row r="2780" spans="1:2">
      <c r="A2780" s="54">
        <f t="shared" si="43"/>
        <v>2779</v>
      </c>
      <c r="B2780">
        <v>59077.253592975052</v>
      </c>
    </row>
    <row r="2781" spans="1:2">
      <c r="A2781" s="54">
        <f t="shared" si="43"/>
        <v>2780</v>
      </c>
      <c r="B2781">
        <v>72115.601041556554</v>
      </c>
    </row>
    <row r="2782" spans="1:2">
      <c r="A2782" s="54">
        <f t="shared" si="43"/>
        <v>2781</v>
      </c>
      <c r="B2782">
        <v>30412.208668213341</v>
      </c>
    </row>
    <row r="2783" spans="1:2">
      <c r="A2783" s="54">
        <f t="shared" si="43"/>
        <v>2782</v>
      </c>
      <c r="B2783">
        <v>38289.309655908946</v>
      </c>
    </row>
    <row r="2784" spans="1:2">
      <c r="A2784" s="54">
        <f t="shared" si="43"/>
        <v>2783</v>
      </c>
      <c r="B2784">
        <v>56197.870058244567</v>
      </c>
    </row>
    <row r="2785" spans="1:2">
      <c r="A2785" s="54">
        <f t="shared" si="43"/>
        <v>2784</v>
      </c>
      <c r="B2785">
        <v>73332.205252993575</v>
      </c>
    </row>
    <row r="2786" spans="1:2">
      <c r="A2786" s="54">
        <f t="shared" si="43"/>
        <v>2785</v>
      </c>
      <c r="B2786">
        <v>70645.897764683745</v>
      </c>
    </row>
    <row r="2787" spans="1:2">
      <c r="A2787" s="54">
        <f t="shared" si="43"/>
        <v>2786</v>
      </c>
      <c r="B2787">
        <v>33953.279710478906</v>
      </c>
    </row>
    <row r="2788" spans="1:2">
      <c r="A2788" s="54">
        <f t="shared" si="43"/>
        <v>2787</v>
      </c>
      <c r="B2788">
        <v>26887.940043465122</v>
      </c>
    </row>
    <row r="2789" spans="1:2">
      <c r="A2789" s="54">
        <f t="shared" si="43"/>
        <v>2788</v>
      </c>
      <c r="B2789">
        <v>70645.897764683745</v>
      </c>
    </row>
    <row r="2790" spans="1:2">
      <c r="A2790" s="54">
        <f t="shared" si="43"/>
        <v>2789</v>
      </c>
      <c r="B2790">
        <v>61640.058568601635</v>
      </c>
    </row>
    <row r="2791" spans="1:2">
      <c r="A2791" s="54">
        <f t="shared" si="43"/>
        <v>2790</v>
      </c>
      <c r="B2791">
        <v>50666.218257425622</v>
      </c>
    </row>
    <row r="2792" spans="1:2">
      <c r="A2792" s="54">
        <f t="shared" si="43"/>
        <v>2791</v>
      </c>
      <c r="B2792">
        <v>49185.411155894282</v>
      </c>
    </row>
    <row r="2793" spans="1:2">
      <c r="A2793" s="54">
        <f t="shared" si="43"/>
        <v>2792</v>
      </c>
      <c r="B2793">
        <v>45576.5791278041</v>
      </c>
    </row>
    <row r="2794" spans="1:2">
      <c r="A2794" s="54">
        <f t="shared" si="43"/>
        <v>2793</v>
      </c>
      <c r="B2794">
        <v>69167.54190392376</v>
      </c>
    </row>
    <row r="2795" spans="1:2">
      <c r="A2795" s="54">
        <f t="shared" si="43"/>
        <v>2794</v>
      </c>
      <c r="B2795">
        <v>46090.587465903423</v>
      </c>
    </row>
    <row r="2796" spans="1:2">
      <c r="A2796" s="54">
        <f t="shared" si="43"/>
        <v>2795</v>
      </c>
      <c r="B2796">
        <v>36781.158950776968</v>
      </c>
    </row>
    <row r="2797" spans="1:2">
      <c r="A2797" s="54">
        <f t="shared" si="43"/>
        <v>2796</v>
      </c>
      <c r="B2797">
        <v>73231.215164726687</v>
      </c>
    </row>
    <row r="2798" spans="1:2">
      <c r="A2798" s="54">
        <f t="shared" si="43"/>
        <v>2797</v>
      </c>
      <c r="B2798">
        <v>51362.343297138039</v>
      </c>
    </row>
    <row r="2799" spans="1:2">
      <c r="A2799" s="54">
        <f t="shared" si="43"/>
        <v>2798</v>
      </c>
      <c r="B2799">
        <v>39874.752536653432</v>
      </c>
    </row>
    <row r="2800" spans="1:2">
      <c r="A2800" s="54">
        <f t="shared" si="43"/>
        <v>2799</v>
      </c>
      <c r="B2800">
        <v>33725.802672651727</v>
      </c>
    </row>
    <row r="2801" spans="1:2">
      <c r="A2801" s="54">
        <f t="shared" si="43"/>
        <v>2800</v>
      </c>
      <c r="B2801">
        <v>49814.209339698995</v>
      </c>
    </row>
    <row r="2802" spans="1:2">
      <c r="A2802" s="54">
        <f t="shared" si="43"/>
        <v>2801</v>
      </c>
      <c r="B2802">
        <v>68481.822335142642</v>
      </c>
    </row>
    <row r="2803" spans="1:2">
      <c r="A2803" s="54">
        <f t="shared" si="43"/>
        <v>2802</v>
      </c>
      <c r="B2803">
        <v>34169.390082778504</v>
      </c>
    </row>
    <row r="2804" spans="1:2">
      <c r="A2804" s="54">
        <f t="shared" si="43"/>
        <v>2803</v>
      </c>
      <c r="B2804">
        <v>65734.006697634017</v>
      </c>
    </row>
    <row r="2805" spans="1:2">
      <c r="A2805" s="54">
        <f t="shared" si="43"/>
        <v>2804</v>
      </c>
      <c r="B2805">
        <v>76468.455095550351</v>
      </c>
    </row>
    <row r="2806" spans="1:2">
      <c r="A2806" s="54">
        <f t="shared" si="43"/>
        <v>2805</v>
      </c>
      <c r="B2806">
        <v>63571.588938701017</v>
      </c>
    </row>
    <row r="2807" spans="1:2">
      <c r="A2807" s="54">
        <f t="shared" si="43"/>
        <v>2806</v>
      </c>
      <c r="B2807">
        <v>27657.026252032221</v>
      </c>
    </row>
    <row r="2808" spans="1:2">
      <c r="A2808" s="54">
        <f t="shared" si="43"/>
        <v>2807</v>
      </c>
      <c r="B2808">
        <v>35891.478780907186</v>
      </c>
    </row>
    <row r="2809" spans="1:2">
      <c r="A2809" s="54">
        <f t="shared" si="43"/>
        <v>2808</v>
      </c>
      <c r="B2809">
        <v>69074.829769556804</v>
      </c>
    </row>
    <row r="2810" spans="1:2">
      <c r="A2810" s="54">
        <f t="shared" si="43"/>
        <v>2809</v>
      </c>
      <c r="B2810">
        <v>37169.217518716308</v>
      </c>
    </row>
    <row r="2811" spans="1:2">
      <c r="A2811" s="54">
        <f t="shared" si="43"/>
        <v>2810</v>
      </c>
      <c r="B2811">
        <v>91710.150034535662</v>
      </c>
    </row>
    <row r="2812" spans="1:2">
      <c r="A2812" s="54">
        <f t="shared" si="43"/>
        <v>2811</v>
      </c>
      <c r="B2812">
        <v>70545.663943214226</v>
      </c>
    </row>
    <row r="2813" spans="1:2">
      <c r="A2813" s="54">
        <f t="shared" si="43"/>
        <v>2812</v>
      </c>
      <c r="B2813">
        <v>34469.620256956849</v>
      </c>
    </row>
    <row r="2814" spans="1:2">
      <c r="A2814" s="54">
        <f t="shared" si="43"/>
        <v>2813</v>
      </c>
      <c r="B2814">
        <v>51689.682226671692</v>
      </c>
    </row>
    <row r="2815" spans="1:2">
      <c r="A2815" s="54">
        <f t="shared" si="43"/>
        <v>2814</v>
      </c>
      <c r="B2815">
        <v>90172.531408077062</v>
      </c>
    </row>
    <row r="2816" spans="1:2">
      <c r="A2816" s="54">
        <f t="shared" si="43"/>
        <v>2815</v>
      </c>
      <c r="B2816">
        <v>64197.906699870196</v>
      </c>
    </row>
    <row r="2817" spans="1:2">
      <c r="A2817" s="54">
        <f t="shared" si="43"/>
        <v>2816</v>
      </c>
      <c r="B2817">
        <v>39318.827689901242</v>
      </c>
    </row>
    <row r="2818" spans="1:2">
      <c r="A2818" s="54">
        <f t="shared" si="43"/>
        <v>2817</v>
      </c>
      <c r="B2818">
        <v>40976.808385734716</v>
      </c>
    </row>
    <row r="2819" spans="1:2">
      <c r="A2819" s="54">
        <f t="shared" si="43"/>
        <v>2818</v>
      </c>
      <c r="B2819">
        <v>34180.80162902439</v>
      </c>
    </row>
    <row r="2820" spans="1:2">
      <c r="A2820" s="54">
        <f t="shared" ref="A2820:A2883" si="44">1+A2819</f>
        <v>2819</v>
      </c>
      <c r="B2820">
        <v>43239.530423286749</v>
      </c>
    </row>
    <row r="2821" spans="1:2">
      <c r="A2821" s="54">
        <f t="shared" si="44"/>
        <v>2820</v>
      </c>
      <c r="B2821">
        <v>36900.745097408639</v>
      </c>
    </row>
    <row r="2822" spans="1:2">
      <c r="A2822" s="54">
        <f t="shared" si="44"/>
        <v>2821</v>
      </c>
      <c r="B2822">
        <v>61499.46881605628</v>
      </c>
    </row>
    <row r="2823" spans="1:2">
      <c r="A2823" s="54">
        <f t="shared" si="44"/>
        <v>2822</v>
      </c>
      <c r="B2823">
        <v>35930.670753951999</v>
      </c>
    </row>
    <row r="2824" spans="1:2">
      <c r="A2824" s="54">
        <f t="shared" si="44"/>
        <v>2823</v>
      </c>
      <c r="B2824">
        <v>67755.126045476834</v>
      </c>
    </row>
    <row r="2825" spans="1:2">
      <c r="A2825" s="54">
        <f t="shared" si="44"/>
        <v>2824</v>
      </c>
      <c r="B2825">
        <v>55571.870378174113</v>
      </c>
    </row>
    <row r="2826" spans="1:2">
      <c r="A2826" s="54">
        <f t="shared" si="44"/>
        <v>2825</v>
      </c>
      <c r="B2826">
        <v>33584.897176477985</v>
      </c>
    </row>
    <row r="2827" spans="1:2">
      <c r="A2827" s="54">
        <f t="shared" si="44"/>
        <v>2826</v>
      </c>
      <c r="B2827">
        <v>82003.779890548278</v>
      </c>
    </row>
    <row r="2828" spans="1:2">
      <c r="A2828" s="54">
        <f t="shared" si="44"/>
        <v>2827</v>
      </c>
      <c r="B2828">
        <v>36137.570159863164</v>
      </c>
    </row>
    <row r="2829" spans="1:2">
      <c r="A2829" s="54">
        <f t="shared" si="44"/>
        <v>2828</v>
      </c>
      <c r="B2829">
        <v>46209.253161837165</v>
      </c>
    </row>
    <row r="2830" spans="1:2">
      <c r="A2830" s="54">
        <f t="shared" si="44"/>
        <v>2829</v>
      </c>
      <c r="B2830">
        <v>54838.830382398221</v>
      </c>
    </row>
    <row r="2831" spans="1:2">
      <c r="A2831" s="54">
        <f t="shared" si="44"/>
        <v>2830</v>
      </c>
      <c r="B2831">
        <v>79139.646444597922</v>
      </c>
    </row>
    <row r="2832" spans="1:2">
      <c r="A2832" s="54">
        <f t="shared" si="44"/>
        <v>2831</v>
      </c>
      <c r="B2832">
        <v>50624.23754601986</v>
      </c>
    </row>
    <row r="2833" spans="1:2">
      <c r="A2833" s="54">
        <f t="shared" si="44"/>
        <v>2832</v>
      </c>
      <c r="B2833">
        <v>36259.139532874105</v>
      </c>
    </row>
    <row r="2834" spans="1:2">
      <c r="A2834" s="54">
        <f t="shared" si="44"/>
        <v>2833</v>
      </c>
      <c r="B2834">
        <v>44060.01454232059</v>
      </c>
    </row>
    <row r="2835" spans="1:2">
      <c r="A2835" s="54">
        <f t="shared" si="44"/>
        <v>2834</v>
      </c>
      <c r="B2835">
        <v>29272.192009017752</v>
      </c>
    </row>
    <row r="2836" spans="1:2">
      <c r="A2836" s="54">
        <f t="shared" si="44"/>
        <v>2835</v>
      </c>
      <c r="B2836">
        <v>67469.491643948757</v>
      </c>
    </row>
    <row r="2837" spans="1:2">
      <c r="A2837" s="54">
        <f t="shared" si="44"/>
        <v>2836</v>
      </c>
      <c r="B2837">
        <v>29570.510625324776</v>
      </c>
    </row>
    <row r="2838" spans="1:2">
      <c r="A2838" s="54">
        <f t="shared" si="44"/>
        <v>2837</v>
      </c>
      <c r="B2838" t="e">
        <v>#NUM!</v>
      </c>
    </row>
    <row r="2839" spans="1:2">
      <c r="A2839" s="54">
        <f t="shared" si="44"/>
        <v>2838</v>
      </c>
      <c r="B2839">
        <v>66018.057792571752</v>
      </c>
    </row>
    <row r="2840" spans="1:2">
      <c r="A2840" s="54">
        <f t="shared" si="44"/>
        <v>2839</v>
      </c>
      <c r="B2840">
        <v>69020.426694993919</v>
      </c>
    </row>
    <row r="2841" spans="1:2">
      <c r="A2841" s="54">
        <f t="shared" si="44"/>
        <v>2840</v>
      </c>
      <c r="B2841">
        <v>25656.895659229744</v>
      </c>
    </row>
    <row r="2842" spans="1:2">
      <c r="A2842" s="54">
        <f t="shared" si="44"/>
        <v>2841</v>
      </c>
      <c r="B2842">
        <v>87429.658488770423</v>
      </c>
    </row>
    <row r="2843" spans="1:2">
      <c r="A2843" s="54">
        <f t="shared" si="44"/>
        <v>2842</v>
      </c>
      <c r="B2843">
        <v>30444.910133503407</v>
      </c>
    </row>
    <row r="2844" spans="1:2">
      <c r="A2844" s="54">
        <f t="shared" si="44"/>
        <v>2843</v>
      </c>
      <c r="B2844">
        <v>83978.498395892209</v>
      </c>
    </row>
    <row r="2845" spans="1:2">
      <c r="A2845" s="54">
        <f t="shared" si="44"/>
        <v>2844</v>
      </c>
      <c r="B2845">
        <v>44516.425688197734</v>
      </c>
    </row>
    <row r="2846" spans="1:2">
      <c r="A2846" s="54">
        <f t="shared" si="44"/>
        <v>2845</v>
      </c>
      <c r="B2846">
        <v>38654.992569309528</v>
      </c>
    </row>
    <row r="2847" spans="1:2">
      <c r="A2847" s="54">
        <f t="shared" si="44"/>
        <v>2846</v>
      </c>
      <c r="B2847">
        <v>65828.770076905756</v>
      </c>
    </row>
    <row r="2848" spans="1:2">
      <c r="A2848" s="54">
        <f t="shared" si="44"/>
        <v>2847</v>
      </c>
      <c r="B2848">
        <v>34571.110825440432</v>
      </c>
    </row>
    <row r="2849" spans="1:2">
      <c r="A2849" s="54">
        <f t="shared" si="44"/>
        <v>2848</v>
      </c>
      <c r="B2849">
        <v>57544.710756446264</v>
      </c>
    </row>
    <row r="2850" spans="1:2">
      <c r="A2850" s="54">
        <f t="shared" si="44"/>
        <v>2849</v>
      </c>
      <c r="B2850">
        <v>55772.179173026299</v>
      </c>
    </row>
    <row r="2851" spans="1:2">
      <c r="A2851" s="54">
        <f t="shared" si="44"/>
        <v>2850</v>
      </c>
      <c r="B2851">
        <v>40907.268741103966</v>
      </c>
    </row>
    <row r="2852" spans="1:2">
      <c r="A2852" s="54">
        <f t="shared" si="44"/>
        <v>2851</v>
      </c>
      <c r="B2852">
        <v>42461.901921736979</v>
      </c>
    </row>
    <row r="2853" spans="1:2">
      <c r="A2853" s="54">
        <f t="shared" si="44"/>
        <v>2852</v>
      </c>
      <c r="B2853">
        <v>28861.900598357868</v>
      </c>
    </row>
    <row r="2854" spans="1:2">
      <c r="A2854" s="54">
        <f t="shared" si="44"/>
        <v>2853</v>
      </c>
      <c r="B2854">
        <v>45992.131538014895</v>
      </c>
    </row>
    <row r="2855" spans="1:2">
      <c r="A2855" s="54">
        <f t="shared" si="44"/>
        <v>2854</v>
      </c>
      <c r="B2855">
        <v>79247.383287608842</v>
      </c>
    </row>
    <row r="2856" spans="1:2">
      <c r="A2856" s="54">
        <f t="shared" si="44"/>
        <v>2855</v>
      </c>
      <c r="B2856">
        <v>49410.447005866103</v>
      </c>
    </row>
    <row r="2857" spans="1:2">
      <c r="A2857" s="54">
        <f t="shared" si="44"/>
        <v>2856</v>
      </c>
      <c r="B2857">
        <v>39354.99728239837</v>
      </c>
    </row>
    <row r="2858" spans="1:2">
      <c r="A2858" s="54">
        <f t="shared" si="44"/>
        <v>2857</v>
      </c>
      <c r="B2858">
        <v>86710.179627789737</v>
      </c>
    </row>
    <row r="2859" spans="1:2">
      <c r="A2859" s="54">
        <f t="shared" si="44"/>
        <v>2858</v>
      </c>
      <c r="B2859">
        <v>41022.448170520314</v>
      </c>
    </row>
    <row r="2860" spans="1:2">
      <c r="A2860" s="54">
        <f t="shared" si="44"/>
        <v>2859</v>
      </c>
      <c r="B2860">
        <v>35035.768373427425</v>
      </c>
    </row>
    <row r="2861" spans="1:2">
      <c r="A2861" s="54">
        <f t="shared" si="44"/>
        <v>2860</v>
      </c>
      <c r="B2861">
        <v>52468.337059141399</v>
      </c>
    </row>
    <row r="2862" spans="1:2">
      <c r="A2862" s="54">
        <f t="shared" si="44"/>
        <v>2861</v>
      </c>
      <c r="B2862">
        <v>55158.088905140481</v>
      </c>
    </row>
    <row r="2863" spans="1:2">
      <c r="A2863" s="54">
        <f t="shared" si="44"/>
        <v>2862</v>
      </c>
      <c r="B2863">
        <v>46773.312402587544</v>
      </c>
    </row>
    <row r="2864" spans="1:2">
      <c r="A2864" s="54">
        <f t="shared" si="44"/>
        <v>2863</v>
      </c>
      <c r="B2864">
        <v>78312.215986244802</v>
      </c>
    </row>
    <row r="2865" spans="1:2">
      <c r="A2865" s="54">
        <f t="shared" si="44"/>
        <v>2864</v>
      </c>
      <c r="B2865">
        <v>68293.391514918592</v>
      </c>
    </row>
    <row r="2866" spans="1:2">
      <c r="A2866" s="54">
        <f t="shared" si="44"/>
        <v>2865</v>
      </c>
      <c r="B2866">
        <v>45896.436020471388</v>
      </c>
    </row>
    <row r="2867" spans="1:2">
      <c r="A2867" s="54">
        <f t="shared" si="44"/>
        <v>2866</v>
      </c>
      <c r="B2867">
        <v>44850.796922521164</v>
      </c>
    </row>
    <row r="2868" spans="1:2">
      <c r="A2868" s="54">
        <f t="shared" si="44"/>
        <v>2867</v>
      </c>
      <c r="B2868">
        <v>56246.490139268361</v>
      </c>
    </row>
    <row r="2869" spans="1:2">
      <c r="A2869" s="54">
        <f t="shared" si="44"/>
        <v>2868</v>
      </c>
      <c r="B2869">
        <v>25670.095197375704</v>
      </c>
    </row>
    <row r="2870" spans="1:2">
      <c r="A2870" s="54">
        <f t="shared" si="44"/>
        <v>2869</v>
      </c>
      <c r="B2870">
        <v>46121.229558346975</v>
      </c>
    </row>
    <row r="2871" spans="1:2">
      <c r="A2871" s="54">
        <f t="shared" si="44"/>
        <v>2870</v>
      </c>
      <c r="B2871">
        <v>64640.908614583823</v>
      </c>
    </row>
    <row r="2872" spans="1:2">
      <c r="A2872" s="54">
        <f t="shared" si="44"/>
        <v>2871</v>
      </c>
      <c r="B2872">
        <v>64959.131266345954</v>
      </c>
    </row>
    <row r="2873" spans="1:2">
      <c r="A2873" s="54">
        <f t="shared" si="44"/>
        <v>2872</v>
      </c>
      <c r="B2873">
        <v>43602.813972519638</v>
      </c>
    </row>
    <row r="2874" spans="1:2">
      <c r="A2874" s="54">
        <f t="shared" si="44"/>
        <v>2873</v>
      </c>
      <c r="B2874">
        <v>54508.342335573623</v>
      </c>
    </row>
    <row r="2875" spans="1:2">
      <c r="A2875" s="54">
        <f t="shared" si="44"/>
        <v>2874</v>
      </c>
      <c r="B2875">
        <v>65370.982796330529</v>
      </c>
    </row>
    <row r="2876" spans="1:2">
      <c r="A2876" s="54">
        <f t="shared" si="44"/>
        <v>2875</v>
      </c>
      <c r="B2876">
        <v>55673.221815626115</v>
      </c>
    </row>
    <row r="2877" spans="1:2">
      <c r="A2877" s="54">
        <f t="shared" si="44"/>
        <v>2876</v>
      </c>
      <c r="B2877">
        <v>32480.110382741896</v>
      </c>
    </row>
    <row r="2878" spans="1:2">
      <c r="A2878" s="54">
        <f t="shared" si="44"/>
        <v>2877</v>
      </c>
      <c r="B2878">
        <v>40487.442512137131</v>
      </c>
    </row>
    <row r="2879" spans="1:2">
      <c r="A2879" s="54">
        <f t="shared" si="44"/>
        <v>2878</v>
      </c>
      <c r="B2879">
        <v>66468.062839935825</v>
      </c>
    </row>
    <row r="2880" spans="1:2">
      <c r="A2880" s="54">
        <f t="shared" si="44"/>
        <v>2879</v>
      </c>
      <c r="B2880">
        <v>37559.68370023038</v>
      </c>
    </row>
    <row r="2881" spans="1:2">
      <c r="A2881" s="54">
        <f t="shared" si="44"/>
        <v>2880</v>
      </c>
      <c r="B2881">
        <v>53411.430164418111</v>
      </c>
    </row>
    <row r="2882" spans="1:2">
      <c r="A2882" s="54">
        <f t="shared" si="44"/>
        <v>2881</v>
      </c>
      <c r="B2882">
        <v>38645.681182393993</v>
      </c>
    </row>
    <row r="2883" spans="1:2">
      <c r="A2883" s="54">
        <f t="shared" si="44"/>
        <v>2882</v>
      </c>
      <c r="B2883">
        <v>69980.22137868416</v>
      </c>
    </row>
    <row r="2884" spans="1:2">
      <c r="A2884" s="54">
        <f t="shared" ref="A2884:A2947" si="45">1+A2883</f>
        <v>2883</v>
      </c>
      <c r="B2884">
        <v>37579.159352658295</v>
      </c>
    </row>
    <row r="2885" spans="1:2">
      <c r="A2885" s="54">
        <f t="shared" si="45"/>
        <v>2884</v>
      </c>
      <c r="B2885">
        <v>28823.241966462152</v>
      </c>
    </row>
    <row r="2886" spans="1:2">
      <c r="A2886" s="54">
        <f t="shared" si="45"/>
        <v>2885</v>
      </c>
      <c r="B2886">
        <v>69956.298080494846</v>
      </c>
    </row>
    <row r="2887" spans="1:2">
      <c r="A2887" s="54">
        <f t="shared" si="45"/>
        <v>2886</v>
      </c>
      <c r="B2887">
        <v>58095.146699912679</v>
      </c>
    </row>
    <row r="2888" spans="1:2">
      <c r="A2888" s="54">
        <f t="shared" si="45"/>
        <v>2887</v>
      </c>
      <c r="B2888">
        <v>52238.641396824773</v>
      </c>
    </row>
    <row r="2889" spans="1:2">
      <c r="A2889" s="54">
        <f t="shared" si="45"/>
        <v>2888</v>
      </c>
      <c r="B2889" t="e">
        <v>#NUM!</v>
      </c>
    </row>
    <row r="2890" spans="1:2">
      <c r="A2890" s="54">
        <f t="shared" si="45"/>
        <v>2889</v>
      </c>
      <c r="B2890">
        <v>38648.230164648325</v>
      </c>
    </row>
    <row r="2891" spans="1:2">
      <c r="A2891" s="54">
        <f t="shared" si="45"/>
        <v>2890</v>
      </c>
      <c r="B2891">
        <v>48520.140789143043</v>
      </c>
    </row>
    <row r="2892" spans="1:2">
      <c r="A2892" s="54">
        <f t="shared" si="45"/>
        <v>2891</v>
      </c>
      <c r="B2892">
        <v>54598.301007732895</v>
      </c>
    </row>
    <row r="2893" spans="1:2">
      <c r="A2893" s="54">
        <f t="shared" si="45"/>
        <v>2892</v>
      </c>
      <c r="B2893" t="e">
        <v>#NUM!</v>
      </c>
    </row>
    <row r="2894" spans="1:2">
      <c r="A2894" s="54">
        <f t="shared" si="45"/>
        <v>2893</v>
      </c>
      <c r="B2894">
        <v>77533.596699741873</v>
      </c>
    </row>
    <row r="2895" spans="1:2">
      <c r="A2895" s="54">
        <f t="shared" si="45"/>
        <v>2894</v>
      </c>
      <c r="B2895">
        <v>39247.192857760019</v>
      </c>
    </row>
    <row r="2896" spans="1:2">
      <c r="A2896" s="54">
        <f t="shared" si="45"/>
        <v>2895</v>
      </c>
      <c r="B2896">
        <v>42882.3847206746</v>
      </c>
    </row>
    <row r="2897" spans="1:2">
      <c r="A2897" s="54">
        <f t="shared" si="45"/>
        <v>2896</v>
      </c>
      <c r="B2897">
        <v>25873.716681707963</v>
      </c>
    </row>
    <row r="2898" spans="1:2">
      <c r="A2898" s="54">
        <f t="shared" si="45"/>
        <v>2897</v>
      </c>
      <c r="B2898">
        <v>44301.009122318756</v>
      </c>
    </row>
    <row r="2899" spans="1:2">
      <c r="A2899" s="54">
        <f t="shared" si="45"/>
        <v>2898</v>
      </c>
      <c r="B2899">
        <v>28446.023329038744</v>
      </c>
    </row>
    <row r="2900" spans="1:2">
      <c r="A2900" s="54">
        <f t="shared" si="45"/>
        <v>2899</v>
      </c>
      <c r="B2900">
        <v>47094.102090224966</v>
      </c>
    </row>
    <row r="2901" spans="1:2">
      <c r="A2901" s="54">
        <f t="shared" si="45"/>
        <v>2900</v>
      </c>
      <c r="B2901">
        <v>47899.211216292293</v>
      </c>
    </row>
    <row r="2902" spans="1:2">
      <c r="A2902" s="54">
        <f t="shared" si="45"/>
        <v>2901</v>
      </c>
      <c r="B2902">
        <v>46071.07073121838</v>
      </c>
    </row>
    <row r="2903" spans="1:2">
      <c r="A2903" s="54">
        <f t="shared" si="45"/>
        <v>2902</v>
      </c>
      <c r="B2903">
        <v>32700.996002072075</v>
      </c>
    </row>
    <row r="2904" spans="1:2">
      <c r="A2904" s="54">
        <f t="shared" si="45"/>
        <v>2903</v>
      </c>
      <c r="B2904">
        <v>54322.536558535474</v>
      </c>
    </row>
    <row r="2905" spans="1:2">
      <c r="A2905" s="54">
        <f t="shared" si="45"/>
        <v>2904</v>
      </c>
      <c r="B2905">
        <v>44293.396893751567</v>
      </c>
    </row>
    <row r="2906" spans="1:2">
      <c r="A2906" s="54">
        <f t="shared" si="45"/>
        <v>2905</v>
      </c>
      <c r="B2906">
        <v>30318.829929531643</v>
      </c>
    </row>
    <row r="2907" spans="1:2">
      <c r="A2907" s="54">
        <f t="shared" si="45"/>
        <v>2906</v>
      </c>
      <c r="B2907">
        <v>83821.470498493305</v>
      </c>
    </row>
    <row r="2908" spans="1:2">
      <c r="A2908" s="54">
        <f t="shared" si="45"/>
        <v>2907</v>
      </c>
      <c r="B2908">
        <v>45733.523809511651</v>
      </c>
    </row>
    <row r="2909" spans="1:2">
      <c r="A2909" s="54">
        <f t="shared" si="45"/>
        <v>2908</v>
      </c>
      <c r="B2909">
        <v>58305.113724238938</v>
      </c>
    </row>
    <row r="2910" spans="1:2">
      <c r="A2910" s="54">
        <f t="shared" si="45"/>
        <v>2909</v>
      </c>
      <c r="B2910">
        <v>44641.203895238104</v>
      </c>
    </row>
    <row r="2911" spans="1:2">
      <c r="A2911" s="54">
        <f t="shared" si="45"/>
        <v>2910</v>
      </c>
      <c r="B2911">
        <v>32075.406397820378</v>
      </c>
    </row>
    <row r="2912" spans="1:2">
      <c r="A2912" s="54">
        <f t="shared" si="45"/>
        <v>2911</v>
      </c>
      <c r="B2912">
        <v>32189.76147393628</v>
      </c>
    </row>
    <row r="2913" spans="1:2">
      <c r="A2913" s="54">
        <f t="shared" si="45"/>
        <v>2912</v>
      </c>
      <c r="B2913">
        <v>87073.348046633793</v>
      </c>
    </row>
    <row r="2914" spans="1:2">
      <c r="A2914" s="54">
        <f t="shared" si="45"/>
        <v>2913</v>
      </c>
      <c r="B2914">
        <v>48148.676205053693</v>
      </c>
    </row>
    <row r="2915" spans="1:2">
      <c r="A2915" s="54">
        <f t="shared" si="45"/>
        <v>2914</v>
      </c>
      <c r="B2915">
        <v>82300.705916410341</v>
      </c>
    </row>
    <row r="2916" spans="1:2">
      <c r="A2916" s="54">
        <f t="shared" si="45"/>
        <v>2915</v>
      </c>
      <c r="B2916">
        <v>51883.926374765302</v>
      </c>
    </row>
    <row r="2917" spans="1:2">
      <c r="A2917" s="54">
        <f t="shared" si="45"/>
        <v>2916</v>
      </c>
      <c r="B2917">
        <v>58811.777810142412</v>
      </c>
    </row>
    <row r="2918" spans="1:2">
      <c r="A2918" s="54">
        <f t="shared" si="45"/>
        <v>2917</v>
      </c>
      <c r="B2918">
        <v>72672.366633968297</v>
      </c>
    </row>
    <row r="2919" spans="1:2">
      <c r="A2919" s="54">
        <f t="shared" si="45"/>
        <v>2918</v>
      </c>
      <c r="B2919">
        <v>67899.666964646429</v>
      </c>
    </row>
    <row r="2920" spans="1:2">
      <c r="A2920" s="54">
        <f t="shared" si="45"/>
        <v>2919</v>
      </c>
      <c r="B2920">
        <v>59614.597400049774</v>
      </c>
    </row>
    <row r="2921" spans="1:2">
      <c r="A2921" s="54">
        <f t="shared" si="45"/>
        <v>2920</v>
      </c>
      <c r="B2921">
        <v>54154.140070186382</v>
      </c>
    </row>
    <row r="2922" spans="1:2">
      <c r="A2922" s="54">
        <f t="shared" si="45"/>
        <v>2921</v>
      </c>
      <c r="B2922">
        <v>43080.658737786063</v>
      </c>
    </row>
    <row r="2923" spans="1:2">
      <c r="A2923" s="54">
        <f t="shared" si="45"/>
        <v>2922</v>
      </c>
      <c r="B2923">
        <v>90390.595941571941</v>
      </c>
    </row>
    <row r="2924" spans="1:2">
      <c r="A2924" s="54">
        <f t="shared" si="45"/>
        <v>2923</v>
      </c>
      <c r="B2924">
        <v>51079.259515990598</v>
      </c>
    </row>
    <row r="2925" spans="1:2">
      <c r="A2925" s="54">
        <f t="shared" si="45"/>
        <v>2924</v>
      </c>
      <c r="B2925">
        <v>42361.205683271502</v>
      </c>
    </row>
    <row r="2926" spans="1:2">
      <c r="A2926" s="54">
        <f t="shared" si="45"/>
        <v>2925</v>
      </c>
      <c r="B2926">
        <v>38938.472761416699</v>
      </c>
    </row>
    <row r="2927" spans="1:2">
      <c r="A2927" s="54">
        <f t="shared" si="45"/>
        <v>2926</v>
      </c>
      <c r="B2927">
        <v>30433.467138394528</v>
      </c>
    </row>
    <row r="2928" spans="1:2">
      <c r="A2928" s="54">
        <f t="shared" si="45"/>
        <v>2927</v>
      </c>
      <c r="B2928">
        <v>43361.852549784853</v>
      </c>
    </row>
    <row r="2929" spans="1:2">
      <c r="A2929" s="54">
        <f t="shared" si="45"/>
        <v>2928</v>
      </c>
      <c r="B2929">
        <v>72515.42599330614</v>
      </c>
    </row>
    <row r="2930" spans="1:2">
      <c r="A2930" s="54">
        <f t="shared" si="45"/>
        <v>2929</v>
      </c>
      <c r="B2930">
        <v>78861.183930564235</v>
      </c>
    </row>
    <row r="2931" spans="1:2">
      <c r="A2931" s="54">
        <f t="shared" si="45"/>
        <v>2930</v>
      </c>
      <c r="B2931">
        <v>36869.308117799243</v>
      </c>
    </row>
    <row r="2932" spans="1:2">
      <c r="A2932" s="54">
        <f t="shared" si="45"/>
        <v>2931</v>
      </c>
      <c r="B2932">
        <v>28020.613825284774</v>
      </c>
    </row>
    <row r="2933" spans="1:2">
      <c r="A2933" s="54">
        <f t="shared" si="45"/>
        <v>2932</v>
      </c>
      <c r="B2933">
        <v>47250.357245832893</v>
      </c>
    </row>
    <row r="2934" spans="1:2">
      <c r="A2934" s="54">
        <f t="shared" si="45"/>
        <v>2933</v>
      </c>
      <c r="B2934">
        <v>33170.179730557626</v>
      </c>
    </row>
    <row r="2935" spans="1:2">
      <c r="A2935" s="54">
        <f t="shared" si="45"/>
        <v>2934</v>
      </c>
      <c r="B2935">
        <v>82492.395231610368</v>
      </c>
    </row>
    <row r="2936" spans="1:2">
      <c r="A2936" s="54">
        <f t="shared" si="45"/>
        <v>2935</v>
      </c>
      <c r="B2936">
        <v>38585.344004196515</v>
      </c>
    </row>
    <row r="2937" spans="1:2">
      <c r="A2937" s="54">
        <f t="shared" si="45"/>
        <v>2936</v>
      </c>
      <c r="B2937">
        <v>79439.17507203795</v>
      </c>
    </row>
    <row r="2938" spans="1:2">
      <c r="A2938" s="54">
        <f t="shared" si="45"/>
        <v>2937</v>
      </c>
      <c r="B2938">
        <v>81838.200702478032</v>
      </c>
    </row>
    <row r="2939" spans="1:2">
      <c r="A2939" s="54">
        <f t="shared" si="45"/>
        <v>2938</v>
      </c>
      <c r="B2939">
        <v>39898.335751331229</v>
      </c>
    </row>
    <row r="2940" spans="1:2">
      <c r="A2940" s="54">
        <f t="shared" si="45"/>
        <v>2939</v>
      </c>
      <c r="B2940">
        <v>86294.515274061778</v>
      </c>
    </row>
    <row r="2941" spans="1:2">
      <c r="A2941" s="54">
        <f t="shared" si="45"/>
        <v>2940</v>
      </c>
      <c r="B2941">
        <v>83505.259502615387</v>
      </c>
    </row>
    <row r="2942" spans="1:2">
      <c r="A2942" s="54">
        <f t="shared" si="45"/>
        <v>2941</v>
      </c>
      <c r="B2942">
        <v>48096.546540611511</v>
      </c>
    </row>
    <row r="2943" spans="1:2">
      <c r="A2943" s="54">
        <f t="shared" si="45"/>
        <v>2942</v>
      </c>
      <c r="B2943">
        <v>63462.230603904711</v>
      </c>
    </row>
    <row r="2944" spans="1:2">
      <c r="A2944" s="54">
        <f t="shared" si="45"/>
        <v>2943</v>
      </c>
      <c r="B2944">
        <v>69014.036775199915</v>
      </c>
    </row>
    <row r="2945" spans="1:2">
      <c r="A2945" s="54">
        <f t="shared" si="45"/>
        <v>2944</v>
      </c>
      <c r="B2945">
        <v>75609.315030176775</v>
      </c>
    </row>
    <row r="2946" spans="1:2">
      <c r="A2946" s="54">
        <f t="shared" si="45"/>
        <v>2945</v>
      </c>
      <c r="B2946">
        <v>27098.505247974055</v>
      </c>
    </row>
    <row r="2947" spans="1:2">
      <c r="A2947" s="54">
        <f t="shared" si="45"/>
        <v>2946</v>
      </c>
      <c r="B2947">
        <v>32731.535313077031</v>
      </c>
    </row>
    <row r="2948" spans="1:2">
      <c r="A2948" s="54">
        <f t="shared" ref="A2948:A3011" si="46">1+A2947</f>
        <v>2947</v>
      </c>
      <c r="B2948">
        <v>45666.81438378532</v>
      </c>
    </row>
    <row r="2949" spans="1:2">
      <c r="A2949" s="54">
        <f t="shared" si="46"/>
        <v>2948</v>
      </c>
      <c r="B2949">
        <v>33167.871025064007</v>
      </c>
    </row>
    <row r="2950" spans="1:2">
      <c r="A2950" s="54">
        <f t="shared" si="46"/>
        <v>2949</v>
      </c>
      <c r="B2950">
        <v>63035.742586144814</v>
      </c>
    </row>
    <row r="2951" spans="1:2">
      <c r="A2951" s="54">
        <f t="shared" si="46"/>
        <v>2950</v>
      </c>
      <c r="B2951">
        <v>83826.171429021459</v>
      </c>
    </row>
    <row r="2952" spans="1:2">
      <c r="A2952" s="54">
        <f t="shared" si="46"/>
        <v>2951</v>
      </c>
      <c r="B2952">
        <v>52081.509571213697</v>
      </c>
    </row>
    <row r="2953" spans="1:2">
      <c r="A2953" s="54">
        <f t="shared" si="46"/>
        <v>2952</v>
      </c>
      <c r="B2953">
        <v>70856.052729931733</v>
      </c>
    </row>
    <row r="2954" spans="1:2">
      <c r="A2954" s="54">
        <f t="shared" si="46"/>
        <v>2953</v>
      </c>
      <c r="B2954">
        <v>89320.092140191307</v>
      </c>
    </row>
    <row r="2955" spans="1:2">
      <c r="A2955" s="54">
        <f t="shared" si="46"/>
        <v>2954</v>
      </c>
      <c r="B2955">
        <v>45277.626357591558</v>
      </c>
    </row>
    <row r="2956" spans="1:2">
      <c r="A2956" s="54">
        <f t="shared" si="46"/>
        <v>2955</v>
      </c>
      <c r="B2956">
        <v>54345.831629753513</v>
      </c>
    </row>
    <row r="2957" spans="1:2">
      <c r="A2957" s="54">
        <f t="shared" si="46"/>
        <v>2956</v>
      </c>
      <c r="B2957">
        <v>49595.252394298921</v>
      </c>
    </row>
    <row r="2958" spans="1:2">
      <c r="A2958" s="54">
        <f t="shared" si="46"/>
        <v>2957</v>
      </c>
      <c r="B2958">
        <v>51019.278896072326</v>
      </c>
    </row>
    <row r="2959" spans="1:2">
      <c r="A2959" s="54">
        <f t="shared" si="46"/>
        <v>2958</v>
      </c>
      <c r="B2959" t="e">
        <v>#NUM!</v>
      </c>
    </row>
    <row r="2960" spans="1:2">
      <c r="A2960" s="54">
        <f t="shared" si="46"/>
        <v>2959</v>
      </c>
      <c r="B2960">
        <v>68478.992198167165</v>
      </c>
    </row>
    <row r="2961" spans="1:2">
      <c r="A2961" s="54">
        <f t="shared" si="46"/>
        <v>2960</v>
      </c>
      <c r="B2961">
        <v>41163.373984922117</v>
      </c>
    </row>
    <row r="2962" spans="1:2">
      <c r="A2962" s="54">
        <f t="shared" si="46"/>
        <v>2961</v>
      </c>
      <c r="B2962">
        <v>36725.340017848685</v>
      </c>
    </row>
    <row r="2963" spans="1:2">
      <c r="A2963" s="54">
        <f t="shared" si="46"/>
        <v>2962</v>
      </c>
      <c r="B2963">
        <v>77550.212123788006</v>
      </c>
    </row>
    <row r="2964" spans="1:2">
      <c r="A2964" s="54">
        <f t="shared" si="46"/>
        <v>2963</v>
      </c>
      <c r="B2964">
        <v>42740.781908956065</v>
      </c>
    </row>
    <row r="2965" spans="1:2">
      <c r="A2965" s="54">
        <f t="shared" si="46"/>
        <v>2964</v>
      </c>
      <c r="B2965">
        <v>82051.908644267023</v>
      </c>
    </row>
    <row r="2966" spans="1:2">
      <c r="A2966" s="54">
        <f t="shared" si="46"/>
        <v>2965</v>
      </c>
      <c r="B2966">
        <v>64541.359307828418</v>
      </c>
    </row>
    <row r="2967" spans="1:2">
      <c r="A2967" s="54">
        <f t="shared" si="46"/>
        <v>2966</v>
      </c>
      <c r="B2967">
        <v>29816.563999431703</v>
      </c>
    </row>
    <row r="2968" spans="1:2">
      <c r="A2968" s="54">
        <f t="shared" si="46"/>
        <v>2967</v>
      </c>
      <c r="B2968">
        <v>48778.960697801216</v>
      </c>
    </row>
    <row r="2969" spans="1:2">
      <c r="A2969" s="54">
        <f t="shared" si="46"/>
        <v>2968</v>
      </c>
      <c r="B2969">
        <v>82871.21983530125</v>
      </c>
    </row>
    <row r="2970" spans="1:2">
      <c r="A2970" s="54">
        <f t="shared" si="46"/>
        <v>2969</v>
      </c>
      <c r="B2970">
        <v>37353.823135521605</v>
      </c>
    </row>
    <row r="2971" spans="1:2">
      <c r="A2971" s="54">
        <f t="shared" si="46"/>
        <v>2970</v>
      </c>
      <c r="B2971">
        <v>44900.078519572286</v>
      </c>
    </row>
    <row r="2972" spans="1:2">
      <c r="A2972" s="54">
        <f t="shared" si="46"/>
        <v>2971</v>
      </c>
      <c r="B2972">
        <v>84645.154027296492</v>
      </c>
    </row>
    <row r="2973" spans="1:2">
      <c r="A2973" s="54">
        <f t="shared" si="46"/>
        <v>2972</v>
      </c>
      <c r="B2973">
        <v>25836.414859266657</v>
      </c>
    </row>
    <row r="2974" spans="1:2">
      <c r="A2974" s="54">
        <f t="shared" si="46"/>
        <v>2973</v>
      </c>
      <c r="B2974">
        <v>42723.916844442239</v>
      </c>
    </row>
    <row r="2975" spans="1:2">
      <c r="A2975" s="54">
        <f t="shared" si="46"/>
        <v>2974</v>
      </c>
      <c r="B2975">
        <v>50107.469569836969</v>
      </c>
    </row>
    <row r="2976" spans="1:2">
      <c r="A2976" s="54">
        <f t="shared" si="46"/>
        <v>2975</v>
      </c>
      <c r="B2976">
        <v>67994.141254618939</v>
      </c>
    </row>
    <row r="2977" spans="1:2">
      <c r="A2977" s="54">
        <f t="shared" si="46"/>
        <v>2976</v>
      </c>
      <c r="B2977">
        <v>64991.191912944923</v>
      </c>
    </row>
    <row r="2978" spans="1:2">
      <c r="A2978" s="54">
        <f t="shared" si="46"/>
        <v>2977</v>
      </c>
      <c r="B2978">
        <v>62190.392119772056</v>
      </c>
    </row>
    <row r="2979" spans="1:2">
      <c r="A2979" s="54">
        <f t="shared" si="46"/>
        <v>2978</v>
      </c>
      <c r="B2979">
        <v>48387.117568121939</v>
      </c>
    </row>
    <row r="2980" spans="1:2">
      <c r="A2980" s="54">
        <f t="shared" si="46"/>
        <v>2979</v>
      </c>
      <c r="B2980">
        <v>38852.278939281139</v>
      </c>
    </row>
    <row r="2981" spans="1:2">
      <c r="A2981" s="54">
        <f t="shared" si="46"/>
        <v>2980</v>
      </c>
      <c r="B2981">
        <v>41711.682556954715</v>
      </c>
    </row>
    <row r="2982" spans="1:2">
      <c r="A2982" s="54">
        <f t="shared" si="46"/>
        <v>2981</v>
      </c>
      <c r="B2982">
        <v>47151.32249771346</v>
      </c>
    </row>
    <row r="2983" spans="1:2">
      <c r="A2983" s="54">
        <f t="shared" si="46"/>
        <v>2982</v>
      </c>
      <c r="B2983">
        <v>67351.600672752931</v>
      </c>
    </row>
    <row r="2984" spans="1:2">
      <c r="A2984" s="54">
        <f t="shared" si="46"/>
        <v>2983</v>
      </c>
      <c r="B2984">
        <v>41810.525374890392</v>
      </c>
    </row>
    <row r="2985" spans="1:2">
      <c r="A2985" s="54">
        <f t="shared" si="46"/>
        <v>2984</v>
      </c>
      <c r="B2985">
        <v>52411.097252922074</v>
      </c>
    </row>
    <row r="2986" spans="1:2">
      <c r="A2986" s="54">
        <f t="shared" si="46"/>
        <v>2985</v>
      </c>
      <c r="B2986">
        <v>49984.032800363406</v>
      </c>
    </row>
    <row r="2987" spans="1:2">
      <c r="A2987" s="54">
        <f t="shared" si="46"/>
        <v>2986</v>
      </c>
      <c r="B2987">
        <v>84022.219096602319</v>
      </c>
    </row>
    <row r="2988" spans="1:2">
      <c r="A2988" s="54">
        <f t="shared" si="46"/>
        <v>2987</v>
      </c>
      <c r="B2988">
        <v>32115.985238696368</v>
      </c>
    </row>
    <row r="2989" spans="1:2">
      <c r="A2989" s="54">
        <f t="shared" si="46"/>
        <v>2988</v>
      </c>
      <c r="B2989">
        <v>44087.249349617407</v>
      </c>
    </row>
    <row r="2990" spans="1:2">
      <c r="A2990" s="54">
        <f t="shared" si="46"/>
        <v>2989</v>
      </c>
      <c r="B2990">
        <v>33235.616346222268</v>
      </c>
    </row>
    <row r="2991" spans="1:2">
      <c r="A2991" s="54">
        <f t="shared" si="46"/>
        <v>2990</v>
      </c>
      <c r="B2991">
        <v>84221.464524802024</v>
      </c>
    </row>
    <row r="2992" spans="1:2">
      <c r="A2992" s="54">
        <f t="shared" si="46"/>
        <v>2991</v>
      </c>
      <c r="B2992">
        <v>66854.479688129446</v>
      </c>
    </row>
    <row r="2993" spans="1:2">
      <c r="A2993" s="54">
        <f t="shared" si="46"/>
        <v>2992</v>
      </c>
      <c r="B2993">
        <v>83990.353446292604</v>
      </c>
    </row>
    <row r="2994" spans="1:2">
      <c r="A2994" s="54">
        <f t="shared" si="46"/>
        <v>2993</v>
      </c>
      <c r="B2994">
        <v>31211.217318585437</v>
      </c>
    </row>
    <row r="2995" spans="1:2">
      <c r="A2995" s="54">
        <f t="shared" si="46"/>
        <v>2994</v>
      </c>
      <c r="B2995">
        <v>80057.545476143947</v>
      </c>
    </row>
    <row r="2996" spans="1:2">
      <c r="A2996" s="54">
        <f t="shared" si="46"/>
        <v>2995</v>
      </c>
      <c r="B2996">
        <v>30539.291278639841</v>
      </c>
    </row>
    <row r="2997" spans="1:2">
      <c r="A2997" s="54">
        <f t="shared" si="46"/>
        <v>2996</v>
      </c>
      <c r="B2997">
        <v>73282.088725651003</v>
      </c>
    </row>
    <row r="2998" spans="1:2">
      <c r="A2998" s="54">
        <f t="shared" si="46"/>
        <v>2997</v>
      </c>
      <c r="B2998">
        <v>59776.271266578275</v>
      </c>
    </row>
    <row r="2999" spans="1:2">
      <c r="A2999" s="54">
        <f t="shared" si="46"/>
        <v>2998</v>
      </c>
      <c r="B2999">
        <v>78480.762750842085</v>
      </c>
    </row>
    <row r="3000" spans="1:2">
      <c r="A3000" s="54">
        <f t="shared" si="46"/>
        <v>2999</v>
      </c>
      <c r="B3000">
        <v>47911.13201100233</v>
      </c>
    </row>
    <row r="3001" spans="1:2">
      <c r="A3001" s="54">
        <f t="shared" si="46"/>
        <v>3000</v>
      </c>
      <c r="B3001">
        <v>26032.188827660731</v>
      </c>
    </row>
    <row r="3002" spans="1:2">
      <c r="A3002" s="54">
        <f t="shared" si="46"/>
        <v>3001</v>
      </c>
      <c r="B3002">
        <v>26970.169536065445</v>
      </c>
    </row>
    <row r="3003" spans="1:2">
      <c r="A3003" s="54">
        <f t="shared" si="46"/>
        <v>3002</v>
      </c>
      <c r="B3003">
        <v>43783.293406336765</v>
      </c>
    </row>
    <row r="3004" spans="1:2">
      <c r="A3004" s="54">
        <f t="shared" si="46"/>
        <v>3003</v>
      </c>
      <c r="B3004">
        <v>44498.141375216008</v>
      </c>
    </row>
    <row r="3005" spans="1:2">
      <c r="A3005" s="54">
        <f t="shared" si="46"/>
        <v>3004</v>
      </c>
      <c r="B3005">
        <v>81480.386542703316</v>
      </c>
    </row>
    <row r="3006" spans="1:2">
      <c r="A3006" s="54">
        <f t="shared" si="46"/>
        <v>3005</v>
      </c>
      <c r="B3006">
        <v>27548.780343457674</v>
      </c>
    </row>
    <row r="3007" spans="1:2">
      <c r="A3007" s="54">
        <f t="shared" si="46"/>
        <v>3006</v>
      </c>
      <c r="B3007">
        <v>35743.378404946823</v>
      </c>
    </row>
    <row r="3008" spans="1:2">
      <c r="A3008" s="54">
        <f t="shared" si="46"/>
        <v>3007</v>
      </c>
      <c r="B3008">
        <v>30914.980204437667</v>
      </c>
    </row>
    <row r="3009" spans="1:2">
      <c r="A3009" s="54">
        <f t="shared" si="46"/>
        <v>3008</v>
      </c>
      <c r="B3009">
        <v>25641.465425163173</v>
      </c>
    </row>
    <row r="3010" spans="1:2">
      <c r="A3010" s="54">
        <f t="shared" si="46"/>
        <v>3009</v>
      </c>
      <c r="B3010">
        <v>60505.287489886963</v>
      </c>
    </row>
    <row r="3011" spans="1:2">
      <c r="A3011" s="54">
        <f t="shared" si="46"/>
        <v>3010</v>
      </c>
      <c r="B3011">
        <v>37848.542414851639</v>
      </c>
    </row>
    <row r="3012" spans="1:2">
      <c r="A3012" s="54">
        <f t="shared" ref="A3012:A3075" si="47">1+A3011</f>
        <v>3011</v>
      </c>
      <c r="B3012">
        <v>37697.901474819861</v>
      </c>
    </row>
    <row r="3013" spans="1:2">
      <c r="A3013" s="54">
        <f t="shared" si="47"/>
        <v>3012</v>
      </c>
      <c r="B3013">
        <v>40249.604090549597</v>
      </c>
    </row>
    <row r="3014" spans="1:2">
      <c r="A3014" s="54">
        <f t="shared" si="47"/>
        <v>3013</v>
      </c>
      <c r="B3014">
        <v>44564.877761398624</v>
      </c>
    </row>
    <row r="3015" spans="1:2">
      <c r="A3015" s="54">
        <f t="shared" si="47"/>
        <v>3014</v>
      </c>
      <c r="B3015">
        <v>78459.556684263225</v>
      </c>
    </row>
    <row r="3016" spans="1:2">
      <c r="A3016" s="54">
        <f t="shared" si="47"/>
        <v>3015</v>
      </c>
      <c r="B3016">
        <v>27990.503189367013</v>
      </c>
    </row>
    <row r="3017" spans="1:2">
      <c r="A3017" s="54">
        <f t="shared" si="47"/>
        <v>3016</v>
      </c>
      <c r="B3017">
        <v>34353.750724774145</v>
      </c>
    </row>
    <row r="3018" spans="1:2">
      <c r="A3018" s="54">
        <f t="shared" si="47"/>
        <v>3017</v>
      </c>
      <c r="B3018">
        <v>37616.77819944721</v>
      </c>
    </row>
    <row r="3019" spans="1:2">
      <c r="A3019" s="54">
        <f t="shared" si="47"/>
        <v>3018</v>
      </c>
      <c r="B3019">
        <v>77246.883955815996</v>
      </c>
    </row>
    <row r="3020" spans="1:2">
      <c r="A3020" s="54">
        <f t="shared" si="47"/>
        <v>3019</v>
      </c>
      <c r="B3020" t="e">
        <v>#NUM!</v>
      </c>
    </row>
    <row r="3021" spans="1:2">
      <c r="A3021" s="54">
        <f t="shared" si="47"/>
        <v>3020</v>
      </c>
      <c r="B3021">
        <v>39925.475949744126</v>
      </c>
    </row>
    <row r="3022" spans="1:2">
      <c r="A3022" s="54">
        <f t="shared" si="47"/>
        <v>3021</v>
      </c>
      <c r="B3022">
        <v>39938.620244519836</v>
      </c>
    </row>
    <row r="3023" spans="1:2">
      <c r="A3023" s="54">
        <f t="shared" si="47"/>
        <v>3022</v>
      </c>
      <c r="B3023">
        <v>53136.045641679324</v>
      </c>
    </row>
    <row r="3024" spans="1:2">
      <c r="A3024" s="54">
        <f t="shared" si="47"/>
        <v>3023</v>
      </c>
      <c r="B3024">
        <v>36129.995755768075</v>
      </c>
    </row>
    <row r="3025" spans="1:2">
      <c r="A3025" s="54">
        <f t="shared" si="47"/>
        <v>3024</v>
      </c>
      <c r="B3025">
        <v>43597.910958792389</v>
      </c>
    </row>
    <row r="3026" spans="1:2">
      <c r="A3026" s="54">
        <f t="shared" si="47"/>
        <v>3025</v>
      </c>
      <c r="B3026">
        <v>36835.064996118817</v>
      </c>
    </row>
    <row r="3027" spans="1:2">
      <c r="A3027" s="54">
        <f t="shared" si="47"/>
        <v>3026</v>
      </c>
      <c r="B3027">
        <v>56458.029506803789</v>
      </c>
    </row>
    <row r="3028" spans="1:2">
      <c r="A3028" s="54">
        <f t="shared" si="47"/>
        <v>3027</v>
      </c>
      <c r="B3028">
        <v>37633.527061209141</v>
      </c>
    </row>
    <row r="3029" spans="1:2">
      <c r="A3029" s="54">
        <f t="shared" si="47"/>
        <v>3028</v>
      </c>
      <c r="B3029">
        <v>32423.619518662283</v>
      </c>
    </row>
    <row r="3030" spans="1:2">
      <c r="A3030" s="54">
        <f t="shared" si="47"/>
        <v>3029</v>
      </c>
      <c r="B3030">
        <v>52342.508748557382</v>
      </c>
    </row>
    <row r="3031" spans="1:2">
      <c r="A3031" s="54">
        <f t="shared" si="47"/>
        <v>3030</v>
      </c>
      <c r="B3031">
        <v>42559.671011982915</v>
      </c>
    </row>
    <row r="3032" spans="1:2">
      <c r="A3032" s="54">
        <f t="shared" si="47"/>
        <v>3031</v>
      </c>
      <c r="B3032">
        <v>72906.246504574621</v>
      </c>
    </row>
    <row r="3033" spans="1:2">
      <c r="A3033" s="54">
        <f t="shared" si="47"/>
        <v>3032</v>
      </c>
      <c r="B3033">
        <v>33917.400172348243</v>
      </c>
    </row>
    <row r="3034" spans="1:2">
      <c r="A3034" s="54">
        <f t="shared" si="47"/>
        <v>3033</v>
      </c>
      <c r="B3034">
        <v>38916.964981581012</v>
      </c>
    </row>
    <row r="3035" spans="1:2">
      <c r="A3035" s="54">
        <f t="shared" si="47"/>
        <v>3034</v>
      </c>
      <c r="B3035">
        <v>38911.614723432598</v>
      </c>
    </row>
    <row r="3036" spans="1:2">
      <c r="A3036" s="54">
        <f t="shared" si="47"/>
        <v>3035</v>
      </c>
      <c r="B3036">
        <v>30851.251949696914</v>
      </c>
    </row>
    <row r="3037" spans="1:2">
      <c r="A3037" s="54">
        <f t="shared" si="47"/>
        <v>3036</v>
      </c>
      <c r="B3037">
        <v>53553.215695682615</v>
      </c>
    </row>
    <row r="3038" spans="1:2">
      <c r="A3038" s="54">
        <f t="shared" si="47"/>
        <v>3037</v>
      </c>
      <c r="B3038">
        <v>61038.580413801836</v>
      </c>
    </row>
    <row r="3039" spans="1:2">
      <c r="A3039" s="54">
        <f t="shared" si="47"/>
        <v>3038</v>
      </c>
      <c r="B3039">
        <v>68170.017987111758</v>
      </c>
    </row>
    <row r="3040" spans="1:2">
      <c r="A3040" s="54">
        <f t="shared" si="47"/>
        <v>3039</v>
      </c>
      <c r="B3040">
        <v>43086.152653135759</v>
      </c>
    </row>
    <row r="3041" spans="1:2">
      <c r="A3041" s="54">
        <f t="shared" si="47"/>
        <v>3040</v>
      </c>
      <c r="B3041">
        <v>38320.471264076208</v>
      </c>
    </row>
    <row r="3042" spans="1:2">
      <c r="A3042" s="54">
        <f t="shared" si="47"/>
        <v>3041</v>
      </c>
      <c r="B3042">
        <v>28253.913530404359</v>
      </c>
    </row>
    <row r="3043" spans="1:2">
      <c r="A3043" s="54">
        <f t="shared" si="47"/>
        <v>3042</v>
      </c>
      <c r="B3043">
        <v>28566.322195187611</v>
      </c>
    </row>
    <row r="3044" spans="1:2">
      <c r="A3044" s="54">
        <f t="shared" si="47"/>
        <v>3043</v>
      </c>
      <c r="B3044">
        <v>32668.254377461391</v>
      </c>
    </row>
    <row r="3045" spans="1:2">
      <c r="A3045" s="54">
        <f t="shared" si="47"/>
        <v>3044</v>
      </c>
      <c r="B3045">
        <v>50326.142122406942</v>
      </c>
    </row>
    <row r="3046" spans="1:2">
      <c r="A3046" s="54">
        <f t="shared" si="47"/>
        <v>3045</v>
      </c>
      <c r="B3046">
        <v>76836.425474973832</v>
      </c>
    </row>
    <row r="3047" spans="1:2">
      <c r="A3047" s="54">
        <f t="shared" si="47"/>
        <v>3046</v>
      </c>
      <c r="B3047">
        <v>55085.658559917058</v>
      </c>
    </row>
    <row r="3048" spans="1:2">
      <c r="A3048" s="54">
        <f t="shared" si="47"/>
        <v>3047</v>
      </c>
      <c r="B3048">
        <v>37219.145763430904</v>
      </c>
    </row>
    <row r="3049" spans="1:2">
      <c r="A3049" s="54">
        <f t="shared" si="47"/>
        <v>3048</v>
      </c>
      <c r="B3049">
        <v>39832.371516907428</v>
      </c>
    </row>
    <row r="3050" spans="1:2">
      <c r="A3050" s="54">
        <f t="shared" si="47"/>
        <v>3049</v>
      </c>
      <c r="B3050">
        <v>53126.079557298202</v>
      </c>
    </row>
    <row r="3051" spans="1:2">
      <c r="A3051" s="54">
        <f t="shared" si="47"/>
        <v>3050</v>
      </c>
      <c r="B3051">
        <v>67877.68311555362</v>
      </c>
    </row>
    <row r="3052" spans="1:2">
      <c r="A3052" s="54">
        <f t="shared" si="47"/>
        <v>3051</v>
      </c>
      <c r="B3052">
        <v>65535.500115490075</v>
      </c>
    </row>
    <row r="3053" spans="1:2">
      <c r="A3053" s="54">
        <f t="shared" si="47"/>
        <v>3052</v>
      </c>
      <c r="B3053">
        <v>36117.75023910938</v>
      </c>
    </row>
    <row r="3054" spans="1:2">
      <c r="A3054" s="54">
        <f t="shared" si="47"/>
        <v>3053</v>
      </c>
      <c r="B3054">
        <v>30694.304937592253</v>
      </c>
    </row>
    <row r="3055" spans="1:2">
      <c r="A3055" s="54">
        <f t="shared" si="47"/>
        <v>3054</v>
      </c>
      <c r="B3055">
        <v>25851.238025626877</v>
      </c>
    </row>
    <row r="3056" spans="1:2">
      <c r="A3056" s="54">
        <f t="shared" si="47"/>
        <v>3055</v>
      </c>
      <c r="B3056">
        <v>44180.988407534918</v>
      </c>
    </row>
    <row r="3057" spans="1:2">
      <c r="A3057" s="54">
        <f t="shared" si="47"/>
        <v>3056</v>
      </c>
      <c r="B3057">
        <v>58243.765532458652</v>
      </c>
    </row>
    <row r="3058" spans="1:2">
      <c r="A3058" s="54">
        <f t="shared" si="47"/>
        <v>3057</v>
      </c>
      <c r="B3058">
        <v>89737.668479947228</v>
      </c>
    </row>
    <row r="3059" spans="1:2">
      <c r="A3059" s="54">
        <f t="shared" si="47"/>
        <v>3058</v>
      </c>
      <c r="B3059">
        <v>68500.508216239279</v>
      </c>
    </row>
    <row r="3060" spans="1:2">
      <c r="A3060" s="54">
        <f t="shared" si="47"/>
        <v>3059</v>
      </c>
      <c r="B3060">
        <v>77752.676692008157</v>
      </c>
    </row>
    <row r="3061" spans="1:2">
      <c r="A3061" s="54">
        <f t="shared" si="47"/>
        <v>3060</v>
      </c>
      <c r="B3061">
        <v>47459.251835159572</v>
      </c>
    </row>
    <row r="3062" spans="1:2">
      <c r="A3062" s="54">
        <f t="shared" si="47"/>
        <v>3061</v>
      </c>
      <c r="B3062">
        <v>39733.741746663785</v>
      </c>
    </row>
    <row r="3063" spans="1:2">
      <c r="A3063" s="54">
        <f t="shared" si="47"/>
        <v>3062</v>
      </c>
      <c r="B3063">
        <v>42774.581959094648</v>
      </c>
    </row>
    <row r="3064" spans="1:2">
      <c r="A3064" s="54">
        <f t="shared" si="47"/>
        <v>3063</v>
      </c>
      <c r="B3064">
        <v>47729.519546453019</v>
      </c>
    </row>
    <row r="3065" spans="1:2">
      <c r="A3065" s="54">
        <f t="shared" si="47"/>
        <v>3064</v>
      </c>
      <c r="B3065">
        <v>33189.763331591661</v>
      </c>
    </row>
    <row r="3066" spans="1:2">
      <c r="A3066" s="54">
        <f t="shared" si="47"/>
        <v>3065</v>
      </c>
      <c r="B3066">
        <v>30304.661922429052</v>
      </c>
    </row>
    <row r="3067" spans="1:2">
      <c r="A3067" s="54">
        <f t="shared" si="47"/>
        <v>3066</v>
      </c>
      <c r="B3067">
        <v>44411.554901263109</v>
      </c>
    </row>
    <row r="3068" spans="1:2">
      <c r="A3068" s="54">
        <f t="shared" si="47"/>
        <v>3067</v>
      </c>
      <c r="B3068">
        <v>51541.140692002533</v>
      </c>
    </row>
    <row r="3069" spans="1:2">
      <c r="A3069" s="54">
        <f t="shared" si="47"/>
        <v>3068</v>
      </c>
      <c r="B3069">
        <v>35021.709784113089</v>
      </c>
    </row>
    <row r="3070" spans="1:2">
      <c r="A3070" s="54">
        <f t="shared" si="47"/>
        <v>3069</v>
      </c>
      <c r="B3070">
        <v>61176.297423043405</v>
      </c>
    </row>
    <row r="3071" spans="1:2">
      <c r="A3071" s="54">
        <f t="shared" si="47"/>
        <v>3070</v>
      </c>
      <c r="B3071">
        <v>34885.155423513475</v>
      </c>
    </row>
    <row r="3072" spans="1:2">
      <c r="A3072" s="54">
        <f t="shared" si="47"/>
        <v>3071</v>
      </c>
      <c r="B3072">
        <v>54939.926967434207</v>
      </c>
    </row>
    <row r="3073" spans="1:2">
      <c r="A3073" s="54">
        <f t="shared" si="47"/>
        <v>3072</v>
      </c>
      <c r="B3073">
        <v>61042.181296425661</v>
      </c>
    </row>
    <row r="3074" spans="1:2">
      <c r="A3074" s="54">
        <f t="shared" si="47"/>
        <v>3073</v>
      </c>
      <c r="B3074">
        <v>37485.783207963534</v>
      </c>
    </row>
    <row r="3075" spans="1:2">
      <c r="A3075" s="54">
        <f t="shared" si="47"/>
        <v>3074</v>
      </c>
      <c r="B3075">
        <v>39082.029431287287</v>
      </c>
    </row>
    <row r="3076" spans="1:2">
      <c r="A3076" s="54">
        <f t="shared" ref="A3076:A3139" si="48">1+A3075</f>
        <v>3075</v>
      </c>
      <c r="B3076">
        <v>46050.890338224446</v>
      </c>
    </row>
    <row r="3077" spans="1:2">
      <c r="A3077" s="54">
        <f t="shared" si="48"/>
        <v>3076</v>
      </c>
      <c r="B3077">
        <v>83007.852287185262</v>
      </c>
    </row>
    <row r="3078" spans="1:2">
      <c r="A3078" s="54">
        <f t="shared" si="48"/>
        <v>3077</v>
      </c>
      <c r="B3078">
        <v>71731.872828297244</v>
      </c>
    </row>
    <row r="3079" spans="1:2">
      <c r="A3079" s="54">
        <f t="shared" si="48"/>
        <v>3078</v>
      </c>
      <c r="B3079">
        <v>51608.801152591928</v>
      </c>
    </row>
    <row r="3080" spans="1:2">
      <c r="A3080" s="54">
        <f t="shared" si="48"/>
        <v>3079</v>
      </c>
      <c r="B3080">
        <v>46975.04763094167</v>
      </c>
    </row>
    <row r="3081" spans="1:2">
      <c r="A3081" s="54">
        <f t="shared" si="48"/>
        <v>3080</v>
      </c>
      <c r="B3081">
        <v>48258.199033517849</v>
      </c>
    </row>
    <row r="3082" spans="1:2">
      <c r="A3082" s="54">
        <f t="shared" si="48"/>
        <v>3081</v>
      </c>
      <c r="B3082">
        <v>33081.707693010088</v>
      </c>
    </row>
    <row r="3083" spans="1:2">
      <c r="A3083" s="54">
        <f t="shared" si="48"/>
        <v>3082</v>
      </c>
      <c r="B3083">
        <v>81793.827077701906</v>
      </c>
    </row>
    <row r="3084" spans="1:2">
      <c r="A3084" s="54">
        <f t="shared" si="48"/>
        <v>3083</v>
      </c>
      <c r="B3084">
        <v>93659.400858656561</v>
      </c>
    </row>
    <row r="3085" spans="1:2">
      <c r="A3085" s="54">
        <f t="shared" si="48"/>
        <v>3084</v>
      </c>
      <c r="B3085">
        <v>78771.79640293619</v>
      </c>
    </row>
    <row r="3086" spans="1:2">
      <c r="A3086" s="54">
        <f t="shared" si="48"/>
        <v>3085</v>
      </c>
      <c r="B3086">
        <v>32038.784679539218</v>
      </c>
    </row>
    <row r="3087" spans="1:2">
      <c r="A3087" s="54">
        <f t="shared" si="48"/>
        <v>3086</v>
      </c>
      <c r="B3087">
        <v>39277.335392686844</v>
      </c>
    </row>
    <row r="3088" spans="1:2">
      <c r="A3088" s="54">
        <f t="shared" si="48"/>
        <v>3087</v>
      </c>
      <c r="B3088">
        <v>55577.742958838797</v>
      </c>
    </row>
    <row r="3089" spans="1:2">
      <c r="A3089" s="54">
        <f t="shared" si="48"/>
        <v>3088</v>
      </c>
      <c r="B3089">
        <v>51625.350061270372</v>
      </c>
    </row>
    <row r="3090" spans="1:2">
      <c r="A3090" s="54">
        <f t="shared" si="48"/>
        <v>3089</v>
      </c>
      <c r="B3090">
        <v>31280.185419852533</v>
      </c>
    </row>
    <row r="3091" spans="1:2">
      <c r="A3091" s="54">
        <f t="shared" si="48"/>
        <v>3090</v>
      </c>
      <c r="B3091">
        <v>39674.340319736417</v>
      </c>
    </row>
    <row r="3092" spans="1:2">
      <c r="A3092" s="54">
        <f t="shared" si="48"/>
        <v>3091</v>
      </c>
      <c r="B3092">
        <v>76934.841148042193</v>
      </c>
    </row>
    <row r="3093" spans="1:2">
      <c r="A3093" s="54">
        <f t="shared" si="48"/>
        <v>3092</v>
      </c>
      <c r="B3093">
        <v>48334.347667736445</v>
      </c>
    </row>
    <row r="3094" spans="1:2">
      <c r="A3094" s="54">
        <f t="shared" si="48"/>
        <v>3093</v>
      </c>
      <c r="B3094">
        <v>65815.233931265917</v>
      </c>
    </row>
    <row r="3095" spans="1:2">
      <c r="A3095" s="54">
        <f t="shared" si="48"/>
        <v>3094</v>
      </c>
      <c r="B3095">
        <v>36656.0941963191</v>
      </c>
    </row>
    <row r="3096" spans="1:2">
      <c r="A3096" s="54">
        <f t="shared" si="48"/>
        <v>3095</v>
      </c>
      <c r="B3096">
        <v>76282.887907134704</v>
      </c>
    </row>
    <row r="3097" spans="1:2">
      <c r="A3097" s="54">
        <f t="shared" si="48"/>
        <v>3096</v>
      </c>
      <c r="B3097">
        <v>35296.308131534905</v>
      </c>
    </row>
    <row r="3098" spans="1:2">
      <c r="A3098" s="54">
        <f t="shared" si="48"/>
        <v>3097</v>
      </c>
      <c r="B3098">
        <v>49632.312971855739</v>
      </c>
    </row>
    <row r="3099" spans="1:2">
      <c r="A3099" s="54">
        <f t="shared" si="48"/>
        <v>3098</v>
      </c>
      <c r="B3099">
        <v>37764.361610285894</v>
      </c>
    </row>
    <row r="3100" spans="1:2">
      <c r="A3100" s="54">
        <f t="shared" si="48"/>
        <v>3099</v>
      </c>
      <c r="B3100">
        <v>48253.341228171477</v>
      </c>
    </row>
    <row r="3101" spans="1:2">
      <c r="A3101" s="54">
        <f t="shared" si="48"/>
        <v>3100</v>
      </c>
      <c r="B3101">
        <v>93071.314141665585</v>
      </c>
    </row>
    <row r="3102" spans="1:2">
      <c r="A3102" s="54">
        <f t="shared" si="48"/>
        <v>3101</v>
      </c>
      <c r="B3102">
        <v>31768.909489256519</v>
      </c>
    </row>
    <row r="3103" spans="1:2">
      <c r="A3103" s="54">
        <f t="shared" si="48"/>
        <v>3102</v>
      </c>
      <c r="B3103">
        <v>82882.907287630369</v>
      </c>
    </row>
    <row r="3104" spans="1:2">
      <c r="A3104" s="54">
        <f t="shared" si="48"/>
        <v>3103</v>
      </c>
      <c r="B3104">
        <v>43543.13405587164</v>
      </c>
    </row>
    <row r="3105" spans="1:2">
      <c r="A3105" s="54">
        <f t="shared" si="48"/>
        <v>3104</v>
      </c>
      <c r="B3105">
        <v>82400.490582502025</v>
      </c>
    </row>
    <row r="3106" spans="1:2">
      <c r="A3106" s="54">
        <f t="shared" si="48"/>
        <v>3105</v>
      </c>
      <c r="B3106">
        <v>36667.710502330512</v>
      </c>
    </row>
    <row r="3107" spans="1:2">
      <c r="A3107" s="54">
        <f t="shared" si="48"/>
        <v>3106</v>
      </c>
      <c r="B3107">
        <v>49819.286583342575</v>
      </c>
    </row>
    <row r="3108" spans="1:2">
      <c r="A3108" s="54">
        <f t="shared" si="48"/>
        <v>3107</v>
      </c>
      <c r="B3108">
        <v>31640.879280261503</v>
      </c>
    </row>
    <row r="3109" spans="1:2">
      <c r="A3109" s="54">
        <f t="shared" si="48"/>
        <v>3108</v>
      </c>
      <c r="B3109">
        <v>30600.260663699926</v>
      </c>
    </row>
    <row r="3110" spans="1:2">
      <c r="A3110" s="54">
        <f t="shared" si="48"/>
        <v>3109</v>
      </c>
      <c r="B3110">
        <v>52131.07078006809</v>
      </c>
    </row>
    <row r="3111" spans="1:2">
      <c r="A3111" s="54">
        <f t="shared" si="48"/>
        <v>3110</v>
      </c>
      <c r="B3111">
        <v>44942.37574934966</v>
      </c>
    </row>
    <row r="3112" spans="1:2">
      <c r="A3112" s="54">
        <f t="shared" si="48"/>
        <v>3111</v>
      </c>
      <c r="B3112">
        <v>30024.687929456333</v>
      </c>
    </row>
    <row r="3113" spans="1:2">
      <c r="A3113" s="54">
        <f t="shared" si="48"/>
        <v>3112</v>
      </c>
      <c r="B3113">
        <v>64010.41526914663</v>
      </c>
    </row>
    <row r="3114" spans="1:2">
      <c r="A3114" s="54">
        <f t="shared" si="48"/>
        <v>3113</v>
      </c>
      <c r="B3114">
        <v>70796.541590391091</v>
      </c>
    </row>
    <row r="3115" spans="1:2">
      <c r="A3115" s="54">
        <f t="shared" si="48"/>
        <v>3114</v>
      </c>
      <c r="B3115">
        <v>75615.798079072949</v>
      </c>
    </row>
    <row r="3116" spans="1:2">
      <c r="A3116" s="54">
        <f t="shared" si="48"/>
        <v>3115</v>
      </c>
      <c r="B3116">
        <v>76855.150999677047</v>
      </c>
    </row>
    <row r="3117" spans="1:2">
      <c r="A3117" s="54">
        <f t="shared" si="48"/>
        <v>3116</v>
      </c>
      <c r="B3117">
        <v>67960.302376873922</v>
      </c>
    </row>
    <row r="3118" spans="1:2">
      <c r="A3118" s="54">
        <f t="shared" si="48"/>
        <v>3117</v>
      </c>
      <c r="B3118">
        <v>51038.050969931675</v>
      </c>
    </row>
    <row r="3119" spans="1:2">
      <c r="A3119" s="54">
        <f t="shared" si="48"/>
        <v>3118</v>
      </c>
      <c r="B3119">
        <v>27106.130866521013</v>
      </c>
    </row>
    <row r="3120" spans="1:2">
      <c r="A3120" s="54">
        <f t="shared" si="48"/>
        <v>3119</v>
      </c>
      <c r="B3120">
        <v>34289.994490669211</v>
      </c>
    </row>
    <row r="3121" spans="1:2">
      <c r="A3121" s="54">
        <f t="shared" si="48"/>
        <v>3120</v>
      </c>
      <c r="B3121">
        <v>65378.113397570283</v>
      </c>
    </row>
    <row r="3122" spans="1:2">
      <c r="A3122" s="54">
        <f t="shared" si="48"/>
        <v>3121</v>
      </c>
      <c r="B3122">
        <v>36321.03002319167</v>
      </c>
    </row>
    <row r="3123" spans="1:2">
      <c r="A3123" s="54">
        <f t="shared" si="48"/>
        <v>3122</v>
      </c>
      <c r="B3123">
        <v>57436.482743956461</v>
      </c>
    </row>
    <row r="3124" spans="1:2">
      <c r="A3124" s="54">
        <f t="shared" si="48"/>
        <v>3123</v>
      </c>
      <c r="B3124">
        <v>53009.161485425662</v>
      </c>
    </row>
    <row r="3125" spans="1:2">
      <c r="A3125" s="54">
        <f t="shared" si="48"/>
        <v>3124</v>
      </c>
      <c r="B3125">
        <v>59245.167849366</v>
      </c>
    </row>
    <row r="3126" spans="1:2">
      <c r="A3126" s="54">
        <f t="shared" si="48"/>
        <v>3125</v>
      </c>
      <c r="B3126">
        <v>45139.848095560141</v>
      </c>
    </row>
    <row r="3127" spans="1:2">
      <c r="A3127" s="54">
        <f t="shared" si="48"/>
        <v>3126</v>
      </c>
      <c r="B3127">
        <v>65854.592229055197</v>
      </c>
    </row>
    <row r="3128" spans="1:2">
      <c r="A3128" s="54">
        <f t="shared" si="48"/>
        <v>3127</v>
      </c>
      <c r="B3128">
        <v>60867.239730437628</v>
      </c>
    </row>
    <row r="3129" spans="1:2">
      <c r="A3129" s="54">
        <f t="shared" si="48"/>
        <v>3128</v>
      </c>
      <c r="B3129">
        <v>91606.145771364245</v>
      </c>
    </row>
    <row r="3130" spans="1:2">
      <c r="A3130" s="54">
        <f t="shared" si="48"/>
        <v>3129</v>
      </c>
      <c r="B3130">
        <v>72022.453864134339</v>
      </c>
    </row>
    <row r="3131" spans="1:2">
      <c r="A3131" s="54">
        <f t="shared" si="48"/>
        <v>3130</v>
      </c>
      <c r="B3131">
        <v>32173.933726714429</v>
      </c>
    </row>
    <row r="3132" spans="1:2">
      <c r="A3132" s="54">
        <f t="shared" si="48"/>
        <v>3131</v>
      </c>
      <c r="B3132">
        <v>38640.830699701095</v>
      </c>
    </row>
    <row r="3133" spans="1:2">
      <c r="A3133" s="54">
        <f t="shared" si="48"/>
        <v>3132</v>
      </c>
      <c r="B3133">
        <v>28899.034682525777</v>
      </c>
    </row>
    <row r="3134" spans="1:2">
      <c r="A3134" s="54">
        <f t="shared" si="48"/>
        <v>3133</v>
      </c>
      <c r="B3134">
        <v>39418.642370123525</v>
      </c>
    </row>
    <row r="3135" spans="1:2">
      <c r="A3135" s="54">
        <f t="shared" si="48"/>
        <v>3134</v>
      </c>
      <c r="B3135">
        <v>53563.163865940223</v>
      </c>
    </row>
    <row r="3136" spans="1:2">
      <c r="A3136" s="54">
        <f t="shared" si="48"/>
        <v>3135</v>
      </c>
      <c r="B3136">
        <v>36032.158657003849</v>
      </c>
    </row>
    <row r="3137" spans="1:2">
      <c r="A3137" s="54">
        <f t="shared" si="48"/>
        <v>3136</v>
      </c>
      <c r="B3137">
        <v>60197.051888749622</v>
      </c>
    </row>
    <row r="3138" spans="1:2">
      <c r="A3138" s="54">
        <f t="shared" si="48"/>
        <v>3137</v>
      </c>
      <c r="B3138">
        <v>28766.188289871359</v>
      </c>
    </row>
    <row r="3139" spans="1:2">
      <c r="A3139" s="54">
        <f t="shared" si="48"/>
        <v>3138</v>
      </c>
      <c r="B3139" t="e">
        <v>#NUM!</v>
      </c>
    </row>
    <row r="3140" spans="1:2">
      <c r="A3140" s="54">
        <f t="shared" ref="A3140:A3203" si="49">1+A3139</f>
        <v>3139</v>
      </c>
      <c r="B3140">
        <v>73839.698053042041</v>
      </c>
    </row>
    <row r="3141" spans="1:2">
      <c r="A3141" s="54">
        <f t="shared" si="49"/>
        <v>3140</v>
      </c>
      <c r="B3141">
        <v>35813.068639502664</v>
      </c>
    </row>
    <row r="3142" spans="1:2">
      <c r="A3142" s="54">
        <f t="shared" si="49"/>
        <v>3141</v>
      </c>
      <c r="B3142">
        <v>27772.093635118861</v>
      </c>
    </row>
    <row r="3143" spans="1:2">
      <c r="A3143" s="54">
        <f t="shared" si="49"/>
        <v>3142</v>
      </c>
      <c r="B3143">
        <v>80249.426133665271</v>
      </c>
    </row>
    <row r="3144" spans="1:2">
      <c r="A3144" s="54">
        <f t="shared" si="49"/>
        <v>3143</v>
      </c>
      <c r="B3144">
        <v>65754.818283526285</v>
      </c>
    </row>
    <row r="3145" spans="1:2">
      <c r="A3145" s="54">
        <f t="shared" si="49"/>
        <v>3144</v>
      </c>
      <c r="B3145">
        <v>62282.536813257218</v>
      </c>
    </row>
    <row r="3146" spans="1:2">
      <c r="A3146" s="54">
        <f t="shared" si="49"/>
        <v>3145</v>
      </c>
      <c r="B3146">
        <v>38886.006938494647</v>
      </c>
    </row>
    <row r="3147" spans="1:2">
      <c r="A3147" s="54">
        <f t="shared" si="49"/>
        <v>3146</v>
      </c>
      <c r="B3147">
        <v>54761.436445177234</v>
      </c>
    </row>
    <row r="3148" spans="1:2">
      <c r="A3148" s="54">
        <f t="shared" si="49"/>
        <v>3147</v>
      </c>
      <c r="B3148">
        <v>38344.90906613844</v>
      </c>
    </row>
    <row r="3149" spans="1:2">
      <c r="A3149" s="54">
        <f t="shared" si="49"/>
        <v>3148</v>
      </c>
      <c r="B3149">
        <v>93514.8740648901</v>
      </c>
    </row>
    <row r="3150" spans="1:2">
      <c r="A3150" s="54">
        <f t="shared" si="49"/>
        <v>3149</v>
      </c>
      <c r="B3150">
        <v>32021.41098691988</v>
      </c>
    </row>
    <row r="3151" spans="1:2">
      <c r="A3151" s="54">
        <f t="shared" si="49"/>
        <v>3150</v>
      </c>
      <c r="B3151">
        <v>75267.790344980764</v>
      </c>
    </row>
    <row r="3152" spans="1:2">
      <c r="A3152" s="54">
        <f t="shared" si="49"/>
        <v>3151</v>
      </c>
      <c r="B3152">
        <v>35365.363846700166</v>
      </c>
    </row>
    <row r="3153" spans="1:2">
      <c r="A3153" s="54">
        <f t="shared" si="49"/>
        <v>3152</v>
      </c>
      <c r="B3153">
        <v>59541.213848913343</v>
      </c>
    </row>
    <row r="3154" spans="1:2">
      <c r="A3154" s="54">
        <f t="shared" si="49"/>
        <v>3153</v>
      </c>
      <c r="B3154">
        <v>58079.115334538794</v>
      </c>
    </row>
    <row r="3155" spans="1:2">
      <c r="A3155" s="54">
        <f t="shared" si="49"/>
        <v>3154</v>
      </c>
      <c r="B3155">
        <v>42818.35024945499</v>
      </c>
    </row>
    <row r="3156" spans="1:2">
      <c r="A3156" s="54">
        <f t="shared" si="49"/>
        <v>3155</v>
      </c>
      <c r="B3156">
        <v>57111.708078425763</v>
      </c>
    </row>
    <row r="3157" spans="1:2">
      <c r="A3157" s="54">
        <f t="shared" si="49"/>
        <v>3156</v>
      </c>
      <c r="B3157">
        <v>51798.803129774809</v>
      </c>
    </row>
    <row r="3158" spans="1:2">
      <c r="A3158" s="54">
        <f t="shared" si="49"/>
        <v>3157</v>
      </c>
      <c r="B3158">
        <v>46222.556191445045</v>
      </c>
    </row>
    <row r="3159" spans="1:2">
      <c r="A3159" s="54">
        <f t="shared" si="49"/>
        <v>3158</v>
      </c>
      <c r="B3159">
        <v>77086.174835343001</v>
      </c>
    </row>
    <row r="3160" spans="1:2">
      <c r="A3160" s="54">
        <f t="shared" si="49"/>
        <v>3159</v>
      </c>
      <c r="B3160">
        <v>37929.675198499295</v>
      </c>
    </row>
    <row r="3161" spans="1:2">
      <c r="A3161" s="54">
        <f t="shared" si="49"/>
        <v>3160</v>
      </c>
      <c r="B3161">
        <v>65240.226576054243</v>
      </c>
    </row>
    <row r="3162" spans="1:2">
      <c r="A3162" s="54">
        <f t="shared" si="49"/>
        <v>3161</v>
      </c>
      <c r="B3162">
        <v>57524.85013095395</v>
      </c>
    </row>
    <row r="3163" spans="1:2">
      <c r="A3163" s="54">
        <f t="shared" si="49"/>
        <v>3162</v>
      </c>
      <c r="B3163">
        <v>76048.330808709274</v>
      </c>
    </row>
    <row r="3164" spans="1:2">
      <c r="A3164" s="54">
        <f t="shared" si="49"/>
        <v>3163</v>
      </c>
      <c r="B3164">
        <v>56948.963201890656</v>
      </c>
    </row>
    <row r="3165" spans="1:2">
      <c r="A3165" s="54">
        <f t="shared" si="49"/>
        <v>3164</v>
      </c>
      <c r="B3165">
        <v>60741.863478588297</v>
      </c>
    </row>
    <row r="3166" spans="1:2">
      <c r="A3166" s="54">
        <f t="shared" si="49"/>
        <v>3165</v>
      </c>
      <c r="B3166">
        <v>35576.07706604425</v>
      </c>
    </row>
    <row r="3167" spans="1:2">
      <c r="A3167" s="54">
        <f t="shared" si="49"/>
        <v>3166</v>
      </c>
      <c r="B3167">
        <v>45267.906953418606</v>
      </c>
    </row>
    <row r="3168" spans="1:2">
      <c r="A3168" s="54">
        <f t="shared" si="49"/>
        <v>3167</v>
      </c>
      <c r="B3168">
        <v>44445.707836735826</v>
      </c>
    </row>
    <row r="3169" spans="1:2">
      <c r="A3169" s="54">
        <f t="shared" si="49"/>
        <v>3168</v>
      </c>
      <c r="B3169">
        <v>34650.55005246379</v>
      </c>
    </row>
    <row r="3170" spans="1:2">
      <c r="A3170" s="54">
        <f t="shared" si="49"/>
        <v>3169</v>
      </c>
      <c r="B3170">
        <v>82744.715031144413</v>
      </c>
    </row>
    <row r="3171" spans="1:2">
      <c r="A3171" s="54">
        <f t="shared" si="49"/>
        <v>3170</v>
      </c>
      <c r="B3171">
        <v>84356.240314466544</v>
      </c>
    </row>
    <row r="3172" spans="1:2">
      <c r="A3172" s="54">
        <f t="shared" si="49"/>
        <v>3171</v>
      </c>
      <c r="B3172">
        <v>41996.746844452689</v>
      </c>
    </row>
    <row r="3173" spans="1:2">
      <c r="A3173" s="54">
        <f t="shared" si="49"/>
        <v>3172</v>
      </c>
      <c r="B3173">
        <v>38184.446842842648</v>
      </c>
    </row>
    <row r="3174" spans="1:2">
      <c r="A3174" s="54">
        <f t="shared" si="49"/>
        <v>3173</v>
      </c>
      <c r="B3174">
        <v>76157.613268870904</v>
      </c>
    </row>
    <row r="3175" spans="1:2">
      <c r="A3175" s="54">
        <f t="shared" si="49"/>
        <v>3174</v>
      </c>
      <c r="B3175">
        <v>80640.549108441075</v>
      </c>
    </row>
    <row r="3176" spans="1:2">
      <c r="A3176" s="54">
        <f t="shared" si="49"/>
        <v>3175</v>
      </c>
      <c r="B3176" t="e">
        <v>#NUM!</v>
      </c>
    </row>
    <row r="3177" spans="1:2">
      <c r="A3177" s="54">
        <f t="shared" si="49"/>
        <v>3176</v>
      </c>
      <c r="B3177">
        <v>42593.982177900725</v>
      </c>
    </row>
    <row r="3178" spans="1:2">
      <c r="A3178" s="54">
        <f t="shared" si="49"/>
        <v>3177</v>
      </c>
      <c r="B3178">
        <v>48784.406145898785</v>
      </c>
    </row>
    <row r="3179" spans="1:2">
      <c r="A3179" s="54">
        <f t="shared" si="49"/>
        <v>3178</v>
      </c>
      <c r="B3179">
        <v>42161.027458139892</v>
      </c>
    </row>
    <row r="3180" spans="1:2">
      <c r="A3180" s="54">
        <f t="shared" si="49"/>
        <v>3179</v>
      </c>
      <c r="B3180">
        <v>35651.425069242992</v>
      </c>
    </row>
    <row r="3181" spans="1:2">
      <c r="A3181" s="54">
        <f t="shared" si="49"/>
        <v>3180</v>
      </c>
      <c r="B3181">
        <v>67773.044825377932</v>
      </c>
    </row>
    <row r="3182" spans="1:2">
      <c r="A3182" s="54">
        <f t="shared" si="49"/>
        <v>3181</v>
      </c>
      <c r="B3182">
        <v>47142.22635914135</v>
      </c>
    </row>
    <row r="3183" spans="1:2">
      <c r="A3183" s="54">
        <f t="shared" si="49"/>
        <v>3182</v>
      </c>
      <c r="B3183">
        <v>29822.421410794632</v>
      </c>
    </row>
    <row r="3184" spans="1:2">
      <c r="A3184" s="54">
        <f t="shared" si="49"/>
        <v>3183</v>
      </c>
      <c r="B3184">
        <v>76584.45924485501</v>
      </c>
    </row>
    <row r="3185" spans="1:2">
      <c r="A3185" s="54">
        <f t="shared" si="49"/>
        <v>3184</v>
      </c>
      <c r="B3185">
        <v>73610.559338836742</v>
      </c>
    </row>
    <row r="3186" spans="1:2">
      <c r="A3186" s="54">
        <f t="shared" si="49"/>
        <v>3185</v>
      </c>
      <c r="B3186">
        <v>36018.252382485625</v>
      </c>
    </row>
    <row r="3187" spans="1:2">
      <c r="A3187" s="54">
        <f t="shared" si="49"/>
        <v>3186</v>
      </c>
      <c r="B3187">
        <v>92390.830860070026</v>
      </c>
    </row>
    <row r="3188" spans="1:2">
      <c r="A3188" s="54">
        <f t="shared" si="49"/>
        <v>3187</v>
      </c>
      <c r="B3188">
        <v>63661.572436307128</v>
      </c>
    </row>
    <row r="3189" spans="1:2">
      <c r="A3189" s="54">
        <f t="shared" si="49"/>
        <v>3188</v>
      </c>
      <c r="B3189">
        <v>30880.602012381518</v>
      </c>
    </row>
    <row r="3190" spans="1:2">
      <c r="A3190" s="54">
        <f t="shared" si="49"/>
        <v>3189</v>
      </c>
      <c r="B3190">
        <v>48874.511640323231</v>
      </c>
    </row>
    <row r="3191" spans="1:2">
      <c r="A3191" s="54">
        <f t="shared" si="49"/>
        <v>3190</v>
      </c>
      <c r="B3191">
        <v>39675.27867194781</v>
      </c>
    </row>
    <row r="3192" spans="1:2">
      <c r="A3192" s="54">
        <f t="shared" si="49"/>
        <v>3191</v>
      </c>
      <c r="B3192">
        <v>35901.860908086157</v>
      </c>
    </row>
    <row r="3193" spans="1:2">
      <c r="A3193" s="54">
        <f t="shared" si="49"/>
        <v>3192</v>
      </c>
      <c r="B3193">
        <v>45399.396954527772</v>
      </c>
    </row>
    <row r="3194" spans="1:2">
      <c r="A3194" s="54">
        <f t="shared" si="49"/>
        <v>3193</v>
      </c>
      <c r="B3194">
        <v>48302.899609456901</v>
      </c>
    </row>
    <row r="3195" spans="1:2">
      <c r="A3195" s="54">
        <f t="shared" si="49"/>
        <v>3194</v>
      </c>
      <c r="B3195">
        <v>35736.630370183229</v>
      </c>
    </row>
    <row r="3196" spans="1:2">
      <c r="A3196" s="54">
        <f t="shared" si="49"/>
        <v>3195</v>
      </c>
      <c r="B3196">
        <v>64288.937418106565</v>
      </c>
    </row>
    <row r="3197" spans="1:2">
      <c r="A3197" s="54">
        <f t="shared" si="49"/>
        <v>3196</v>
      </c>
      <c r="B3197">
        <v>80076.891856004077</v>
      </c>
    </row>
    <row r="3198" spans="1:2">
      <c r="A3198" s="54">
        <f t="shared" si="49"/>
        <v>3197</v>
      </c>
      <c r="B3198">
        <v>54700.031708521063</v>
      </c>
    </row>
    <row r="3199" spans="1:2">
      <c r="A3199" s="54">
        <f t="shared" si="49"/>
        <v>3198</v>
      </c>
      <c r="B3199">
        <v>64856.19412005756</v>
      </c>
    </row>
    <row r="3200" spans="1:2">
      <c r="A3200" s="54">
        <f t="shared" si="49"/>
        <v>3199</v>
      </c>
      <c r="B3200">
        <v>83102.958312931631</v>
      </c>
    </row>
    <row r="3201" spans="1:2">
      <c r="A3201" s="54">
        <f t="shared" si="49"/>
        <v>3200</v>
      </c>
      <c r="B3201">
        <v>32978.56112994728</v>
      </c>
    </row>
    <row r="3202" spans="1:2">
      <c r="A3202" s="54">
        <f t="shared" si="49"/>
        <v>3201</v>
      </c>
      <c r="B3202">
        <v>65016.809723770246</v>
      </c>
    </row>
    <row r="3203" spans="1:2">
      <c r="A3203" s="54">
        <f t="shared" si="49"/>
        <v>3202</v>
      </c>
      <c r="B3203">
        <v>70873.631821414368</v>
      </c>
    </row>
    <row r="3204" spans="1:2">
      <c r="A3204" s="54">
        <f t="shared" ref="A3204:A3267" si="50">1+A3203</f>
        <v>3203</v>
      </c>
      <c r="B3204">
        <v>33212.649629455511</v>
      </c>
    </row>
    <row r="3205" spans="1:2">
      <c r="A3205" s="54">
        <f t="shared" si="50"/>
        <v>3204</v>
      </c>
      <c r="B3205">
        <v>33065.779337397355</v>
      </c>
    </row>
    <row r="3206" spans="1:2">
      <c r="A3206" s="54">
        <f t="shared" si="50"/>
        <v>3205</v>
      </c>
      <c r="B3206">
        <v>93239.734366059434</v>
      </c>
    </row>
    <row r="3207" spans="1:2">
      <c r="A3207" s="54">
        <f t="shared" si="50"/>
        <v>3206</v>
      </c>
      <c r="B3207">
        <v>59967.913730372267</v>
      </c>
    </row>
    <row r="3208" spans="1:2">
      <c r="A3208" s="54">
        <f t="shared" si="50"/>
        <v>3207</v>
      </c>
      <c r="B3208">
        <v>81227.323444431953</v>
      </c>
    </row>
    <row r="3209" spans="1:2">
      <c r="A3209" s="54">
        <f t="shared" si="50"/>
        <v>3208</v>
      </c>
      <c r="B3209">
        <v>39888.205741018595</v>
      </c>
    </row>
    <row r="3210" spans="1:2">
      <c r="A3210" s="54">
        <f t="shared" si="50"/>
        <v>3209</v>
      </c>
      <c r="B3210">
        <v>36258.798248093444</v>
      </c>
    </row>
    <row r="3211" spans="1:2">
      <c r="A3211" s="54">
        <f t="shared" si="50"/>
        <v>3210</v>
      </c>
      <c r="B3211">
        <v>49792.401255730532</v>
      </c>
    </row>
    <row r="3212" spans="1:2">
      <c r="A3212" s="54">
        <f t="shared" si="50"/>
        <v>3211</v>
      </c>
      <c r="B3212">
        <v>38468.042293555052</v>
      </c>
    </row>
    <row r="3213" spans="1:2">
      <c r="A3213" s="54">
        <f t="shared" si="50"/>
        <v>3212</v>
      </c>
      <c r="B3213">
        <v>75799.129543167641</v>
      </c>
    </row>
    <row r="3214" spans="1:2">
      <c r="A3214" s="54">
        <f t="shared" si="50"/>
        <v>3213</v>
      </c>
      <c r="B3214">
        <v>25893.056418047279</v>
      </c>
    </row>
    <row r="3215" spans="1:2">
      <c r="A3215" s="54">
        <f t="shared" si="50"/>
        <v>3214</v>
      </c>
      <c r="B3215">
        <v>77210.395860675562</v>
      </c>
    </row>
    <row r="3216" spans="1:2">
      <c r="A3216" s="54">
        <f t="shared" si="50"/>
        <v>3215</v>
      </c>
      <c r="B3216">
        <v>45049.8978852367</v>
      </c>
    </row>
    <row r="3217" spans="1:2">
      <c r="A3217" s="54">
        <f t="shared" si="50"/>
        <v>3216</v>
      </c>
      <c r="B3217">
        <v>45055.159412084919</v>
      </c>
    </row>
    <row r="3218" spans="1:2">
      <c r="A3218" s="54">
        <f t="shared" si="50"/>
        <v>3217</v>
      </c>
      <c r="B3218">
        <v>40934.4375841152</v>
      </c>
    </row>
    <row r="3219" spans="1:2">
      <c r="A3219" s="54">
        <f t="shared" si="50"/>
        <v>3218</v>
      </c>
      <c r="B3219">
        <v>55285.477794731072</v>
      </c>
    </row>
    <row r="3220" spans="1:2">
      <c r="A3220" s="54">
        <f t="shared" si="50"/>
        <v>3219</v>
      </c>
      <c r="B3220">
        <v>53435.898257316636</v>
      </c>
    </row>
    <row r="3221" spans="1:2">
      <c r="A3221" s="54">
        <f t="shared" si="50"/>
        <v>3220</v>
      </c>
      <c r="B3221">
        <v>83935.99389473832</v>
      </c>
    </row>
    <row r="3222" spans="1:2">
      <c r="A3222" s="54">
        <f t="shared" si="50"/>
        <v>3221</v>
      </c>
      <c r="B3222">
        <v>58904.601703166685</v>
      </c>
    </row>
    <row r="3223" spans="1:2">
      <c r="A3223" s="54">
        <f t="shared" si="50"/>
        <v>3222</v>
      </c>
      <c r="B3223">
        <v>45432.558678409958</v>
      </c>
    </row>
    <row r="3224" spans="1:2">
      <c r="A3224" s="54">
        <f t="shared" si="50"/>
        <v>3223</v>
      </c>
      <c r="B3224">
        <v>33495.258963329979</v>
      </c>
    </row>
    <row r="3225" spans="1:2">
      <c r="A3225" s="54">
        <f t="shared" si="50"/>
        <v>3224</v>
      </c>
      <c r="B3225">
        <v>56737.402939619271</v>
      </c>
    </row>
    <row r="3226" spans="1:2">
      <c r="A3226" s="54">
        <f t="shared" si="50"/>
        <v>3225</v>
      </c>
      <c r="B3226">
        <v>35069.36033738187</v>
      </c>
    </row>
    <row r="3227" spans="1:2">
      <c r="A3227" s="54">
        <f t="shared" si="50"/>
        <v>3226</v>
      </c>
      <c r="B3227">
        <v>90452.29244767598</v>
      </c>
    </row>
    <row r="3228" spans="1:2">
      <c r="A3228" s="54">
        <f t="shared" si="50"/>
        <v>3227</v>
      </c>
      <c r="B3228">
        <v>78624.238538166654</v>
      </c>
    </row>
    <row r="3229" spans="1:2">
      <c r="A3229" s="54">
        <f t="shared" si="50"/>
        <v>3228</v>
      </c>
      <c r="B3229">
        <v>63671.96119602969</v>
      </c>
    </row>
    <row r="3230" spans="1:2">
      <c r="A3230" s="54">
        <f t="shared" si="50"/>
        <v>3229</v>
      </c>
      <c r="B3230">
        <v>74695.242484857561</v>
      </c>
    </row>
    <row r="3231" spans="1:2">
      <c r="A3231" s="54">
        <f t="shared" si="50"/>
        <v>3230</v>
      </c>
      <c r="B3231">
        <v>85929.607777433732</v>
      </c>
    </row>
    <row r="3232" spans="1:2">
      <c r="A3232" s="54">
        <f t="shared" si="50"/>
        <v>3231</v>
      </c>
      <c r="B3232">
        <v>73748.454109415368</v>
      </c>
    </row>
    <row r="3233" spans="1:2">
      <c r="A3233" s="54">
        <f t="shared" si="50"/>
        <v>3232</v>
      </c>
      <c r="B3233">
        <v>35941.757178305437</v>
      </c>
    </row>
    <row r="3234" spans="1:2">
      <c r="A3234" s="54">
        <f t="shared" si="50"/>
        <v>3233</v>
      </c>
      <c r="B3234">
        <v>39976.493303696792</v>
      </c>
    </row>
    <row r="3235" spans="1:2">
      <c r="A3235" s="54">
        <f t="shared" si="50"/>
        <v>3234</v>
      </c>
      <c r="B3235">
        <v>93454.163701417361</v>
      </c>
    </row>
    <row r="3236" spans="1:2">
      <c r="A3236" s="54">
        <f t="shared" si="50"/>
        <v>3235</v>
      </c>
      <c r="B3236">
        <v>70302.301593635391</v>
      </c>
    </row>
    <row r="3237" spans="1:2">
      <c r="A3237" s="54">
        <f t="shared" si="50"/>
        <v>3236</v>
      </c>
      <c r="B3237">
        <v>52606.090210450937</v>
      </c>
    </row>
    <row r="3238" spans="1:2">
      <c r="A3238" s="54">
        <f t="shared" si="50"/>
        <v>3237</v>
      </c>
      <c r="B3238">
        <v>38163.220861056827</v>
      </c>
    </row>
    <row r="3239" spans="1:2">
      <c r="A3239" s="54">
        <f t="shared" si="50"/>
        <v>3238</v>
      </c>
      <c r="B3239">
        <v>43125.377713320297</v>
      </c>
    </row>
    <row r="3240" spans="1:2">
      <c r="A3240" s="54">
        <f t="shared" si="50"/>
        <v>3239</v>
      </c>
      <c r="B3240">
        <v>57110.998004483248</v>
      </c>
    </row>
    <row r="3241" spans="1:2">
      <c r="A3241" s="54">
        <f t="shared" si="50"/>
        <v>3240</v>
      </c>
      <c r="B3241">
        <v>42468.506525563651</v>
      </c>
    </row>
    <row r="3242" spans="1:2">
      <c r="A3242" s="54">
        <f t="shared" si="50"/>
        <v>3241</v>
      </c>
      <c r="B3242" t="e">
        <v>#NUM!</v>
      </c>
    </row>
    <row r="3243" spans="1:2">
      <c r="A3243" s="54">
        <f t="shared" si="50"/>
        <v>3242</v>
      </c>
      <c r="B3243">
        <v>32596.231121882975</v>
      </c>
    </row>
    <row r="3244" spans="1:2">
      <c r="A3244" s="54">
        <f t="shared" si="50"/>
        <v>3243</v>
      </c>
      <c r="B3244">
        <v>76426.472330722376</v>
      </c>
    </row>
    <row r="3245" spans="1:2">
      <c r="A3245" s="54">
        <f t="shared" si="50"/>
        <v>3244</v>
      </c>
      <c r="B3245">
        <v>40266.873656170304</v>
      </c>
    </row>
    <row r="3246" spans="1:2">
      <c r="A3246" s="54">
        <f t="shared" si="50"/>
        <v>3245</v>
      </c>
      <c r="B3246">
        <v>45322.40387204718</v>
      </c>
    </row>
    <row r="3247" spans="1:2">
      <c r="A3247" s="54">
        <f t="shared" si="50"/>
        <v>3246</v>
      </c>
      <c r="B3247">
        <v>26232.054896955051</v>
      </c>
    </row>
    <row r="3248" spans="1:2">
      <c r="A3248" s="54">
        <f t="shared" si="50"/>
        <v>3247</v>
      </c>
      <c r="B3248">
        <v>95083.753226193861</v>
      </c>
    </row>
    <row r="3249" spans="1:2">
      <c r="A3249" s="54">
        <f t="shared" si="50"/>
        <v>3248</v>
      </c>
      <c r="B3249">
        <v>38011.20720560784</v>
      </c>
    </row>
    <row r="3250" spans="1:2">
      <c r="A3250" s="54">
        <f t="shared" si="50"/>
        <v>3249</v>
      </c>
      <c r="B3250">
        <v>25829.081622063735</v>
      </c>
    </row>
    <row r="3251" spans="1:2">
      <c r="A3251" s="54">
        <f t="shared" si="50"/>
        <v>3250</v>
      </c>
      <c r="B3251">
        <v>58082.337614539552</v>
      </c>
    </row>
    <row r="3252" spans="1:2">
      <c r="A3252" s="54">
        <f t="shared" si="50"/>
        <v>3251</v>
      </c>
      <c r="B3252">
        <v>81832.687893816576</v>
      </c>
    </row>
    <row r="3253" spans="1:2">
      <c r="A3253" s="54">
        <f t="shared" si="50"/>
        <v>3252</v>
      </c>
      <c r="B3253">
        <v>35398.552339806709</v>
      </c>
    </row>
    <row r="3254" spans="1:2">
      <c r="A3254" s="54">
        <f t="shared" si="50"/>
        <v>3253</v>
      </c>
      <c r="B3254">
        <v>85921.321068633901</v>
      </c>
    </row>
    <row r="3255" spans="1:2">
      <c r="A3255" s="54">
        <f t="shared" si="50"/>
        <v>3254</v>
      </c>
      <c r="B3255">
        <v>42824.636715377259</v>
      </c>
    </row>
    <row r="3256" spans="1:2">
      <c r="A3256" s="54">
        <f t="shared" si="50"/>
        <v>3255</v>
      </c>
      <c r="B3256">
        <v>33588.541244678272</v>
      </c>
    </row>
    <row r="3257" spans="1:2">
      <c r="A3257" s="54">
        <f t="shared" si="50"/>
        <v>3256</v>
      </c>
      <c r="B3257">
        <v>50109.34001502311</v>
      </c>
    </row>
    <row r="3258" spans="1:2">
      <c r="A3258" s="54">
        <f t="shared" si="50"/>
        <v>3257</v>
      </c>
      <c r="B3258">
        <v>57752.662751847507</v>
      </c>
    </row>
    <row r="3259" spans="1:2">
      <c r="A3259" s="54">
        <f t="shared" si="50"/>
        <v>3258</v>
      </c>
      <c r="B3259">
        <v>52133.395523946019</v>
      </c>
    </row>
    <row r="3260" spans="1:2">
      <c r="A3260" s="54">
        <f t="shared" si="50"/>
        <v>3259</v>
      </c>
      <c r="B3260">
        <v>30537.143569637607</v>
      </c>
    </row>
    <row r="3261" spans="1:2">
      <c r="A3261" s="54">
        <f t="shared" si="50"/>
        <v>3260</v>
      </c>
      <c r="B3261">
        <v>75170.145626669531</v>
      </c>
    </row>
    <row r="3262" spans="1:2">
      <c r="A3262" s="54">
        <f t="shared" si="50"/>
        <v>3261</v>
      </c>
      <c r="B3262">
        <v>35717.179996819796</v>
      </c>
    </row>
    <row r="3263" spans="1:2">
      <c r="A3263" s="54">
        <f t="shared" si="50"/>
        <v>3262</v>
      </c>
      <c r="B3263">
        <v>35945.192633594939</v>
      </c>
    </row>
    <row r="3264" spans="1:2">
      <c r="A3264" s="54">
        <f t="shared" si="50"/>
        <v>3263</v>
      </c>
      <c r="B3264">
        <v>80502.517628094283</v>
      </c>
    </row>
    <row r="3265" spans="1:2">
      <c r="A3265" s="54">
        <f t="shared" si="50"/>
        <v>3264</v>
      </c>
      <c r="B3265">
        <v>78341.008409904171</v>
      </c>
    </row>
    <row r="3266" spans="1:2">
      <c r="A3266" s="54">
        <f t="shared" si="50"/>
        <v>3265</v>
      </c>
      <c r="B3266">
        <v>87621.254856349158</v>
      </c>
    </row>
    <row r="3267" spans="1:2">
      <c r="A3267" s="54">
        <f t="shared" si="50"/>
        <v>3266</v>
      </c>
      <c r="B3267">
        <v>35266.859841431724</v>
      </c>
    </row>
    <row r="3268" spans="1:2">
      <c r="A3268" s="54">
        <f t="shared" ref="A3268:A3331" si="51">1+A3267</f>
        <v>3267</v>
      </c>
      <c r="B3268">
        <v>37662.910941530739</v>
      </c>
    </row>
    <row r="3269" spans="1:2">
      <c r="A3269" s="54">
        <f t="shared" si="51"/>
        <v>3268</v>
      </c>
      <c r="B3269">
        <v>64503.487892849189</v>
      </c>
    </row>
    <row r="3270" spans="1:2">
      <c r="A3270" s="54">
        <f t="shared" si="51"/>
        <v>3269</v>
      </c>
      <c r="B3270">
        <v>76008.728359016764</v>
      </c>
    </row>
    <row r="3271" spans="1:2">
      <c r="A3271" s="54">
        <f t="shared" si="51"/>
        <v>3270</v>
      </c>
      <c r="B3271">
        <v>45644.181036705028</v>
      </c>
    </row>
    <row r="3272" spans="1:2">
      <c r="A3272" s="54">
        <f t="shared" si="51"/>
        <v>3271</v>
      </c>
      <c r="B3272">
        <v>80541.716993548413</v>
      </c>
    </row>
    <row r="3273" spans="1:2">
      <c r="A3273" s="54">
        <f t="shared" si="51"/>
        <v>3272</v>
      </c>
      <c r="B3273" t="e">
        <v>#NUM!</v>
      </c>
    </row>
    <row r="3274" spans="1:2">
      <c r="A3274" s="54">
        <f t="shared" si="51"/>
        <v>3273</v>
      </c>
      <c r="B3274">
        <v>57360.611175625178</v>
      </c>
    </row>
    <row r="3275" spans="1:2">
      <c r="A3275" s="54">
        <f t="shared" si="51"/>
        <v>3274</v>
      </c>
      <c r="B3275">
        <v>44065.922506901014</v>
      </c>
    </row>
    <row r="3276" spans="1:2">
      <c r="A3276" s="54">
        <f t="shared" si="51"/>
        <v>3275</v>
      </c>
      <c r="B3276">
        <v>72833.548702411324</v>
      </c>
    </row>
    <row r="3277" spans="1:2">
      <c r="A3277" s="54">
        <f t="shared" si="51"/>
        <v>3276</v>
      </c>
      <c r="B3277">
        <v>61334.312554908742</v>
      </c>
    </row>
    <row r="3278" spans="1:2">
      <c r="A3278" s="54">
        <f t="shared" si="51"/>
        <v>3277</v>
      </c>
      <c r="B3278">
        <v>62071.635003336865</v>
      </c>
    </row>
    <row r="3279" spans="1:2">
      <c r="A3279" s="54">
        <f t="shared" si="51"/>
        <v>3278</v>
      </c>
      <c r="B3279">
        <v>38288.538784169032</v>
      </c>
    </row>
    <row r="3280" spans="1:2">
      <c r="A3280" s="54">
        <f t="shared" si="51"/>
        <v>3279</v>
      </c>
      <c r="B3280">
        <v>77165.981000172847</v>
      </c>
    </row>
    <row r="3281" spans="1:2">
      <c r="A3281" s="54">
        <f t="shared" si="51"/>
        <v>3280</v>
      </c>
      <c r="B3281">
        <v>39569.31901044587</v>
      </c>
    </row>
    <row r="3282" spans="1:2">
      <c r="A3282" s="54">
        <f t="shared" si="51"/>
        <v>3281</v>
      </c>
      <c r="B3282">
        <v>65334.047895731419</v>
      </c>
    </row>
    <row r="3283" spans="1:2">
      <c r="A3283" s="54">
        <f t="shared" si="51"/>
        <v>3282</v>
      </c>
      <c r="B3283">
        <v>36963.694769086971</v>
      </c>
    </row>
    <row r="3284" spans="1:2">
      <c r="A3284" s="54">
        <f t="shared" si="51"/>
        <v>3283</v>
      </c>
      <c r="B3284">
        <v>41368.689113286528</v>
      </c>
    </row>
    <row r="3285" spans="1:2">
      <c r="A3285" s="54">
        <f t="shared" si="51"/>
        <v>3284</v>
      </c>
      <c r="B3285">
        <v>34487.246853684563</v>
      </c>
    </row>
    <row r="3286" spans="1:2">
      <c r="A3286" s="54">
        <f t="shared" si="51"/>
        <v>3285</v>
      </c>
      <c r="B3286">
        <v>50292.410239884011</v>
      </c>
    </row>
    <row r="3287" spans="1:2">
      <c r="A3287" s="54">
        <f t="shared" si="51"/>
        <v>3286</v>
      </c>
      <c r="B3287">
        <v>49053.090312913104</v>
      </c>
    </row>
    <row r="3288" spans="1:2">
      <c r="A3288" s="54">
        <f t="shared" si="51"/>
        <v>3287</v>
      </c>
      <c r="B3288">
        <v>62842.522617040166</v>
      </c>
    </row>
    <row r="3289" spans="1:2">
      <c r="A3289" s="54">
        <f t="shared" si="51"/>
        <v>3288</v>
      </c>
      <c r="B3289">
        <v>30746.868447427234</v>
      </c>
    </row>
    <row r="3290" spans="1:2">
      <c r="A3290" s="54">
        <f t="shared" si="51"/>
        <v>3289</v>
      </c>
      <c r="B3290">
        <v>88425.288624882785</v>
      </c>
    </row>
    <row r="3291" spans="1:2">
      <c r="A3291" s="54">
        <f t="shared" si="51"/>
        <v>3290</v>
      </c>
      <c r="B3291">
        <v>73879.529643122703</v>
      </c>
    </row>
    <row r="3292" spans="1:2">
      <c r="A3292" s="54">
        <f t="shared" si="51"/>
        <v>3291</v>
      </c>
      <c r="B3292">
        <v>47662.077877646552</v>
      </c>
    </row>
    <row r="3293" spans="1:2">
      <c r="A3293" s="54">
        <f t="shared" si="51"/>
        <v>3292</v>
      </c>
      <c r="B3293">
        <v>35743.197772473271</v>
      </c>
    </row>
    <row r="3294" spans="1:2">
      <c r="A3294" s="54">
        <f t="shared" si="51"/>
        <v>3293</v>
      </c>
      <c r="B3294">
        <v>32536.0576797248</v>
      </c>
    </row>
    <row r="3295" spans="1:2">
      <c r="A3295" s="54">
        <f t="shared" si="51"/>
        <v>3294</v>
      </c>
      <c r="B3295">
        <v>33035.092081180286</v>
      </c>
    </row>
    <row r="3296" spans="1:2">
      <c r="A3296" s="54">
        <f t="shared" si="51"/>
        <v>3295</v>
      </c>
      <c r="B3296">
        <v>82741.855636671098</v>
      </c>
    </row>
    <row r="3297" spans="1:2">
      <c r="A3297" s="54">
        <f t="shared" si="51"/>
        <v>3296</v>
      </c>
      <c r="B3297">
        <v>33213.859472659882</v>
      </c>
    </row>
    <row r="3298" spans="1:2">
      <c r="A3298" s="54">
        <f t="shared" si="51"/>
        <v>3297</v>
      </c>
      <c r="B3298">
        <v>27818.714695041464</v>
      </c>
    </row>
    <row r="3299" spans="1:2">
      <c r="A3299" s="54">
        <f t="shared" si="51"/>
        <v>3298</v>
      </c>
      <c r="B3299">
        <v>59928.300920457688</v>
      </c>
    </row>
    <row r="3300" spans="1:2">
      <c r="A3300" s="54">
        <f t="shared" si="51"/>
        <v>3299</v>
      </c>
      <c r="B3300">
        <v>40019.242926184037</v>
      </c>
    </row>
    <row r="3301" spans="1:2">
      <c r="A3301" s="54">
        <f t="shared" si="51"/>
        <v>3300</v>
      </c>
      <c r="B3301">
        <v>44653.256217375849</v>
      </c>
    </row>
    <row r="3302" spans="1:2">
      <c r="A3302" s="54">
        <f t="shared" si="51"/>
        <v>3301</v>
      </c>
      <c r="B3302">
        <v>57722.904515907736</v>
      </c>
    </row>
    <row r="3303" spans="1:2">
      <c r="A3303" s="54">
        <f t="shared" si="51"/>
        <v>3302</v>
      </c>
      <c r="B3303">
        <v>65829.493802192927</v>
      </c>
    </row>
    <row r="3304" spans="1:2">
      <c r="A3304" s="54">
        <f t="shared" si="51"/>
        <v>3303</v>
      </c>
      <c r="B3304">
        <v>43490.191524477908</v>
      </c>
    </row>
    <row r="3305" spans="1:2">
      <c r="A3305" s="54">
        <f t="shared" si="51"/>
        <v>3304</v>
      </c>
      <c r="B3305">
        <v>67451.976593851083</v>
      </c>
    </row>
    <row r="3306" spans="1:2">
      <c r="A3306" s="54">
        <f t="shared" si="51"/>
        <v>3305</v>
      </c>
      <c r="B3306">
        <v>62516.230211757611</v>
      </c>
    </row>
    <row r="3307" spans="1:2">
      <c r="A3307" s="54">
        <f t="shared" si="51"/>
        <v>3306</v>
      </c>
      <c r="B3307">
        <v>30353.061516071222</v>
      </c>
    </row>
    <row r="3308" spans="1:2">
      <c r="A3308" s="54">
        <f t="shared" si="51"/>
        <v>3307</v>
      </c>
      <c r="B3308">
        <v>58332.132757950407</v>
      </c>
    </row>
    <row r="3309" spans="1:2">
      <c r="A3309" s="54">
        <f t="shared" si="51"/>
        <v>3308</v>
      </c>
      <c r="B3309">
        <v>32460.691253499739</v>
      </c>
    </row>
    <row r="3310" spans="1:2">
      <c r="A3310" s="54">
        <f t="shared" si="51"/>
        <v>3309</v>
      </c>
      <c r="B3310">
        <v>57904.15685993775</v>
      </c>
    </row>
    <row r="3311" spans="1:2">
      <c r="A3311" s="54">
        <f t="shared" si="51"/>
        <v>3310</v>
      </c>
      <c r="B3311">
        <v>47032.137648639284</v>
      </c>
    </row>
    <row r="3312" spans="1:2">
      <c r="A3312" s="54">
        <f t="shared" si="51"/>
        <v>3311</v>
      </c>
      <c r="B3312">
        <v>64875.581885502637</v>
      </c>
    </row>
    <row r="3313" spans="1:2">
      <c r="A3313" s="54">
        <f t="shared" si="51"/>
        <v>3312</v>
      </c>
      <c r="B3313">
        <v>32604.032956559739</v>
      </c>
    </row>
    <row r="3314" spans="1:2">
      <c r="A3314" s="54">
        <f t="shared" si="51"/>
        <v>3313</v>
      </c>
      <c r="B3314">
        <v>38137.51183636285</v>
      </c>
    </row>
    <row r="3315" spans="1:2">
      <c r="A3315" s="54">
        <f t="shared" si="51"/>
        <v>3314</v>
      </c>
      <c r="B3315">
        <v>57555.936077394581</v>
      </c>
    </row>
    <row r="3316" spans="1:2">
      <c r="A3316" s="54">
        <f t="shared" si="51"/>
        <v>3315</v>
      </c>
      <c r="B3316">
        <v>57608.216886485054</v>
      </c>
    </row>
    <row r="3317" spans="1:2">
      <c r="A3317" s="54">
        <f t="shared" si="51"/>
        <v>3316</v>
      </c>
      <c r="B3317">
        <v>43769.516432607743</v>
      </c>
    </row>
    <row r="3318" spans="1:2">
      <c r="A3318" s="54">
        <f t="shared" si="51"/>
        <v>3317</v>
      </c>
      <c r="B3318">
        <v>62108.836267129031</v>
      </c>
    </row>
    <row r="3319" spans="1:2">
      <c r="A3319" s="54">
        <f t="shared" si="51"/>
        <v>3318</v>
      </c>
      <c r="B3319">
        <v>53484.468473898327</v>
      </c>
    </row>
    <row r="3320" spans="1:2">
      <c r="A3320" s="54">
        <f t="shared" si="51"/>
        <v>3319</v>
      </c>
      <c r="B3320">
        <v>58409.511648379288</v>
      </c>
    </row>
    <row r="3321" spans="1:2">
      <c r="A3321" s="54">
        <f t="shared" si="51"/>
        <v>3320</v>
      </c>
      <c r="B3321">
        <v>33612.931695985397</v>
      </c>
    </row>
    <row r="3322" spans="1:2">
      <c r="A3322" s="54">
        <f t="shared" si="51"/>
        <v>3321</v>
      </c>
      <c r="B3322">
        <v>41440.565926193187</v>
      </c>
    </row>
    <row r="3323" spans="1:2">
      <c r="A3323" s="54">
        <f t="shared" si="51"/>
        <v>3322</v>
      </c>
      <c r="B3323">
        <v>86394.512506049694</v>
      </c>
    </row>
    <row r="3324" spans="1:2">
      <c r="A3324" s="54">
        <f t="shared" si="51"/>
        <v>3323</v>
      </c>
      <c r="B3324">
        <v>56040.631565833879</v>
      </c>
    </row>
    <row r="3325" spans="1:2">
      <c r="A3325" s="54">
        <f t="shared" si="51"/>
        <v>3324</v>
      </c>
      <c r="B3325">
        <v>73462.294164686653</v>
      </c>
    </row>
    <row r="3326" spans="1:2">
      <c r="A3326" s="54">
        <f t="shared" si="51"/>
        <v>3325</v>
      </c>
      <c r="B3326">
        <v>82539.71240371665</v>
      </c>
    </row>
    <row r="3327" spans="1:2">
      <c r="A3327" s="54">
        <f t="shared" si="51"/>
        <v>3326</v>
      </c>
      <c r="B3327">
        <v>29553.998908140878</v>
      </c>
    </row>
    <row r="3328" spans="1:2">
      <c r="A3328" s="54">
        <f t="shared" si="51"/>
        <v>3327</v>
      </c>
      <c r="B3328">
        <v>49311.301716129601</v>
      </c>
    </row>
    <row r="3329" spans="1:2">
      <c r="A3329" s="54">
        <f t="shared" si="51"/>
        <v>3328</v>
      </c>
      <c r="B3329">
        <v>45347.862690684764</v>
      </c>
    </row>
    <row r="3330" spans="1:2">
      <c r="A3330" s="54">
        <f t="shared" si="51"/>
        <v>3329</v>
      </c>
      <c r="B3330">
        <v>72379.108260482317</v>
      </c>
    </row>
    <row r="3331" spans="1:2">
      <c r="A3331" s="54">
        <f t="shared" si="51"/>
        <v>3330</v>
      </c>
      <c r="B3331">
        <v>67187.377964196392</v>
      </c>
    </row>
    <row r="3332" spans="1:2">
      <c r="A3332" s="54">
        <f t="shared" ref="A3332:A3395" si="52">1+A3331</f>
        <v>3331</v>
      </c>
      <c r="B3332">
        <v>39130.544072867728</v>
      </c>
    </row>
    <row r="3333" spans="1:2">
      <c r="A3333" s="54">
        <f t="shared" si="52"/>
        <v>3332</v>
      </c>
      <c r="B3333">
        <v>61858.750450336222</v>
      </c>
    </row>
    <row r="3334" spans="1:2">
      <c r="A3334" s="54">
        <f t="shared" si="52"/>
        <v>3333</v>
      </c>
      <c r="B3334">
        <v>81557.661834525206</v>
      </c>
    </row>
    <row r="3335" spans="1:2">
      <c r="A3335" s="54">
        <f t="shared" si="52"/>
        <v>3334</v>
      </c>
      <c r="B3335">
        <v>41545.347852065825</v>
      </c>
    </row>
    <row r="3336" spans="1:2">
      <c r="A3336" s="54">
        <f t="shared" si="52"/>
        <v>3335</v>
      </c>
      <c r="B3336">
        <v>95193.559624282963</v>
      </c>
    </row>
    <row r="3337" spans="1:2">
      <c r="A3337" s="54">
        <f t="shared" si="52"/>
        <v>3336</v>
      </c>
      <c r="B3337">
        <v>48847.526433370498</v>
      </c>
    </row>
    <row r="3338" spans="1:2">
      <c r="A3338" s="54">
        <f t="shared" si="52"/>
        <v>3337</v>
      </c>
      <c r="B3338">
        <v>39319.121422610398</v>
      </c>
    </row>
    <row r="3339" spans="1:2">
      <c r="A3339" s="54">
        <f t="shared" si="52"/>
        <v>3338</v>
      </c>
      <c r="B3339">
        <v>67129.285023540855</v>
      </c>
    </row>
    <row r="3340" spans="1:2">
      <c r="A3340" s="54">
        <f t="shared" si="52"/>
        <v>3339</v>
      </c>
      <c r="B3340">
        <v>41181.600133247695</v>
      </c>
    </row>
    <row r="3341" spans="1:2">
      <c r="A3341" s="54">
        <f t="shared" si="52"/>
        <v>3340</v>
      </c>
      <c r="B3341">
        <v>43464.56597274595</v>
      </c>
    </row>
    <row r="3342" spans="1:2">
      <c r="A3342" s="54">
        <f t="shared" si="52"/>
        <v>3341</v>
      </c>
      <c r="B3342">
        <v>81205.805327236216</v>
      </c>
    </row>
    <row r="3343" spans="1:2">
      <c r="A3343" s="54">
        <f t="shared" si="52"/>
        <v>3342</v>
      </c>
      <c r="B3343">
        <v>43051.483313545519</v>
      </c>
    </row>
    <row r="3344" spans="1:2">
      <c r="A3344" s="54">
        <f t="shared" si="52"/>
        <v>3343</v>
      </c>
      <c r="B3344">
        <v>46953.516848467654</v>
      </c>
    </row>
    <row r="3345" spans="1:2">
      <c r="A3345" s="54">
        <f t="shared" si="52"/>
        <v>3344</v>
      </c>
      <c r="B3345">
        <v>34327.230549608925</v>
      </c>
    </row>
    <row r="3346" spans="1:2">
      <c r="A3346" s="54">
        <f t="shared" si="52"/>
        <v>3345</v>
      </c>
      <c r="B3346">
        <v>26297.173242629364</v>
      </c>
    </row>
    <row r="3347" spans="1:2">
      <c r="A3347" s="54">
        <f t="shared" si="52"/>
        <v>3346</v>
      </c>
      <c r="B3347">
        <v>59060.448000160846</v>
      </c>
    </row>
    <row r="3348" spans="1:2">
      <c r="A3348" s="54">
        <f t="shared" si="52"/>
        <v>3347</v>
      </c>
      <c r="B3348">
        <v>42104.798807183193</v>
      </c>
    </row>
    <row r="3349" spans="1:2">
      <c r="A3349" s="54">
        <f t="shared" si="52"/>
        <v>3348</v>
      </c>
      <c r="B3349">
        <v>56160.146481063362</v>
      </c>
    </row>
    <row r="3350" spans="1:2">
      <c r="A3350" s="54">
        <f t="shared" si="52"/>
        <v>3349</v>
      </c>
      <c r="B3350">
        <v>28335.872805438517</v>
      </c>
    </row>
    <row r="3351" spans="1:2">
      <c r="A3351" s="54">
        <f t="shared" si="52"/>
        <v>3350</v>
      </c>
      <c r="B3351">
        <v>70261.049685473758</v>
      </c>
    </row>
    <row r="3352" spans="1:2">
      <c r="A3352" s="54">
        <f t="shared" si="52"/>
        <v>3351</v>
      </c>
      <c r="B3352">
        <v>90955.823301161843</v>
      </c>
    </row>
    <row r="3353" spans="1:2">
      <c r="A3353" s="54">
        <f t="shared" si="52"/>
        <v>3352</v>
      </c>
      <c r="B3353">
        <v>25955.881153151066</v>
      </c>
    </row>
    <row r="3354" spans="1:2">
      <c r="A3354" s="54">
        <f t="shared" si="52"/>
        <v>3353</v>
      </c>
      <c r="B3354">
        <v>41332.194464232445</v>
      </c>
    </row>
    <row r="3355" spans="1:2">
      <c r="A3355" s="54">
        <f t="shared" si="52"/>
        <v>3354</v>
      </c>
      <c r="B3355">
        <v>53734.942376429761</v>
      </c>
    </row>
    <row r="3356" spans="1:2">
      <c r="A3356" s="54">
        <f t="shared" si="52"/>
        <v>3355</v>
      </c>
      <c r="B3356">
        <v>41209.675693190416</v>
      </c>
    </row>
    <row r="3357" spans="1:2">
      <c r="A3357" s="54">
        <f t="shared" si="52"/>
        <v>3356</v>
      </c>
      <c r="B3357">
        <v>68131.376752742814</v>
      </c>
    </row>
    <row r="3358" spans="1:2">
      <c r="A3358" s="54">
        <f t="shared" si="52"/>
        <v>3357</v>
      </c>
      <c r="B3358">
        <v>49993.205043470545</v>
      </c>
    </row>
    <row r="3359" spans="1:2">
      <c r="A3359" s="54">
        <f t="shared" si="52"/>
        <v>3358</v>
      </c>
      <c r="B3359">
        <v>41164.645715495484</v>
      </c>
    </row>
    <row r="3360" spans="1:2">
      <c r="A3360" s="54">
        <f t="shared" si="52"/>
        <v>3359</v>
      </c>
      <c r="B3360">
        <v>28940.844415592928</v>
      </c>
    </row>
    <row r="3361" spans="1:2">
      <c r="A3361" s="54">
        <f t="shared" si="52"/>
        <v>3360</v>
      </c>
      <c r="B3361">
        <v>31069.054839739478</v>
      </c>
    </row>
    <row r="3362" spans="1:2">
      <c r="A3362" s="54">
        <f t="shared" si="52"/>
        <v>3361</v>
      </c>
      <c r="B3362">
        <v>28732.30655407465</v>
      </c>
    </row>
    <row r="3363" spans="1:2">
      <c r="A3363" s="54">
        <f t="shared" si="52"/>
        <v>3362</v>
      </c>
      <c r="B3363">
        <v>35054.153823270986</v>
      </c>
    </row>
    <row r="3364" spans="1:2">
      <c r="A3364" s="54">
        <f t="shared" si="52"/>
        <v>3363</v>
      </c>
      <c r="B3364">
        <v>64232.298646904514</v>
      </c>
    </row>
    <row r="3365" spans="1:2">
      <c r="A3365" s="54">
        <f t="shared" si="52"/>
        <v>3364</v>
      </c>
      <c r="B3365">
        <v>73139.824622456494</v>
      </c>
    </row>
    <row r="3366" spans="1:2">
      <c r="A3366" s="54">
        <f t="shared" si="52"/>
        <v>3365</v>
      </c>
      <c r="B3366">
        <v>33796.13992119571</v>
      </c>
    </row>
    <row r="3367" spans="1:2">
      <c r="A3367" s="54">
        <f t="shared" si="52"/>
        <v>3366</v>
      </c>
      <c r="B3367">
        <v>62264.090707065378</v>
      </c>
    </row>
    <row r="3368" spans="1:2">
      <c r="A3368" s="54">
        <f t="shared" si="52"/>
        <v>3367</v>
      </c>
      <c r="B3368">
        <v>26837.792959143786</v>
      </c>
    </row>
    <row r="3369" spans="1:2">
      <c r="A3369" s="54">
        <f t="shared" si="52"/>
        <v>3368</v>
      </c>
      <c r="B3369">
        <v>57035.248239534681</v>
      </c>
    </row>
    <row r="3370" spans="1:2">
      <c r="A3370" s="54">
        <f t="shared" si="52"/>
        <v>3369</v>
      </c>
      <c r="B3370">
        <v>46425.867980240058</v>
      </c>
    </row>
    <row r="3371" spans="1:2">
      <c r="A3371" s="54">
        <f t="shared" si="52"/>
        <v>3370</v>
      </c>
      <c r="B3371">
        <v>61477.490985435346</v>
      </c>
    </row>
    <row r="3372" spans="1:2">
      <c r="A3372" s="54">
        <f t="shared" si="52"/>
        <v>3371</v>
      </c>
      <c r="B3372">
        <v>31893.138102607289</v>
      </c>
    </row>
    <row r="3373" spans="1:2">
      <c r="A3373" s="54">
        <f t="shared" si="52"/>
        <v>3372</v>
      </c>
      <c r="B3373">
        <v>36273.583320938975</v>
      </c>
    </row>
    <row r="3374" spans="1:2">
      <c r="A3374" s="54">
        <f t="shared" si="52"/>
        <v>3373</v>
      </c>
      <c r="B3374">
        <v>45530.818123320016</v>
      </c>
    </row>
    <row r="3375" spans="1:2">
      <c r="A3375" s="54">
        <f t="shared" si="52"/>
        <v>3374</v>
      </c>
      <c r="B3375">
        <v>37126.752299219494</v>
      </c>
    </row>
    <row r="3376" spans="1:2">
      <c r="A3376" s="54">
        <f t="shared" si="52"/>
        <v>3375</v>
      </c>
      <c r="B3376">
        <v>32805.08807697679</v>
      </c>
    </row>
    <row r="3377" spans="1:2">
      <c r="A3377" s="54">
        <f t="shared" si="52"/>
        <v>3376</v>
      </c>
      <c r="B3377">
        <v>34819.516211058923</v>
      </c>
    </row>
    <row r="3378" spans="1:2">
      <c r="A3378" s="54">
        <f t="shared" si="52"/>
        <v>3377</v>
      </c>
      <c r="B3378">
        <v>50005.619410619132</v>
      </c>
    </row>
    <row r="3379" spans="1:2">
      <c r="A3379" s="54">
        <f t="shared" si="52"/>
        <v>3378</v>
      </c>
      <c r="B3379">
        <v>68703.811417511854</v>
      </c>
    </row>
    <row r="3380" spans="1:2">
      <c r="A3380" s="54">
        <f t="shared" si="52"/>
        <v>3379</v>
      </c>
      <c r="B3380">
        <v>41359.405347600215</v>
      </c>
    </row>
    <row r="3381" spans="1:2">
      <c r="A3381" s="54">
        <f t="shared" si="52"/>
        <v>3380</v>
      </c>
      <c r="B3381">
        <v>65497.809878864631</v>
      </c>
    </row>
    <row r="3382" spans="1:2">
      <c r="A3382" s="54">
        <f t="shared" si="52"/>
        <v>3381</v>
      </c>
      <c r="B3382">
        <v>68165.167119040678</v>
      </c>
    </row>
    <row r="3383" spans="1:2">
      <c r="A3383" s="54">
        <f t="shared" si="52"/>
        <v>3382</v>
      </c>
      <c r="B3383">
        <v>53575.663835463653</v>
      </c>
    </row>
    <row r="3384" spans="1:2">
      <c r="A3384" s="54">
        <f t="shared" si="52"/>
        <v>3383</v>
      </c>
      <c r="B3384">
        <v>32912.822736051137</v>
      </c>
    </row>
    <row r="3385" spans="1:2">
      <c r="A3385" s="54">
        <f t="shared" si="52"/>
        <v>3384</v>
      </c>
      <c r="B3385">
        <v>34905.510855528068</v>
      </c>
    </row>
    <row r="3386" spans="1:2">
      <c r="A3386" s="54">
        <f t="shared" si="52"/>
        <v>3385</v>
      </c>
      <c r="B3386">
        <v>72225.123884167479</v>
      </c>
    </row>
    <row r="3387" spans="1:2">
      <c r="A3387" s="54">
        <f t="shared" si="52"/>
        <v>3386</v>
      </c>
      <c r="B3387">
        <v>54263.626426472671</v>
      </c>
    </row>
    <row r="3388" spans="1:2">
      <c r="A3388" s="54">
        <f t="shared" si="52"/>
        <v>3387</v>
      </c>
      <c r="B3388">
        <v>34293.180814396379</v>
      </c>
    </row>
    <row r="3389" spans="1:2">
      <c r="A3389" s="54">
        <f t="shared" si="52"/>
        <v>3388</v>
      </c>
      <c r="B3389">
        <v>31354.517334579941</v>
      </c>
    </row>
    <row r="3390" spans="1:2">
      <c r="A3390" s="54">
        <f t="shared" si="52"/>
        <v>3389</v>
      </c>
      <c r="B3390">
        <v>41061.454874754396</v>
      </c>
    </row>
    <row r="3391" spans="1:2">
      <c r="A3391" s="54">
        <f t="shared" si="52"/>
        <v>3390</v>
      </c>
      <c r="B3391">
        <v>76686.218772735301</v>
      </c>
    </row>
    <row r="3392" spans="1:2">
      <c r="A3392" s="54">
        <f t="shared" si="52"/>
        <v>3391</v>
      </c>
      <c r="B3392">
        <v>84595.300305063531</v>
      </c>
    </row>
    <row r="3393" spans="1:2">
      <c r="A3393" s="54">
        <f t="shared" si="52"/>
        <v>3392</v>
      </c>
      <c r="B3393">
        <v>38685.946419427775</v>
      </c>
    </row>
    <row r="3394" spans="1:2">
      <c r="A3394" s="54">
        <f t="shared" si="52"/>
        <v>3393</v>
      </c>
      <c r="B3394">
        <v>54515.553983972561</v>
      </c>
    </row>
    <row r="3395" spans="1:2">
      <c r="A3395" s="54">
        <f t="shared" si="52"/>
        <v>3394</v>
      </c>
      <c r="B3395">
        <v>32821.46894953533</v>
      </c>
    </row>
    <row r="3396" spans="1:2">
      <c r="A3396" s="54">
        <f t="shared" ref="A3396:A3459" si="53">1+A3395</f>
        <v>3395</v>
      </c>
      <c r="B3396">
        <v>33710.662044881865</v>
      </c>
    </row>
    <row r="3397" spans="1:2">
      <c r="A3397" s="54">
        <f t="shared" si="53"/>
        <v>3396</v>
      </c>
      <c r="B3397">
        <v>25700.234584521128</v>
      </c>
    </row>
    <row r="3398" spans="1:2">
      <c r="A3398" s="54">
        <f t="shared" si="53"/>
        <v>3397</v>
      </c>
      <c r="B3398">
        <v>75005.529476172276</v>
      </c>
    </row>
    <row r="3399" spans="1:2">
      <c r="A3399" s="54">
        <f t="shared" si="53"/>
        <v>3398</v>
      </c>
      <c r="B3399">
        <v>38300.730328242535</v>
      </c>
    </row>
    <row r="3400" spans="1:2">
      <c r="A3400" s="54">
        <f t="shared" si="53"/>
        <v>3399</v>
      </c>
      <c r="B3400">
        <v>27234.831587944289</v>
      </c>
    </row>
    <row r="3401" spans="1:2">
      <c r="A3401" s="54">
        <f t="shared" si="53"/>
        <v>3400</v>
      </c>
      <c r="B3401">
        <v>35605.559152459828</v>
      </c>
    </row>
    <row r="3402" spans="1:2">
      <c r="A3402" s="54">
        <f t="shared" si="53"/>
        <v>3401</v>
      </c>
      <c r="B3402">
        <v>32917.116387315036</v>
      </c>
    </row>
    <row r="3403" spans="1:2">
      <c r="A3403" s="54">
        <f t="shared" si="53"/>
        <v>3402</v>
      </c>
      <c r="B3403">
        <v>83950.322207888283</v>
      </c>
    </row>
    <row r="3404" spans="1:2">
      <c r="A3404" s="54">
        <f t="shared" si="53"/>
        <v>3403</v>
      </c>
      <c r="B3404">
        <v>47721.441203828836</v>
      </c>
    </row>
    <row r="3405" spans="1:2">
      <c r="A3405" s="54">
        <f t="shared" si="53"/>
        <v>3404</v>
      </c>
      <c r="B3405" t="e">
        <v>#NUM!</v>
      </c>
    </row>
    <row r="3406" spans="1:2">
      <c r="A3406" s="54">
        <f t="shared" si="53"/>
        <v>3405</v>
      </c>
      <c r="B3406">
        <v>45512.414943383061</v>
      </c>
    </row>
    <row r="3407" spans="1:2">
      <c r="A3407" s="54">
        <f t="shared" si="53"/>
        <v>3406</v>
      </c>
      <c r="B3407">
        <v>84494.577960773575</v>
      </c>
    </row>
    <row r="3408" spans="1:2">
      <c r="A3408" s="54">
        <f t="shared" si="53"/>
        <v>3407</v>
      </c>
      <c r="B3408">
        <v>62328.39052340074</v>
      </c>
    </row>
    <row r="3409" spans="1:2">
      <c r="A3409" s="54">
        <f t="shared" si="53"/>
        <v>3408</v>
      </c>
      <c r="B3409">
        <v>33309.350050172361</v>
      </c>
    </row>
    <row r="3410" spans="1:2">
      <c r="A3410" s="54">
        <f t="shared" si="53"/>
        <v>3409</v>
      </c>
      <c r="B3410">
        <v>65721.465825159816</v>
      </c>
    </row>
    <row r="3411" spans="1:2">
      <c r="A3411" s="54">
        <f t="shared" si="53"/>
        <v>3410</v>
      </c>
      <c r="B3411">
        <v>55725.209655789935</v>
      </c>
    </row>
    <row r="3412" spans="1:2">
      <c r="A3412" s="54">
        <f t="shared" si="53"/>
        <v>3411</v>
      </c>
      <c r="B3412">
        <v>45219.238340260759</v>
      </c>
    </row>
    <row r="3413" spans="1:2">
      <c r="A3413" s="54">
        <f t="shared" si="53"/>
        <v>3412</v>
      </c>
      <c r="B3413">
        <v>74600.185975610977</v>
      </c>
    </row>
    <row r="3414" spans="1:2">
      <c r="A3414" s="54">
        <f t="shared" si="53"/>
        <v>3413</v>
      </c>
      <c r="B3414">
        <v>86897.077222878317</v>
      </c>
    </row>
    <row r="3415" spans="1:2">
      <c r="A3415" s="54">
        <f t="shared" si="53"/>
        <v>3414</v>
      </c>
      <c r="B3415">
        <v>35067.564532122713</v>
      </c>
    </row>
    <row r="3416" spans="1:2">
      <c r="A3416" s="54">
        <f t="shared" si="53"/>
        <v>3415</v>
      </c>
      <c r="B3416">
        <v>43236.374117241568</v>
      </c>
    </row>
    <row r="3417" spans="1:2">
      <c r="A3417" s="54">
        <f t="shared" si="53"/>
        <v>3416</v>
      </c>
      <c r="B3417">
        <v>89406.474365626724</v>
      </c>
    </row>
    <row r="3418" spans="1:2">
      <c r="A3418" s="54">
        <f t="shared" si="53"/>
        <v>3417</v>
      </c>
      <c r="B3418">
        <v>67825.506209193773</v>
      </c>
    </row>
    <row r="3419" spans="1:2">
      <c r="A3419" s="54">
        <f t="shared" si="53"/>
        <v>3418</v>
      </c>
      <c r="B3419">
        <v>92620.352354807474</v>
      </c>
    </row>
    <row r="3420" spans="1:2">
      <c r="A3420" s="54">
        <f t="shared" si="53"/>
        <v>3419</v>
      </c>
      <c r="B3420">
        <v>83955.306887139901</v>
      </c>
    </row>
    <row r="3421" spans="1:2">
      <c r="A3421" s="54">
        <f t="shared" si="53"/>
        <v>3420</v>
      </c>
      <c r="B3421">
        <v>73588.245603101022</v>
      </c>
    </row>
    <row r="3422" spans="1:2">
      <c r="A3422" s="54">
        <f t="shared" si="53"/>
        <v>3421</v>
      </c>
      <c r="B3422">
        <v>74680.842618208582</v>
      </c>
    </row>
    <row r="3423" spans="1:2">
      <c r="A3423" s="54">
        <f t="shared" si="53"/>
        <v>3422</v>
      </c>
      <c r="B3423">
        <v>49726.921728771282</v>
      </c>
    </row>
    <row r="3424" spans="1:2">
      <c r="A3424" s="54">
        <f t="shared" si="53"/>
        <v>3423</v>
      </c>
      <c r="B3424">
        <v>53789.708303340223</v>
      </c>
    </row>
    <row r="3425" spans="1:2">
      <c r="A3425" s="54">
        <f t="shared" si="53"/>
        <v>3424</v>
      </c>
      <c r="B3425">
        <v>77232.34103923614</v>
      </c>
    </row>
    <row r="3426" spans="1:2">
      <c r="A3426" s="54">
        <f t="shared" si="53"/>
        <v>3425</v>
      </c>
      <c r="B3426">
        <v>75077.529440427505</v>
      </c>
    </row>
    <row r="3427" spans="1:2">
      <c r="A3427" s="54">
        <f t="shared" si="53"/>
        <v>3426</v>
      </c>
      <c r="B3427">
        <v>61541.739693190801</v>
      </c>
    </row>
    <row r="3428" spans="1:2">
      <c r="A3428" s="54">
        <f t="shared" si="53"/>
        <v>3427</v>
      </c>
      <c r="B3428">
        <v>79787.927274509057</v>
      </c>
    </row>
    <row r="3429" spans="1:2">
      <c r="A3429" s="54">
        <f t="shared" si="53"/>
        <v>3428</v>
      </c>
      <c r="B3429">
        <v>93890.06517873572</v>
      </c>
    </row>
    <row r="3430" spans="1:2">
      <c r="A3430" s="54">
        <f t="shared" si="53"/>
        <v>3429</v>
      </c>
      <c r="B3430">
        <v>51149.13354437516</v>
      </c>
    </row>
    <row r="3431" spans="1:2">
      <c r="A3431" s="54">
        <f t="shared" si="53"/>
        <v>3430</v>
      </c>
      <c r="B3431">
        <v>36798.825623335266</v>
      </c>
    </row>
    <row r="3432" spans="1:2">
      <c r="A3432" s="54">
        <f t="shared" si="53"/>
        <v>3431</v>
      </c>
      <c r="B3432">
        <v>38885.172534769976</v>
      </c>
    </row>
    <row r="3433" spans="1:2">
      <c r="A3433" s="54">
        <f t="shared" si="53"/>
        <v>3432</v>
      </c>
      <c r="B3433">
        <v>35665.57004366989</v>
      </c>
    </row>
    <row r="3434" spans="1:2">
      <c r="A3434" s="54">
        <f t="shared" si="53"/>
        <v>3433</v>
      </c>
      <c r="B3434">
        <v>89041.897248373789</v>
      </c>
    </row>
    <row r="3435" spans="1:2">
      <c r="A3435" s="54">
        <f t="shared" si="53"/>
        <v>3434</v>
      </c>
      <c r="B3435">
        <v>64646.081155637658</v>
      </c>
    </row>
    <row r="3436" spans="1:2">
      <c r="A3436" s="54">
        <f t="shared" si="53"/>
        <v>3435</v>
      </c>
      <c r="B3436">
        <v>25576.350592341652</v>
      </c>
    </row>
    <row r="3437" spans="1:2">
      <c r="A3437" s="54">
        <f t="shared" si="53"/>
        <v>3436</v>
      </c>
      <c r="B3437">
        <v>47496.87249530141</v>
      </c>
    </row>
    <row r="3438" spans="1:2">
      <c r="A3438" s="54">
        <f t="shared" si="53"/>
        <v>3437</v>
      </c>
      <c r="B3438">
        <v>80543.806739175678</v>
      </c>
    </row>
    <row r="3439" spans="1:2">
      <c r="A3439" s="54">
        <f t="shared" si="53"/>
        <v>3438</v>
      </c>
      <c r="B3439">
        <v>26312.488240929211</v>
      </c>
    </row>
    <row r="3440" spans="1:2">
      <c r="A3440" s="54">
        <f t="shared" si="53"/>
        <v>3439</v>
      </c>
      <c r="B3440">
        <v>63633.006995943077</v>
      </c>
    </row>
    <row r="3441" spans="1:2">
      <c r="A3441" s="54">
        <f t="shared" si="53"/>
        <v>3440</v>
      </c>
      <c r="B3441">
        <v>42051.235969930378</v>
      </c>
    </row>
    <row r="3442" spans="1:2">
      <c r="A3442" s="54">
        <f t="shared" si="53"/>
        <v>3441</v>
      </c>
      <c r="B3442">
        <v>82531.828714125761</v>
      </c>
    </row>
    <row r="3443" spans="1:2">
      <c r="A3443" s="54">
        <f t="shared" si="53"/>
        <v>3442</v>
      </c>
      <c r="B3443">
        <v>33656.381363793575</v>
      </c>
    </row>
    <row r="3444" spans="1:2">
      <c r="A3444" s="54">
        <f t="shared" si="53"/>
        <v>3443</v>
      </c>
      <c r="B3444">
        <v>39863.216177763919</v>
      </c>
    </row>
    <row r="3445" spans="1:2">
      <c r="A3445" s="54">
        <f t="shared" si="53"/>
        <v>3444</v>
      </c>
      <c r="B3445">
        <v>69362.377624943343</v>
      </c>
    </row>
    <row r="3446" spans="1:2">
      <c r="A3446" s="54">
        <f t="shared" si="53"/>
        <v>3445</v>
      </c>
      <c r="B3446">
        <v>54688.883578392793</v>
      </c>
    </row>
    <row r="3447" spans="1:2">
      <c r="A3447" s="54">
        <f t="shared" si="53"/>
        <v>3446</v>
      </c>
      <c r="B3447">
        <v>30756.15610057073</v>
      </c>
    </row>
    <row r="3448" spans="1:2">
      <c r="A3448" s="54">
        <f t="shared" si="53"/>
        <v>3447</v>
      </c>
      <c r="B3448">
        <v>34065.189758450106</v>
      </c>
    </row>
    <row r="3449" spans="1:2">
      <c r="A3449" s="54">
        <f t="shared" si="53"/>
        <v>3448</v>
      </c>
      <c r="B3449">
        <v>59226.770930619641</v>
      </c>
    </row>
    <row r="3450" spans="1:2">
      <c r="A3450" s="54">
        <f t="shared" si="53"/>
        <v>3449</v>
      </c>
      <c r="B3450">
        <v>54902.296374456222</v>
      </c>
    </row>
    <row r="3451" spans="1:2">
      <c r="A3451" s="54">
        <f t="shared" si="53"/>
        <v>3450</v>
      </c>
      <c r="B3451">
        <v>72582.3523483725</v>
      </c>
    </row>
    <row r="3452" spans="1:2">
      <c r="A3452" s="54">
        <f t="shared" si="53"/>
        <v>3451</v>
      </c>
      <c r="B3452">
        <v>80754.199570098615</v>
      </c>
    </row>
    <row r="3453" spans="1:2">
      <c r="A3453" s="54">
        <f t="shared" si="53"/>
        <v>3452</v>
      </c>
      <c r="B3453">
        <v>49480.65632286339</v>
      </c>
    </row>
    <row r="3454" spans="1:2">
      <c r="A3454" s="54">
        <f t="shared" si="53"/>
        <v>3453</v>
      </c>
      <c r="B3454">
        <v>30897.727617676886</v>
      </c>
    </row>
    <row r="3455" spans="1:2">
      <c r="A3455" s="54">
        <f t="shared" si="53"/>
        <v>3454</v>
      </c>
      <c r="B3455">
        <v>59294.642982427074</v>
      </c>
    </row>
    <row r="3456" spans="1:2">
      <c r="A3456" s="54">
        <f t="shared" si="53"/>
        <v>3455</v>
      </c>
      <c r="B3456">
        <v>33740.288043521483</v>
      </c>
    </row>
    <row r="3457" spans="1:2">
      <c r="A3457" s="54">
        <f t="shared" si="53"/>
        <v>3456</v>
      </c>
      <c r="B3457">
        <v>35855.889383249312</v>
      </c>
    </row>
    <row r="3458" spans="1:2">
      <c r="A3458" s="54">
        <f t="shared" si="53"/>
        <v>3457</v>
      </c>
      <c r="B3458">
        <v>78265.429643205542</v>
      </c>
    </row>
    <row r="3459" spans="1:2">
      <c r="A3459" s="54">
        <f t="shared" si="53"/>
        <v>3458</v>
      </c>
      <c r="B3459">
        <v>47407.836768769848</v>
      </c>
    </row>
    <row r="3460" spans="1:2">
      <c r="A3460" s="54">
        <f t="shared" ref="A3460:A3523" si="54">1+A3459</f>
        <v>3459</v>
      </c>
      <c r="B3460">
        <v>77853.665040425898</v>
      </c>
    </row>
    <row r="3461" spans="1:2">
      <c r="A3461" s="54">
        <f t="shared" si="54"/>
        <v>3460</v>
      </c>
      <c r="B3461">
        <v>49557.10687191294</v>
      </c>
    </row>
    <row r="3462" spans="1:2">
      <c r="A3462" s="54">
        <f t="shared" si="54"/>
        <v>3461</v>
      </c>
      <c r="B3462">
        <v>33786.711465819171</v>
      </c>
    </row>
    <row r="3463" spans="1:2">
      <c r="A3463" s="54">
        <f t="shared" si="54"/>
        <v>3462</v>
      </c>
      <c r="B3463">
        <v>32445.744363105012</v>
      </c>
    </row>
    <row r="3464" spans="1:2">
      <c r="A3464" s="54">
        <f t="shared" si="54"/>
        <v>3463</v>
      </c>
      <c r="B3464">
        <v>92576.938401369291</v>
      </c>
    </row>
    <row r="3465" spans="1:2">
      <c r="A3465" s="54">
        <f t="shared" si="54"/>
        <v>3464</v>
      </c>
      <c r="B3465">
        <v>60454.102591805298</v>
      </c>
    </row>
    <row r="3466" spans="1:2">
      <c r="A3466" s="54">
        <f t="shared" si="54"/>
        <v>3465</v>
      </c>
      <c r="B3466">
        <v>84297.361021259916</v>
      </c>
    </row>
    <row r="3467" spans="1:2">
      <c r="A3467" s="54">
        <f t="shared" si="54"/>
        <v>3466</v>
      </c>
      <c r="B3467" t="e">
        <v>#NUM!</v>
      </c>
    </row>
    <row r="3468" spans="1:2">
      <c r="A3468" s="54">
        <f t="shared" si="54"/>
        <v>3467</v>
      </c>
      <c r="B3468">
        <v>44471.694821001525</v>
      </c>
    </row>
    <row r="3469" spans="1:2">
      <c r="A3469" s="54">
        <f t="shared" si="54"/>
        <v>3468</v>
      </c>
      <c r="B3469">
        <v>48932.583713532498</v>
      </c>
    </row>
    <row r="3470" spans="1:2">
      <c r="A3470" s="54">
        <f t="shared" si="54"/>
        <v>3469</v>
      </c>
      <c r="B3470">
        <v>44596.218086163717</v>
      </c>
    </row>
    <row r="3471" spans="1:2">
      <c r="A3471" s="54">
        <f t="shared" si="54"/>
        <v>3470</v>
      </c>
      <c r="B3471">
        <v>78495.505994782448</v>
      </c>
    </row>
    <row r="3472" spans="1:2">
      <c r="A3472" s="54">
        <f t="shared" si="54"/>
        <v>3471</v>
      </c>
      <c r="B3472">
        <v>64809.961737942926</v>
      </c>
    </row>
    <row r="3473" spans="1:2">
      <c r="A3473" s="54">
        <f t="shared" si="54"/>
        <v>3472</v>
      </c>
      <c r="B3473">
        <v>75689.277996699122</v>
      </c>
    </row>
    <row r="3474" spans="1:2">
      <c r="A3474" s="54">
        <f t="shared" si="54"/>
        <v>3473</v>
      </c>
      <c r="B3474">
        <v>42941.046514508031</v>
      </c>
    </row>
    <row r="3475" spans="1:2">
      <c r="A3475" s="54">
        <f t="shared" si="54"/>
        <v>3474</v>
      </c>
      <c r="B3475">
        <v>61541.527873856823</v>
      </c>
    </row>
    <row r="3476" spans="1:2">
      <c r="A3476" s="54">
        <f t="shared" si="54"/>
        <v>3475</v>
      </c>
      <c r="B3476">
        <v>81875.801439807285</v>
      </c>
    </row>
    <row r="3477" spans="1:2">
      <c r="A3477" s="54">
        <f t="shared" si="54"/>
        <v>3476</v>
      </c>
      <c r="B3477" t="e">
        <v>#NUM!</v>
      </c>
    </row>
    <row r="3478" spans="1:2">
      <c r="A3478" s="54">
        <f t="shared" si="54"/>
        <v>3477</v>
      </c>
      <c r="B3478">
        <v>94375.639223859733</v>
      </c>
    </row>
    <row r="3479" spans="1:2">
      <c r="A3479" s="54">
        <f t="shared" si="54"/>
        <v>3478</v>
      </c>
      <c r="B3479">
        <v>43557.219539005251</v>
      </c>
    </row>
    <row r="3480" spans="1:2">
      <c r="A3480" s="54">
        <f t="shared" si="54"/>
        <v>3479</v>
      </c>
      <c r="B3480">
        <v>45105.505339298463</v>
      </c>
    </row>
    <row r="3481" spans="1:2">
      <c r="A3481" s="54">
        <f t="shared" si="54"/>
        <v>3480</v>
      </c>
      <c r="B3481">
        <v>81241.340432100289</v>
      </c>
    </row>
    <row r="3482" spans="1:2">
      <c r="A3482" s="54">
        <f t="shared" si="54"/>
        <v>3481</v>
      </c>
      <c r="B3482">
        <v>31929.249650425692</v>
      </c>
    </row>
    <row r="3483" spans="1:2">
      <c r="A3483" s="54">
        <f t="shared" si="54"/>
        <v>3482</v>
      </c>
      <c r="B3483">
        <v>38933.075104424774</v>
      </c>
    </row>
    <row r="3484" spans="1:2">
      <c r="A3484" s="54">
        <f t="shared" si="54"/>
        <v>3483</v>
      </c>
      <c r="B3484">
        <v>85357.355697817256</v>
      </c>
    </row>
    <row r="3485" spans="1:2">
      <c r="A3485" s="54">
        <f t="shared" si="54"/>
        <v>3484</v>
      </c>
      <c r="B3485">
        <v>43959.707824474659</v>
      </c>
    </row>
    <row r="3486" spans="1:2">
      <c r="A3486" s="54">
        <f t="shared" si="54"/>
        <v>3485</v>
      </c>
      <c r="B3486">
        <v>36968.386721891846</v>
      </c>
    </row>
    <row r="3487" spans="1:2">
      <c r="A3487" s="54">
        <f t="shared" si="54"/>
        <v>3486</v>
      </c>
      <c r="B3487">
        <v>94173.510675582904</v>
      </c>
    </row>
    <row r="3488" spans="1:2">
      <c r="A3488" s="54">
        <f t="shared" si="54"/>
        <v>3487</v>
      </c>
      <c r="B3488">
        <v>49906.746500691166</v>
      </c>
    </row>
    <row r="3489" spans="1:2">
      <c r="A3489" s="54">
        <f t="shared" si="54"/>
        <v>3488</v>
      </c>
      <c r="B3489">
        <v>37127.895695090076</v>
      </c>
    </row>
    <row r="3490" spans="1:2">
      <c r="A3490" s="54">
        <f t="shared" si="54"/>
        <v>3489</v>
      </c>
      <c r="B3490">
        <v>75689.277996699122</v>
      </c>
    </row>
    <row r="3491" spans="1:2">
      <c r="A3491" s="54">
        <f t="shared" si="54"/>
        <v>3490</v>
      </c>
      <c r="B3491">
        <v>36173.559097457604</v>
      </c>
    </row>
    <row r="3492" spans="1:2">
      <c r="A3492" s="54">
        <f t="shared" si="54"/>
        <v>3491</v>
      </c>
      <c r="B3492">
        <v>86399.260843007534</v>
      </c>
    </row>
    <row r="3493" spans="1:2">
      <c r="A3493" s="54">
        <f t="shared" si="54"/>
        <v>3492</v>
      </c>
      <c r="B3493">
        <v>40531.578086114096</v>
      </c>
    </row>
    <row r="3494" spans="1:2">
      <c r="A3494" s="54">
        <f t="shared" si="54"/>
        <v>3493</v>
      </c>
      <c r="B3494">
        <v>47966.219738465319</v>
      </c>
    </row>
    <row r="3495" spans="1:2">
      <c r="A3495" s="54">
        <f t="shared" si="54"/>
        <v>3494</v>
      </c>
      <c r="B3495">
        <v>47432.647749279386</v>
      </c>
    </row>
    <row r="3496" spans="1:2">
      <c r="A3496" s="54">
        <f t="shared" si="54"/>
        <v>3495</v>
      </c>
      <c r="B3496">
        <v>49573.512640793553</v>
      </c>
    </row>
    <row r="3497" spans="1:2">
      <c r="A3497" s="54">
        <f t="shared" si="54"/>
        <v>3496</v>
      </c>
      <c r="B3497">
        <v>39852.56895923573</v>
      </c>
    </row>
    <row r="3498" spans="1:2">
      <c r="A3498" s="54">
        <f t="shared" si="54"/>
        <v>3497</v>
      </c>
      <c r="B3498">
        <v>36038.453089997842</v>
      </c>
    </row>
    <row r="3499" spans="1:2">
      <c r="A3499" s="54">
        <f t="shared" si="54"/>
        <v>3498</v>
      </c>
      <c r="B3499">
        <v>69174.295117351328</v>
      </c>
    </row>
    <row r="3500" spans="1:2">
      <c r="A3500" s="54">
        <f t="shared" si="54"/>
        <v>3499</v>
      </c>
      <c r="B3500">
        <v>44553.912490086077</v>
      </c>
    </row>
    <row r="3501" spans="1:2">
      <c r="A3501" s="54">
        <f t="shared" si="54"/>
        <v>3500</v>
      </c>
      <c r="B3501">
        <v>44475.220698189762</v>
      </c>
    </row>
    <row r="3502" spans="1:2">
      <c r="A3502" s="54">
        <f t="shared" si="54"/>
        <v>3501</v>
      </c>
      <c r="B3502">
        <v>32709.465513818552</v>
      </c>
    </row>
    <row r="3503" spans="1:2">
      <c r="A3503" s="54">
        <f t="shared" si="54"/>
        <v>3502</v>
      </c>
      <c r="B3503">
        <v>47890.219389844577</v>
      </c>
    </row>
    <row r="3504" spans="1:2">
      <c r="A3504" s="54">
        <f t="shared" si="54"/>
        <v>3503</v>
      </c>
      <c r="B3504">
        <v>68528.784935345378</v>
      </c>
    </row>
    <row r="3505" spans="1:2">
      <c r="A3505" s="54">
        <f t="shared" si="54"/>
        <v>3504</v>
      </c>
      <c r="B3505">
        <v>25591.253782560208</v>
      </c>
    </row>
    <row r="3506" spans="1:2">
      <c r="A3506" s="54">
        <f t="shared" si="54"/>
        <v>3505</v>
      </c>
      <c r="B3506">
        <v>30070.141649960668</v>
      </c>
    </row>
    <row r="3507" spans="1:2">
      <c r="A3507" s="54">
        <f t="shared" si="54"/>
        <v>3506</v>
      </c>
      <c r="B3507">
        <v>62091.018564441198</v>
      </c>
    </row>
    <row r="3508" spans="1:2">
      <c r="A3508" s="54">
        <f t="shared" si="54"/>
        <v>3507</v>
      </c>
      <c r="B3508">
        <v>33512.111658534945</v>
      </c>
    </row>
    <row r="3509" spans="1:2">
      <c r="A3509" s="54">
        <f t="shared" si="54"/>
        <v>3508</v>
      </c>
      <c r="B3509">
        <v>62686.31867568101</v>
      </c>
    </row>
    <row r="3510" spans="1:2">
      <c r="A3510" s="54">
        <f t="shared" si="54"/>
        <v>3509</v>
      </c>
      <c r="B3510">
        <v>34742.757970882718</v>
      </c>
    </row>
    <row r="3511" spans="1:2">
      <c r="A3511" s="54">
        <f t="shared" si="54"/>
        <v>3510</v>
      </c>
      <c r="B3511">
        <v>31228.920029818055</v>
      </c>
    </row>
    <row r="3512" spans="1:2">
      <c r="A3512" s="54">
        <f t="shared" si="54"/>
        <v>3511</v>
      </c>
      <c r="B3512">
        <v>90966.846989553145</v>
      </c>
    </row>
    <row r="3513" spans="1:2">
      <c r="A3513" s="54">
        <f t="shared" si="54"/>
        <v>3512</v>
      </c>
      <c r="B3513">
        <v>56761.498190921251</v>
      </c>
    </row>
    <row r="3514" spans="1:2">
      <c r="A3514" s="54">
        <f t="shared" si="54"/>
        <v>3513</v>
      </c>
      <c r="B3514">
        <v>35204.696365595591</v>
      </c>
    </row>
    <row r="3515" spans="1:2">
      <c r="A3515" s="54">
        <f t="shared" si="54"/>
        <v>3514</v>
      </c>
      <c r="B3515">
        <v>76010.772006189378</v>
      </c>
    </row>
    <row r="3516" spans="1:2">
      <c r="A3516" s="54">
        <f t="shared" si="54"/>
        <v>3515</v>
      </c>
      <c r="B3516">
        <v>26686.282775883763</v>
      </c>
    </row>
    <row r="3517" spans="1:2">
      <c r="A3517" s="54">
        <f t="shared" si="54"/>
        <v>3516</v>
      </c>
      <c r="B3517">
        <v>43621.585414525493</v>
      </c>
    </row>
    <row r="3518" spans="1:2">
      <c r="A3518" s="54">
        <f t="shared" si="54"/>
        <v>3517</v>
      </c>
      <c r="B3518">
        <v>43430.326201570162</v>
      </c>
    </row>
    <row r="3519" spans="1:2">
      <c r="A3519" s="54">
        <f t="shared" si="54"/>
        <v>3518</v>
      </c>
      <c r="B3519">
        <v>43793.282720811505</v>
      </c>
    </row>
    <row r="3520" spans="1:2">
      <c r="A3520" s="54">
        <f t="shared" si="54"/>
        <v>3519</v>
      </c>
      <c r="B3520">
        <v>39633.15315436379</v>
      </c>
    </row>
    <row r="3521" spans="1:2">
      <c r="A3521" s="54">
        <f t="shared" si="54"/>
        <v>3520</v>
      </c>
      <c r="B3521">
        <v>61894.165483593293</v>
      </c>
    </row>
    <row r="3522" spans="1:2">
      <c r="A3522" s="54">
        <f t="shared" si="54"/>
        <v>3521</v>
      </c>
      <c r="B3522">
        <v>60254.483850804019</v>
      </c>
    </row>
    <row r="3523" spans="1:2">
      <c r="A3523" s="54">
        <f t="shared" si="54"/>
        <v>3522</v>
      </c>
      <c r="B3523">
        <v>53782.010099949497</v>
      </c>
    </row>
    <row r="3524" spans="1:2">
      <c r="A3524" s="54">
        <f t="shared" ref="A3524:A3587" si="55">1+A3523</f>
        <v>3523</v>
      </c>
      <c r="B3524">
        <v>37183.845977123085</v>
      </c>
    </row>
    <row r="3525" spans="1:2">
      <c r="A3525" s="54">
        <f t="shared" si="55"/>
        <v>3524</v>
      </c>
      <c r="B3525">
        <v>35859.674779512716</v>
      </c>
    </row>
    <row r="3526" spans="1:2">
      <c r="A3526" s="54">
        <f t="shared" si="55"/>
        <v>3525</v>
      </c>
      <c r="B3526">
        <v>38240.717109974808</v>
      </c>
    </row>
    <row r="3527" spans="1:2">
      <c r="A3527" s="54">
        <f t="shared" si="55"/>
        <v>3526</v>
      </c>
      <c r="B3527">
        <v>74207.705340876244</v>
      </c>
    </row>
    <row r="3528" spans="1:2">
      <c r="A3528" s="54">
        <f t="shared" si="55"/>
        <v>3527</v>
      </c>
      <c r="B3528">
        <v>36580.30458955864</v>
      </c>
    </row>
    <row r="3529" spans="1:2">
      <c r="A3529" s="54">
        <f t="shared" si="55"/>
        <v>3528</v>
      </c>
      <c r="B3529">
        <v>73400.882551827483</v>
      </c>
    </row>
    <row r="3530" spans="1:2">
      <c r="A3530" s="54">
        <f t="shared" si="55"/>
        <v>3529</v>
      </c>
      <c r="B3530">
        <v>84838.720084878136</v>
      </c>
    </row>
    <row r="3531" spans="1:2">
      <c r="A3531" s="54">
        <f t="shared" si="55"/>
        <v>3530</v>
      </c>
      <c r="B3531">
        <v>91818.702543265797</v>
      </c>
    </row>
    <row r="3532" spans="1:2">
      <c r="A3532" s="54">
        <f t="shared" si="55"/>
        <v>3531</v>
      </c>
      <c r="B3532">
        <v>52177.439020922109</v>
      </c>
    </row>
    <row r="3533" spans="1:2">
      <c r="A3533" s="54">
        <f t="shared" si="55"/>
        <v>3532</v>
      </c>
      <c r="B3533">
        <v>39622.262776602249</v>
      </c>
    </row>
    <row r="3534" spans="1:2">
      <c r="A3534" s="54">
        <f t="shared" si="55"/>
        <v>3533</v>
      </c>
      <c r="B3534">
        <v>78059.93911275758</v>
      </c>
    </row>
    <row r="3535" spans="1:2">
      <c r="A3535" s="54">
        <f t="shared" si="55"/>
        <v>3534</v>
      </c>
      <c r="B3535">
        <v>67150.633626906943</v>
      </c>
    </row>
    <row r="3536" spans="1:2">
      <c r="A3536" s="54">
        <f t="shared" si="55"/>
        <v>3535</v>
      </c>
      <c r="B3536">
        <v>38907.430152339111</v>
      </c>
    </row>
    <row r="3537" spans="1:2">
      <c r="A3537" s="54">
        <f t="shared" si="55"/>
        <v>3536</v>
      </c>
      <c r="B3537">
        <v>40313.351489867331</v>
      </c>
    </row>
    <row r="3538" spans="1:2">
      <c r="A3538" s="54">
        <f t="shared" si="55"/>
        <v>3537</v>
      </c>
      <c r="B3538">
        <v>28115.551637191405</v>
      </c>
    </row>
    <row r="3539" spans="1:2">
      <c r="A3539" s="54">
        <f t="shared" si="55"/>
        <v>3538</v>
      </c>
      <c r="B3539">
        <v>81013.130633017674</v>
      </c>
    </row>
    <row r="3540" spans="1:2">
      <c r="A3540" s="54">
        <f t="shared" si="55"/>
        <v>3539</v>
      </c>
      <c r="B3540">
        <v>86570.341287349103</v>
      </c>
    </row>
    <row r="3541" spans="1:2">
      <c r="A3541" s="54">
        <f t="shared" si="55"/>
        <v>3540</v>
      </c>
      <c r="B3541">
        <v>76800.621273375684</v>
      </c>
    </row>
    <row r="3542" spans="1:2">
      <c r="A3542" s="54">
        <f t="shared" si="55"/>
        <v>3541</v>
      </c>
      <c r="B3542">
        <v>40246.247417884028</v>
      </c>
    </row>
    <row r="3543" spans="1:2">
      <c r="A3543" s="54">
        <f t="shared" si="55"/>
        <v>3542</v>
      </c>
      <c r="B3543">
        <v>62147.347460649544</v>
      </c>
    </row>
    <row r="3544" spans="1:2">
      <c r="A3544" s="54">
        <f t="shared" si="55"/>
        <v>3543</v>
      </c>
      <c r="B3544">
        <v>33987.885903719958</v>
      </c>
    </row>
    <row r="3545" spans="1:2">
      <c r="A3545" s="54">
        <f t="shared" si="55"/>
        <v>3544</v>
      </c>
      <c r="B3545">
        <v>63091.251134381448</v>
      </c>
    </row>
    <row r="3546" spans="1:2">
      <c r="A3546" s="54">
        <f t="shared" si="55"/>
        <v>3545</v>
      </c>
      <c r="B3546">
        <v>81445.246270942822</v>
      </c>
    </row>
    <row r="3547" spans="1:2">
      <c r="A3547" s="54">
        <f t="shared" si="55"/>
        <v>3546</v>
      </c>
      <c r="B3547">
        <v>39409.944464097112</v>
      </c>
    </row>
    <row r="3548" spans="1:2">
      <c r="A3548" s="54">
        <f t="shared" si="55"/>
        <v>3547</v>
      </c>
      <c r="B3548" t="e">
        <v>#NUM!</v>
      </c>
    </row>
    <row r="3549" spans="1:2">
      <c r="A3549" s="54">
        <f t="shared" si="55"/>
        <v>3548</v>
      </c>
      <c r="B3549">
        <v>76049.945989489439</v>
      </c>
    </row>
    <row r="3550" spans="1:2">
      <c r="A3550" s="54">
        <f t="shared" si="55"/>
        <v>3549</v>
      </c>
      <c r="B3550">
        <v>44864.839978543343</v>
      </c>
    </row>
    <row r="3551" spans="1:2">
      <c r="A3551" s="54">
        <f t="shared" si="55"/>
        <v>3550</v>
      </c>
      <c r="B3551">
        <v>59926.696186531124</v>
      </c>
    </row>
    <row r="3552" spans="1:2">
      <c r="A3552" s="54">
        <f t="shared" si="55"/>
        <v>3551</v>
      </c>
      <c r="B3552">
        <v>43783.21086991312</v>
      </c>
    </row>
    <row r="3553" spans="1:2">
      <c r="A3553" s="54">
        <f t="shared" si="55"/>
        <v>3552</v>
      </c>
      <c r="B3553">
        <v>49466.612519455586</v>
      </c>
    </row>
    <row r="3554" spans="1:2">
      <c r="A3554" s="54">
        <f t="shared" si="55"/>
        <v>3553</v>
      </c>
      <c r="B3554">
        <v>32204.409165022385</v>
      </c>
    </row>
    <row r="3555" spans="1:2">
      <c r="A3555" s="54">
        <f t="shared" si="55"/>
        <v>3554</v>
      </c>
      <c r="B3555">
        <v>70354.270975021427</v>
      </c>
    </row>
    <row r="3556" spans="1:2">
      <c r="A3556" s="54">
        <f t="shared" si="55"/>
        <v>3555</v>
      </c>
      <c r="B3556">
        <v>77923.971916719005</v>
      </c>
    </row>
    <row r="3557" spans="1:2">
      <c r="A3557" s="54">
        <f t="shared" si="55"/>
        <v>3556</v>
      </c>
      <c r="B3557">
        <v>80749.337113095535</v>
      </c>
    </row>
    <row r="3558" spans="1:2">
      <c r="A3558" s="54">
        <f t="shared" si="55"/>
        <v>3557</v>
      </c>
      <c r="B3558">
        <v>52323.145130944569</v>
      </c>
    </row>
    <row r="3559" spans="1:2">
      <c r="A3559" s="54">
        <f t="shared" si="55"/>
        <v>3558</v>
      </c>
      <c r="B3559">
        <v>25904.132276138909</v>
      </c>
    </row>
    <row r="3560" spans="1:2">
      <c r="A3560" s="54">
        <f t="shared" si="55"/>
        <v>3559</v>
      </c>
      <c r="B3560">
        <v>26005.524617271036</v>
      </c>
    </row>
    <row r="3561" spans="1:2">
      <c r="A3561" s="54">
        <f t="shared" si="55"/>
        <v>3560</v>
      </c>
      <c r="B3561">
        <v>77242.728076008367</v>
      </c>
    </row>
    <row r="3562" spans="1:2">
      <c r="A3562" s="54">
        <f t="shared" si="55"/>
        <v>3561</v>
      </c>
      <c r="B3562">
        <v>52977.896868883763</v>
      </c>
    </row>
    <row r="3563" spans="1:2">
      <c r="A3563" s="54">
        <f t="shared" si="55"/>
        <v>3562</v>
      </c>
      <c r="B3563">
        <v>55980.006224463512</v>
      </c>
    </row>
    <row r="3564" spans="1:2">
      <c r="A3564" s="54">
        <f t="shared" si="55"/>
        <v>3563</v>
      </c>
      <c r="B3564">
        <v>76449.189119625953</v>
      </c>
    </row>
    <row r="3565" spans="1:2">
      <c r="A3565" s="54">
        <f t="shared" si="55"/>
        <v>3564</v>
      </c>
      <c r="B3565">
        <v>58750.1170820236</v>
      </c>
    </row>
    <row r="3566" spans="1:2">
      <c r="A3566" s="54">
        <f t="shared" si="55"/>
        <v>3565</v>
      </c>
      <c r="B3566">
        <v>84280.370937251573</v>
      </c>
    </row>
    <row r="3567" spans="1:2">
      <c r="A3567" s="54">
        <f t="shared" si="55"/>
        <v>3566</v>
      </c>
      <c r="B3567">
        <v>53457.645143523907</v>
      </c>
    </row>
    <row r="3568" spans="1:2">
      <c r="A3568" s="54">
        <f t="shared" si="55"/>
        <v>3567</v>
      </c>
      <c r="B3568">
        <v>36415.495546950595</v>
      </c>
    </row>
    <row r="3569" spans="1:2">
      <c r="A3569" s="54">
        <f t="shared" si="55"/>
        <v>3568</v>
      </c>
      <c r="B3569">
        <v>85941.009301109661</v>
      </c>
    </row>
    <row r="3570" spans="1:2">
      <c r="A3570" s="54">
        <f t="shared" si="55"/>
        <v>3569</v>
      </c>
      <c r="B3570">
        <v>34952.637634056577</v>
      </c>
    </row>
    <row r="3571" spans="1:2">
      <c r="A3571" s="54">
        <f t="shared" si="55"/>
        <v>3570</v>
      </c>
      <c r="B3571">
        <v>64357.571135300837</v>
      </c>
    </row>
    <row r="3572" spans="1:2">
      <c r="A3572" s="54">
        <f t="shared" si="55"/>
        <v>3571</v>
      </c>
      <c r="B3572">
        <v>51230.464651069255</v>
      </c>
    </row>
    <row r="3573" spans="1:2">
      <c r="A3573" s="54">
        <f t="shared" si="55"/>
        <v>3572</v>
      </c>
      <c r="B3573">
        <v>73051.79737428829</v>
      </c>
    </row>
    <row r="3574" spans="1:2">
      <c r="A3574" s="54">
        <f t="shared" si="55"/>
        <v>3573</v>
      </c>
      <c r="B3574">
        <v>46047.26922916263</v>
      </c>
    </row>
    <row r="3575" spans="1:2">
      <c r="A3575" s="54">
        <f t="shared" si="55"/>
        <v>3574</v>
      </c>
      <c r="B3575">
        <v>59678.784612893607</v>
      </c>
    </row>
    <row r="3576" spans="1:2">
      <c r="A3576" s="54">
        <f t="shared" si="55"/>
        <v>3575</v>
      </c>
      <c r="B3576">
        <v>67322.061151257862</v>
      </c>
    </row>
    <row r="3577" spans="1:2">
      <c r="A3577" s="54">
        <f t="shared" si="55"/>
        <v>3576</v>
      </c>
      <c r="B3577">
        <v>48529.926622142542</v>
      </c>
    </row>
    <row r="3578" spans="1:2">
      <c r="A3578" s="54">
        <f t="shared" si="55"/>
        <v>3577</v>
      </c>
      <c r="B3578">
        <v>31492.776450754794</v>
      </c>
    </row>
    <row r="3579" spans="1:2">
      <c r="A3579" s="54">
        <f t="shared" si="55"/>
        <v>3578</v>
      </c>
      <c r="B3579">
        <v>58480.342731814242</v>
      </c>
    </row>
    <row r="3580" spans="1:2">
      <c r="A3580" s="54">
        <f t="shared" si="55"/>
        <v>3579</v>
      </c>
      <c r="B3580">
        <v>46561.944317467809</v>
      </c>
    </row>
    <row r="3581" spans="1:2">
      <c r="A3581" s="54">
        <f t="shared" si="55"/>
        <v>3580</v>
      </c>
      <c r="B3581">
        <v>58792.53559387962</v>
      </c>
    </row>
    <row r="3582" spans="1:2">
      <c r="A3582" s="54">
        <f t="shared" si="55"/>
        <v>3581</v>
      </c>
      <c r="B3582">
        <v>54729.662214445569</v>
      </c>
    </row>
    <row r="3583" spans="1:2">
      <c r="A3583" s="54">
        <f t="shared" si="55"/>
        <v>3582</v>
      </c>
      <c r="B3583">
        <v>63312.514457722886</v>
      </c>
    </row>
    <row r="3584" spans="1:2">
      <c r="A3584" s="54">
        <f t="shared" si="55"/>
        <v>3583</v>
      </c>
      <c r="B3584">
        <v>88726.197250832061</v>
      </c>
    </row>
    <row r="3585" spans="1:2">
      <c r="A3585" s="54">
        <f t="shared" si="55"/>
        <v>3584</v>
      </c>
      <c r="B3585">
        <v>28291.929052989643</v>
      </c>
    </row>
    <row r="3586" spans="1:2">
      <c r="A3586" s="54">
        <f t="shared" si="55"/>
        <v>3585</v>
      </c>
      <c r="B3586">
        <v>45677.656610845552</v>
      </c>
    </row>
    <row r="3587" spans="1:2">
      <c r="A3587" s="54">
        <f t="shared" si="55"/>
        <v>3586</v>
      </c>
      <c r="B3587">
        <v>27557.030738763038</v>
      </c>
    </row>
    <row r="3588" spans="1:2">
      <c r="A3588" s="54">
        <f t="shared" ref="A3588:A3651" si="56">1+A3587</f>
        <v>3587</v>
      </c>
      <c r="B3588">
        <v>83411.398950043891</v>
      </c>
    </row>
    <row r="3589" spans="1:2">
      <c r="A3589" s="54">
        <f t="shared" si="56"/>
        <v>3588</v>
      </c>
      <c r="B3589">
        <v>37216.692028971884</v>
      </c>
    </row>
    <row r="3590" spans="1:2">
      <c r="A3590" s="54">
        <f t="shared" si="56"/>
        <v>3589</v>
      </c>
      <c r="B3590">
        <v>39392.171071244928</v>
      </c>
    </row>
    <row r="3591" spans="1:2">
      <c r="A3591" s="54">
        <f t="shared" si="56"/>
        <v>3590</v>
      </c>
      <c r="B3591">
        <v>43232.139292295666</v>
      </c>
    </row>
    <row r="3592" spans="1:2">
      <c r="A3592" s="54">
        <f t="shared" si="56"/>
        <v>3591</v>
      </c>
      <c r="B3592">
        <v>35009.51057271973</v>
      </c>
    </row>
    <row r="3593" spans="1:2">
      <c r="A3593" s="54">
        <f t="shared" si="56"/>
        <v>3592</v>
      </c>
      <c r="B3593">
        <v>39450.832986966234</v>
      </c>
    </row>
    <row r="3594" spans="1:2">
      <c r="A3594" s="54">
        <f t="shared" si="56"/>
        <v>3593</v>
      </c>
      <c r="B3594">
        <v>56963.25521308076</v>
      </c>
    </row>
    <row r="3595" spans="1:2">
      <c r="A3595" s="54">
        <f t="shared" si="56"/>
        <v>3594</v>
      </c>
      <c r="B3595">
        <v>49278.2562945194</v>
      </c>
    </row>
    <row r="3596" spans="1:2">
      <c r="A3596" s="54">
        <f t="shared" si="56"/>
        <v>3595</v>
      </c>
      <c r="B3596">
        <v>66061.776981895397</v>
      </c>
    </row>
    <row r="3597" spans="1:2">
      <c r="A3597" s="54">
        <f t="shared" si="56"/>
        <v>3596</v>
      </c>
      <c r="B3597">
        <v>66401.134488819109</v>
      </c>
    </row>
    <row r="3598" spans="1:2">
      <c r="A3598" s="54">
        <f t="shared" si="56"/>
        <v>3597</v>
      </c>
      <c r="B3598">
        <v>65351.899583915751</v>
      </c>
    </row>
    <row r="3599" spans="1:2">
      <c r="A3599" s="54">
        <f t="shared" si="56"/>
        <v>3598</v>
      </c>
      <c r="B3599">
        <v>75689.626686607065</v>
      </c>
    </row>
    <row r="3600" spans="1:2">
      <c r="A3600" s="54">
        <f t="shared" si="56"/>
        <v>3599</v>
      </c>
      <c r="B3600">
        <v>26623.362272361224</v>
      </c>
    </row>
    <row r="3601" spans="1:2">
      <c r="A3601" s="54">
        <f t="shared" si="56"/>
        <v>3600</v>
      </c>
      <c r="B3601">
        <v>82580.598133677719</v>
      </c>
    </row>
    <row r="3602" spans="1:2">
      <c r="A3602" s="54">
        <f t="shared" si="56"/>
        <v>3601</v>
      </c>
      <c r="B3602">
        <v>26866.987310563462</v>
      </c>
    </row>
    <row r="3603" spans="1:2">
      <c r="A3603" s="54">
        <f t="shared" si="56"/>
        <v>3602</v>
      </c>
      <c r="B3603">
        <v>58319.810619074764</v>
      </c>
    </row>
    <row r="3604" spans="1:2">
      <c r="A3604" s="54">
        <f t="shared" si="56"/>
        <v>3603</v>
      </c>
      <c r="B3604">
        <v>76238.031836526163</v>
      </c>
    </row>
    <row r="3605" spans="1:2">
      <c r="A3605" s="54">
        <f t="shared" si="56"/>
        <v>3604</v>
      </c>
      <c r="B3605">
        <v>50553.757523940287</v>
      </c>
    </row>
    <row r="3606" spans="1:2">
      <c r="A3606" s="54">
        <f t="shared" si="56"/>
        <v>3605</v>
      </c>
      <c r="B3606">
        <v>54339.50055860405</v>
      </c>
    </row>
    <row r="3607" spans="1:2">
      <c r="A3607" s="54">
        <f t="shared" si="56"/>
        <v>3606</v>
      </c>
      <c r="B3607">
        <v>64160.211892596111</v>
      </c>
    </row>
    <row r="3608" spans="1:2">
      <c r="A3608" s="54">
        <f t="shared" si="56"/>
        <v>3607</v>
      </c>
      <c r="B3608">
        <v>87326.145818610807</v>
      </c>
    </row>
    <row r="3609" spans="1:2">
      <c r="A3609" s="54">
        <f t="shared" si="56"/>
        <v>3608</v>
      </c>
      <c r="B3609">
        <v>66522.183310241249</v>
      </c>
    </row>
    <row r="3610" spans="1:2">
      <c r="A3610" s="54">
        <f t="shared" si="56"/>
        <v>3609</v>
      </c>
      <c r="B3610">
        <v>31520.159179311308</v>
      </c>
    </row>
    <row r="3611" spans="1:2">
      <c r="A3611" s="54">
        <f t="shared" si="56"/>
        <v>3610</v>
      </c>
      <c r="B3611">
        <v>33322.171394500729</v>
      </c>
    </row>
    <row r="3612" spans="1:2">
      <c r="A3612" s="54">
        <f t="shared" si="56"/>
        <v>3611</v>
      </c>
      <c r="B3612">
        <v>90911.658736109966</v>
      </c>
    </row>
    <row r="3613" spans="1:2">
      <c r="A3613" s="54">
        <f t="shared" si="56"/>
        <v>3612</v>
      </c>
      <c r="B3613">
        <v>79619.604262096924</v>
      </c>
    </row>
    <row r="3614" spans="1:2">
      <c r="A3614" s="54">
        <f t="shared" si="56"/>
        <v>3613</v>
      </c>
      <c r="B3614">
        <v>53878.648890776392</v>
      </c>
    </row>
    <row r="3615" spans="1:2">
      <c r="A3615" s="54">
        <f t="shared" si="56"/>
        <v>3614</v>
      </c>
      <c r="B3615">
        <v>49875.675043415744</v>
      </c>
    </row>
    <row r="3616" spans="1:2">
      <c r="A3616" s="54">
        <f t="shared" si="56"/>
        <v>3615</v>
      </c>
      <c r="B3616">
        <v>66228.176646939348</v>
      </c>
    </row>
    <row r="3617" spans="1:2">
      <c r="A3617" s="54">
        <f t="shared" si="56"/>
        <v>3616</v>
      </c>
      <c r="B3617">
        <v>26742.176641836773</v>
      </c>
    </row>
    <row r="3618" spans="1:2">
      <c r="A3618" s="54">
        <f t="shared" si="56"/>
        <v>3617</v>
      </c>
      <c r="B3618">
        <v>31966.282026628971</v>
      </c>
    </row>
    <row r="3619" spans="1:2">
      <c r="A3619" s="54">
        <f t="shared" si="56"/>
        <v>3618</v>
      </c>
      <c r="B3619">
        <v>48511.169789428735</v>
      </c>
    </row>
    <row r="3620" spans="1:2">
      <c r="A3620" s="54">
        <f t="shared" si="56"/>
        <v>3619</v>
      </c>
      <c r="B3620" t="e">
        <v>#NUM!</v>
      </c>
    </row>
    <row r="3621" spans="1:2">
      <c r="A3621" s="54">
        <f t="shared" si="56"/>
        <v>3620</v>
      </c>
      <c r="B3621">
        <v>42261.48880682802</v>
      </c>
    </row>
    <row r="3622" spans="1:2">
      <c r="A3622" s="54">
        <f t="shared" si="56"/>
        <v>3621</v>
      </c>
      <c r="B3622">
        <v>55738.280699838477</v>
      </c>
    </row>
    <row r="3623" spans="1:2">
      <c r="A3623" s="54">
        <f t="shared" si="56"/>
        <v>3622</v>
      </c>
      <c r="B3623">
        <v>54743.268748828566</v>
      </c>
    </row>
    <row r="3624" spans="1:2">
      <c r="A3624" s="54">
        <f t="shared" si="56"/>
        <v>3623</v>
      </c>
      <c r="B3624">
        <v>45841.510751886584</v>
      </c>
    </row>
    <row r="3625" spans="1:2">
      <c r="A3625" s="54">
        <f t="shared" si="56"/>
        <v>3624</v>
      </c>
      <c r="B3625">
        <v>61648.287268360771</v>
      </c>
    </row>
    <row r="3626" spans="1:2">
      <c r="A3626" s="54">
        <f t="shared" si="56"/>
        <v>3625</v>
      </c>
      <c r="B3626">
        <v>81499.690493583388</v>
      </c>
    </row>
    <row r="3627" spans="1:2">
      <c r="A3627" s="54">
        <f t="shared" si="56"/>
        <v>3626</v>
      </c>
      <c r="B3627">
        <v>29686.61143925328</v>
      </c>
    </row>
    <row r="3628" spans="1:2">
      <c r="A3628" s="54">
        <f t="shared" si="56"/>
        <v>3627</v>
      </c>
      <c r="B3628">
        <v>35614.650977160964</v>
      </c>
    </row>
    <row r="3629" spans="1:2">
      <c r="A3629" s="54">
        <f t="shared" si="56"/>
        <v>3628</v>
      </c>
      <c r="B3629">
        <v>36470.117731620237</v>
      </c>
    </row>
    <row r="3630" spans="1:2">
      <c r="A3630" s="54">
        <f t="shared" si="56"/>
        <v>3629</v>
      </c>
      <c r="B3630">
        <v>64592.199536085063</v>
      </c>
    </row>
    <row r="3631" spans="1:2">
      <c r="A3631" s="54">
        <f t="shared" si="56"/>
        <v>3630</v>
      </c>
      <c r="B3631">
        <v>42183.964475022061</v>
      </c>
    </row>
    <row r="3632" spans="1:2">
      <c r="A3632" s="54">
        <f t="shared" si="56"/>
        <v>3631</v>
      </c>
      <c r="B3632">
        <v>40327.149595633018</v>
      </c>
    </row>
    <row r="3633" spans="1:2">
      <c r="A3633" s="54">
        <f t="shared" si="56"/>
        <v>3632</v>
      </c>
      <c r="B3633">
        <v>90960.036808161734</v>
      </c>
    </row>
    <row r="3634" spans="1:2">
      <c r="A3634" s="54">
        <f t="shared" si="56"/>
        <v>3633</v>
      </c>
      <c r="B3634">
        <v>26432.271046329537</v>
      </c>
    </row>
    <row r="3635" spans="1:2">
      <c r="A3635" s="54">
        <f t="shared" si="56"/>
        <v>3634</v>
      </c>
      <c r="B3635">
        <v>53510.191008962567</v>
      </c>
    </row>
    <row r="3636" spans="1:2">
      <c r="A3636" s="54">
        <f t="shared" si="56"/>
        <v>3635</v>
      </c>
      <c r="B3636">
        <v>42673.222163499238</v>
      </c>
    </row>
    <row r="3637" spans="1:2">
      <c r="A3637" s="54">
        <f t="shared" si="56"/>
        <v>3636</v>
      </c>
      <c r="B3637">
        <v>34420.131807618141</v>
      </c>
    </row>
    <row r="3638" spans="1:2">
      <c r="A3638" s="54">
        <f t="shared" si="56"/>
        <v>3637</v>
      </c>
      <c r="B3638">
        <v>44771.947839052802</v>
      </c>
    </row>
    <row r="3639" spans="1:2">
      <c r="A3639" s="54">
        <f t="shared" si="56"/>
        <v>3638</v>
      </c>
      <c r="B3639">
        <v>33257.452570600348</v>
      </c>
    </row>
    <row r="3640" spans="1:2">
      <c r="A3640" s="54">
        <f t="shared" si="56"/>
        <v>3639</v>
      </c>
      <c r="B3640">
        <v>61390.637798570831</v>
      </c>
    </row>
    <row r="3641" spans="1:2">
      <c r="A3641" s="54">
        <f t="shared" si="56"/>
        <v>3640</v>
      </c>
      <c r="B3641">
        <v>48969.999256468509</v>
      </c>
    </row>
    <row r="3642" spans="1:2">
      <c r="A3642" s="54">
        <f t="shared" si="56"/>
        <v>3641</v>
      </c>
      <c r="B3642">
        <v>86778.18556357862</v>
      </c>
    </row>
    <row r="3643" spans="1:2">
      <c r="A3643" s="54">
        <f t="shared" si="56"/>
        <v>3642</v>
      </c>
      <c r="B3643">
        <v>28472.340431802175</v>
      </c>
    </row>
    <row r="3644" spans="1:2">
      <c r="A3644" s="54">
        <f t="shared" si="56"/>
        <v>3643</v>
      </c>
      <c r="B3644">
        <v>82664.819560977296</v>
      </c>
    </row>
    <row r="3645" spans="1:2">
      <c r="A3645" s="54">
        <f t="shared" si="56"/>
        <v>3644</v>
      </c>
      <c r="B3645">
        <v>26603.354327540099</v>
      </c>
    </row>
    <row r="3646" spans="1:2">
      <c r="A3646" s="54">
        <f t="shared" si="56"/>
        <v>3645</v>
      </c>
      <c r="B3646">
        <v>33967.946701890323</v>
      </c>
    </row>
    <row r="3647" spans="1:2">
      <c r="A3647" s="54">
        <f t="shared" si="56"/>
        <v>3646</v>
      </c>
      <c r="B3647">
        <v>26968.003559141827</v>
      </c>
    </row>
    <row r="3648" spans="1:2">
      <c r="A3648" s="54">
        <f t="shared" si="56"/>
        <v>3647</v>
      </c>
      <c r="B3648">
        <v>85096.40322078568</v>
      </c>
    </row>
    <row r="3649" spans="1:2">
      <c r="A3649" s="54">
        <f t="shared" si="56"/>
        <v>3648</v>
      </c>
      <c r="B3649">
        <v>60051.775310248959</v>
      </c>
    </row>
    <row r="3650" spans="1:2">
      <c r="A3650" s="54">
        <f t="shared" si="56"/>
        <v>3649</v>
      </c>
      <c r="B3650">
        <v>47172.93119010685</v>
      </c>
    </row>
    <row r="3651" spans="1:2">
      <c r="A3651" s="54">
        <f t="shared" si="56"/>
        <v>3650</v>
      </c>
      <c r="B3651">
        <v>37703.491647945324</v>
      </c>
    </row>
    <row r="3652" spans="1:2">
      <c r="A3652" s="54">
        <f t="shared" ref="A3652:A3715" si="57">1+A3651</f>
        <v>3651</v>
      </c>
      <c r="B3652">
        <v>30664.780145135097</v>
      </c>
    </row>
    <row r="3653" spans="1:2">
      <c r="A3653" s="54">
        <f t="shared" si="57"/>
        <v>3652</v>
      </c>
      <c r="B3653">
        <v>28410.293886968251</v>
      </c>
    </row>
    <row r="3654" spans="1:2">
      <c r="A3654" s="54">
        <f t="shared" si="57"/>
        <v>3653</v>
      </c>
      <c r="B3654">
        <v>26979.206818066268</v>
      </c>
    </row>
    <row r="3655" spans="1:2">
      <c r="A3655" s="54">
        <f t="shared" si="57"/>
        <v>3654</v>
      </c>
      <c r="B3655">
        <v>89371.764779184756</v>
      </c>
    </row>
    <row r="3656" spans="1:2">
      <c r="A3656" s="54">
        <f t="shared" si="57"/>
        <v>3655</v>
      </c>
      <c r="B3656">
        <v>78838.160330529674</v>
      </c>
    </row>
    <row r="3657" spans="1:2">
      <c r="A3657" s="54">
        <f t="shared" si="57"/>
        <v>3656</v>
      </c>
      <c r="B3657">
        <v>45453.463446207301</v>
      </c>
    </row>
    <row r="3658" spans="1:2">
      <c r="A3658" s="54">
        <f t="shared" si="57"/>
        <v>3657</v>
      </c>
      <c r="B3658">
        <v>45178.185228323528</v>
      </c>
    </row>
    <row r="3659" spans="1:2">
      <c r="A3659" s="54">
        <f t="shared" si="57"/>
        <v>3658</v>
      </c>
      <c r="B3659">
        <v>75161.169753001712</v>
      </c>
    </row>
    <row r="3660" spans="1:2">
      <c r="A3660" s="54">
        <f t="shared" si="57"/>
        <v>3659</v>
      </c>
      <c r="B3660">
        <v>48900.022392918479</v>
      </c>
    </row>
    <row r="3661" spans="1:2">
      <c r="A3661" s="54">
        <f t="shared" si="57"/>
        <v>3660</v>
      </c>
      <c r="B3661">
        <v>55744.827192793462</v>
      </c>
    </row>
    <row r="3662" spans="1:2">
      <c r="A3662" s="54">
        <f t="shared" si="57"/>
        <v>3661</v>
      </c>
      <c r="B3662">
        <v>81065.731346088156</v>
      </c>
    </row>
    <row r="3663" spans="1:2">
      <c r="A3663" s="54">
        <f t="shared" si="57"/>
        <v>3662</v>
      </c>
      <c r="B3663">
        <v>39442.793437250468</v>
      </c>
    </row>
    <row r="3664" spans="1:2">
      <c r="A3664" s="54">
        <f t="shared" si="57"/>
        <v>3663</v>
      </c>
      <c r="B3664">
        <v>43491.848536597317</v>
      </c>
    </row>
    <row r="3665" spans="1:2">
      <c r="A3665" s="54">
        <f t="shared" si="57"/>
        <v>3664</v>
      </c>
      <c r="B3665">
        <v>46186.873288063798</v>
      </c>
    </row>
    <row r="3666" spans="1:2">
      <c r="A3666" s="54">
        <f t="shared" si="57"/>
        <v>3665</v>
      </c>
      <c r="B3666">
        <v>64050.084690952295</v>
      </c>
    </row>
    <row r="3667" spans="1:2">
      <c r="A3667" s="54">
        <f t="shared" si="57"/>
        <v>3666</v>
      </c>
      <c r="B3667">
        <v>36875.305507502511</v>
      </c>
    </row>
    <row r="3668" spans="1:2">
      <c r="A3668" s="54">
        <f t="shared" si="57"/>
        <v>3667</v>
      </c>
      <c r="B3668">
        <v>34729.040786514757</v>
      </c>
    </row>
    <row r="3669" spans="1:2">
      <c r="A3669" s="54">
        <f t="shared" si="57"/>
        <v>3668</v>
      </c>
      <c r="B3669">
        <v>70768.145946471297</v>
      </c>
    </row>
    <row r="3670" spans="1:2">
      <c r="A3670" s="54">
        <f t="shared" si="57"/>
        <v>3669</v>
      </c>
      <c r="B3670">
        <v>66719.652498472904</v>
      </c>
    </row>
    <row r="3671" spans="1:2">
      <c r="A3671" s="54">
        <f t="shared" si="57"/>
        <v>3670</v>
      </c>
      <c r="B3671">
        <v>57085.200928432248</v>
      </c>
    </row>
    <row r="3672" spans="1:2">
      <c r="A3672" s="54">
        <f t="shared" si="57"/>
        <v>3671</v>
      </c>
      <c r="B3672">
        <v>41293.84288427564</v>
      </c>
    </row>
    <row r="3673" spans="1:2">
      <c r="A3673" s="54">
        <f t="shared" si="57"/>
        <v>3672</v>
      </c>
      <c r="B3673">
        <v>57887.143575172886</v>
      </c>
    </row>
    <row r="3674" spans="1:2">
      <c r="A3674" s="54">
        <f t="shared" si="57"/>
        <v>3673</v>
      </c>
      <c r="B3674">
        <v>50374.932428405351</v>
      </c>
    </row>
    <row r="3675" spans="1:2">
      <c r="A3675" s="54">
        <f t="shared" si="57"/>
        <v>3674</v>
      </c>
      <c r="B3675">
        <v>49619.389619132889</v>
      </c>
    </row>
    <row r="3676" spans="1:2">
      <c r="A3676" s="54">
        <f t="shared" si="57"/>
        <v>3675</v>
      </c>
      <c r="B3676">
        <v>68263.53110509229</v>
      </c>
    </row>
    <row r="3677" spans="1:2">
      <c r="A3677" s="54">
        <f t="shared" si="57"/>
        <v>3676</v>
      </c>
      <c r="B3677">
        <v>46141.109958508379</v>
      </c>
    </row>
    <row r="3678" spans="1:2">
      <c r="A3678" s="54">
        <f t="shared" si="57"/>
        <v>3677</v>
      </c>
      <c r="B3678">
        <v>72375.775838662812</v>
      </c>
    </row>
    <row r="3679" spans="1:2">
      <c r="A3679" s="54">
        <f t="shared" si="57"/>
        <v>3678</v>
      </c>
      <c r="B3679">
        <v>62254.191409341496</v>
      </c>
    </row>
    <row r="3680" spans="1:2">
      <c r="A3680" s="54">
        <f t="shared" si="57"/>
        <v>3679</v>
      </c>
      <c r="B3680">
        <v>27663.138185434629</v>
      </c>
    </row>
    <row r="3681" spans="1:2">
      <c r="A3681" s="54">
        <f t="shared" si="57"/>
        <v>3680</v>
      </c>
      <c r="B3681">
        <v>67562.088842532045</v>
      </c>
    </row>
    <row r="3682" spans="1:2">
      <c r="A3682" s="54">
        <f t="shared" si="57"/>
        <v>3681</v>
      </c>
      <c r="B3682">
        <v>38011.725157644119</v>
      </c>
    </row>
    <row r="3683" spans="1:2">
      <c r="A3683" s="54">
        <f t="shared" si="57"/>
        <v>3682</v>
      </c>
      <c r="B3683">
        <v>28982.389452214185</v>
      </c>
    </row>
    <row r="3684" spans="1:2">
      <c r="A3684" s="54">
        <f t="shared" si="57"/>
        <v>3683</v>
      </c>
      <c r="B3684">
        <v>54064.073073507789</v>
      </c>
    </row>
    <row r="3685" spans="1:2">
      <c r="A3685" s="54">
        <f t="shared" si="57"/>
        <v>3684</v>
      </c>
      <c r="B3685">
        <v>86751.767522388938</v>
      </c>
    </row>
    <row r="3686" spans="1:2">
      <c r="A3686" s="54">
        <f t="shared" si="57"/>
        <v>3685</v>
      </c>
      <c r="B3686">
        <v>32870.777133634256</v>
      </c>
    </row>
    <row r="3687" spans="1:2">
      <c r="A3687" s="54">
        <f t="shared" si="57"/>
        <v>3686</v>
      </c>
      <c r="B3687">
        <v>63994.832802517405</v>
      </c>
    </row>
    <row r="3688" spans="1:2">
      <c r="A3688" s="54">
        <f t="shared" si="57"/>
        <v>3687</v>
      </c>
      <c r="B3688">
        <v>33730.477354920004</v>
      </c>
    </row>
    <row r="3689" spans="1:2">
      <c r="A3689" s="54">
        <f t="shared" si="57"/>
        <v>3688</v>
      </c>
      <c r="B3689">
        <v>82724.013629716428</v>
      </c>
    </row>
    <row r="3690" spans="1:2">
      <c r="A3690" s="54">
        <f t="shared" si="57"/>
        <v>3689</v>
      </c>
      <c r="B3690">
        <v>70543.152953635246</v>
      </c>
    </row>
    <row r="3691" spans="1:2">
      <c r="A3691" s="54">
        <f t="shared" si="57"/>
        <v>3690</v>
      </c>
      <c r="B3691">
        <v>64392.175942937691</v>
      </c>
    </row>
    <row r="3692" spans="1:2">
      <c r="A3692" s="54">
        <f t="shared" si="57"/>
        <v>3691</v>
      </c>
      <c r="B3692">
        <v>81267.961547595449</v>
      </c>
    </row>
    <row r="3693" spans="1:2">
      <c r="A3693" s="54">
        <f t="shared" si="57"/>
        <v>3692</v>
      </c>
      <c r="B3693">
        <v>82380.46274966748</v>
      </c>
    </row>
    <row r="3694" spans="1:2">
      <c r="A3694" s="54">
        <f t="shared" si="57"/>
        <v>3693</v>
      </c>
      <c r="B3694">
        <v>78626.244629085864</v>
      </c>
    </row>
    <row r="3695" spans="1:2">
      <c r="A3695" s="54">
        <f t="shared" si="57"/>
        <v>3694</v>
      </c>
      <c r="B3695">
        <v>37480.605207637338</v>
      </c>
    </row>
    <row r="3696" spans="1:2">
      <c r="A3696" s="54">
        <f t="shared" si="57"/>
        <v>3695</v>
      </c>
      <c r="B3696">
        <v>50223.700161302142</v>
      </c>
    </row>
    <row r="3697" spans="1:2">
      <c r="A3697" s="54">
        <f t="shared" si="57"/>
        <v>3696</v>
      </c>
      <c r="B3697">
        <v>42702.438079676627</v>
      </c>
    </row>
    <row r="3698" spans="1:2">
      <c r="A3698" s="54">
        <f t="shared" si="57"/>
        <v>3697</v>
      </c>
      <c r="B3698">
        <v>74600.756506198348</v>
      </c>
    </row>
    <row r="3699" spans="1:2">
      <c r="A3699" s="54">
        <f t="shared" si="57"/>
        <v>3698</v>
      </c>
      <c r="B3699">
        <v>38930.149186287854</v>
      </c>
    </row>
    <row r="3700" spans="1:2">
      <c r="A3700" s="54">
        <f t="shared" si="57"/>
        <v>3699</v>
      </c>
      <c r="B3700">
        <v>71482.422095773509</v>
      </c>
    </row>
    <row r="3701" spans="1:2">
      <c r="A3701" s="54">
        <f t="shared" si="57"/>
        <v>3700</v>
      </c>
      <c r="B3701">
        <v>74868.335464304197</v>
      </c>
    </row>
    <row r="3702" spans="1:2">
      <c r="A3702" s="54">
        <f t="shared" si="57"/>
        <v>3701</v>
      </c>
      <c r="B3702">
        <v>77289.133449598245</v>
      </c>
    </row>
    <row r="3703" spans="1:2">
      <c r="A3703" s="54">
        <f t="shared" si="57"/>
        <v>3702</v>
      </c>
      <c r="B3703">
        <v>37019.325746416893</v>
      </c>
    </row>
    <row r="3704" spans="1:2">
      <c r="A3704" s="54">
        <f t="shared" si="57"/>
        <v>3703</v>
      </c>
      <c r="B3704">
        <v>37826.728082902599</v>
      </c>
    </row>
    <row r="3705" spans="1:2">
      <c r="A3705" s="54">
        <f t="shared" si="57"/>
        <v>3704</v>
      </c>
      <c r="B3705">
        <v>87299.710685204758</v>
      </c>
    </row>
    <row r="3706" spans="1:2">
      <c r="A3706" s="54">
        <f t="shared" si="57"/>
        <v>3705</v>
      </c>
      <c r="B3706">
        <v>55322.503416632455</v>
      </c>
    </row>
    <row r="3707" spans="1:2">
      <c r="A3707" s="54">
        <f t="shared" si="57"/>
        <v>3706</v>
      </c>
      <c r="B3707">
        <v>32240.83596325434</v>
      </c>
    </row>
    <row r="3708" spans="1:2">
      <c r="A3708" s="54">
        <f t="shared" si="57"/>
        <v>3707</v>
      </c>
      <c r="B3708">
        <v>37810.542778888412</v>
      </c>
    </row>
    <row r="3709" spans="1:2">
      <c r="A3709" s="54">
        <f t="shared" si="57"/>
        <v>3708</v>
      </c>
      <c r="B3709">
        <v>52343.790509384831</v>
      </c>
    </row>
    <row r="3710" spans="1:2">
      <c r="A3710" s="54">
        <f t="shared" si="57"/>
        <v>3709</v>
      </c>
      <c r="B3710">
        <v>70026.411660804471</v>
      </c>
    </row>
    <row r="3711" spans="1:2">
      <c r="A3711" s="54">
        <f t="shared" si="57"/>
        <v>3710</v>
      </c>
      <c r="B3711">
        <v>48678.044483752448</v>
      </c>
    </row>
    <row r="3712" spans="1:2">
      <c r="A3712" s="54">
        <f t="shared" si="57"/>
        <v>3711</v>
      </c>
      <c r="B3712">
        <v>45357.00688096122</v>
      </c>
    </row>
    <row r="3713" spans="1:2">
      <c r="A3713" s="54">
        <f t="shared" si="57"/>
        <v>3712</v>
      </c>
      <c r="B3713">
        <v>32798.205706955909</v>
      </c>
    </row>
    <row r="3714" spans="1:2">
      <c r="A3714" s="54">
        <f t="shared" si="57"/>
        <v>3713</v>
      </c>
      <c r="B3714">
        <v>61958.745650224519</v>
      </c>
    </row>
    <row r="3715" spans="1:2">
      <c r="A3715" s="54">
        <f t="shared" si="57"/>
        <v>3714</v>
      </c>
      <c r="B3715">
        <v>62445.409298427498</v>
      </c>
    </row>
    <row r="3716" spans="1:2">
      <c r="A3716" s="54">
        <f t="shared" ref="A3716:A3779" si="58">1+A3715</f>
        <v>3715</v>
      </c>
      <c r="B3716">
        <v>37314.209831135675</v>
      </c>
    </row>
    <row r="3717" spans="1:2">
      <c r="A3717" s="54">
        <f t="shared" si="58"/>
        <v>3716</v>
      </c>
      <c r="B3717">
        <v>83657.712557550331</v>
      </c>
    </row>
    <row r="3718" spans="1:2">
      <c r="A3718" s="54">
        <f t="shared" si="58"/>
        <v>3717</v>
      </c>
      <c r="B3718">
        <v>40605.134188491582</v>
      </c>
    </row>
    <row r="3719" spans="1:2">
      <c r="A3719" s="54">
        <f t="shared" si="58"/>
        <v>3718</v>
      </c>
      <c r="B3719">
        <v>34225.854958558491</v>
      </c>
    </row>
    <row r="3720" spans="1:2">
      <c r="A3720" s="54">
        <f t="shared" si="58"/>
        <v>3719</v>
      </c>
      <c r="B3720">
        <v>30244.201668714137</v>
      </c>
    </row>
    <row r="3721" spans="1:2">
      <c r="A3721" s="54">
        <f t="shared" si="58"/>
        <v>3720</v>
      </c>
      <c r="B3721">
        <v>29027.986298994922</v>
      </c>
    </row>
    <row r="3722" spans="1:2">
      <c r="A3722" s="54">
        <f t="shared" si="58"/>
        <v>3721</v>
      </c>
      <c r="B3722">
        <v>92296.614327717427</v>
      </c>
    </row>
    <row r="3723" spans="1:2">
      <c r="A3723" s="54">
        <f t="shared" si="58"/>
        <v>3722</v>
      </c>
      <c r="B3723">
        <v>74273.520548781235</v>
      </c>
    </row>
    <row r="3724" spans="1:2">
      <c r="A3724" s="54">
        <f t="shared" si="58"/>
        <v>3723</v>
      </c>
      <c r="B3724">
        <v>64979.772440150577</v>
      </c>
    </row>
    <row r="3725" spans="1:2">
      <c r="A3725" s="54">
        <f t="shared" si="58"/>
        <v>3724</v>
      </c>
      <c r="B3725">
        <v>42051.854573167344</v>
      </c>
    </row>
    <row r="3726" spans="1:2">
      <c r="A3726" s="54">
        <f t="shared" si="58"/>
        <v>3725</v>
      </c>
      <c r="B3726">
        <v>45924.738491182834</v>
      </c>
    </row>
    <row r="3727" spans="1:2">
      <c r="A3727" s="54">
        <f t="shared" si="58"/>
        <v>3726</v>
      </c>
      <c r="B3727">
        <v>39683.159073689618</v>
      </c>
    </row>
    <row r="3728" spans="1:2">
      <c r="A3728" s="54">
        <f t="shared" si="58"/>
        <v>3727</v>
      </c>
      <c r="B3728">
        <v>76569.839851075347</v>
      </c>
    </row>
    <row r="3729" spans="1:2">
      <c r="A3729" s="54">
        <f t="shared" si="58"/>
        <v>3728</v>
      </c>
      <c r="B3729">
        <v>47980.413704621904</v>
      </c>
    </row>
    <row r="3730" spans="1:2">
      <c r="A3730" s="54">
        <f t="shared" si="58"/>
        <v>3729</v>
      </c>
      <c r="B3730">
        <v>57032.98061258145</v>
      </c>
    </row>
    <row r="3731" spans="1:2">
      <c r="A3731" s="54">
        <f t="shared" si="58"/>
        <v>3730</v>
      </c>
      <c r="B3731">
        <v>38685.097053870013</v>
      </c>
    </row>
    <row r="3732" spans="1:2">
      <c r="A3732" s="54">
        <f t="shared" si="58"/>
        <v>3731</v>
      </c>
      <c r="B3732">
        <v>58558.234552764225</v>
      </c>
    </row>
    <row r="3733" spans="1:2">
      <c r="A3733" s="54">
        <f t="shared" si="58"/>
        <v>3732</v>
      </c>
      <c r="B3733">
        <v>85930.365471726516</v>
      </c>
    </row>
    <row r="3734" spans="1:2">
      <c r="A3734" s="54">
        <f t="shared" si="58"/>
        <v>3733</v>
      </c>
      <c r="B3734">
        <v>81698.057545281205</v>
      </c>
    </row>
    <row r="3735" spans="1:2">
      <c r="A3735" s="54">
        <f t="shared" si="58"/>
        <v>3734</v>
      </c>
      <c r="B3735">
        <v>38698.825483577479</v>
      </c>
    </row>
    <row r="3736" spans="1:2">
      <c r="A3736" s="54">
        <f t="shared" si="58"/>
        <v>3735</v>
      </c>
      <c r="B3736">
        <v>90209.363456355859</v>
      </c>
    </row>
    <row r="3737" spans="1:2">
      <c r="A3737" s="54">
        <f t="shared" si="58"/>
        <v>3736</v>
      </c>
      <c r="B3737">
        <v>59575.651219843458</v>
      </c>
    </row>
    <row r="3738" spans="1:2">
      <c r="A3738" s="54">
        <f t="shared" si="58"/>
        <v>3737</v>
      </c>
      <c r="B3738">
        <v>85125.617392842716</v>
      </c>
    </row>
    <row r="3739" spans="1:2">
      <c r="A3739" s="54">
        <f t="shared" si="58"/>
        <v>3738</v>
      </c>
      <c r="B3739">
        <v>69027.849317482105</v>
      </c>
    </row>
    <row r="3740" spans="1:2">
      <c r="A3740" s="54">
        <f t="shared" si="58"/>
        <v>3739</v>
      </c>
      <c r="B3740">
        <v>90888.155582067178</v>
      </c>
    </row>
    <row r="3741" spans="1:2">
      <c r="A3741" s="54">
        <f t="shared" si="58"/>
        <v>3740</v>
      </c>
      <c r="B3741">
        <v>40277.723931742556</v>
      </c>
    </row>
    <row r="3742" spans="1:2">
      <c r="A3742" s="54">
        <f t="shared" si="58"/>
        <v>3741</v>
      </c>
      <c r="B3742">
        <v>57385.428099170487</v>
      </c>
    </row>
    <row r="3743" spans="1:2">
      <c r="A3743" s="54">
        <f t="shared" si="58"/>
        <v>3742</v>
      </c>
      <c r="B3743">
        <v>55284.227459854766</v>
      </c>
    </row>
    <row r="3744" spans="1:2">
      <c r="A3744" s="54">
        <f t="shared" si="58"/>
        <v>3743</v>
      </c>
      <c r="B3744">
        <v>63412.555884714828</v>
      </c>
    </row>
    <row r="3745" spans="1:2">
      <c r="A3745" s="54">
        <f t="shared" si="58"/>
        <v>3744</v>
      </c>
      <c r="B3745">
        <v>73807.317841489639</v>
      </c>
    </row>
    <row r="3746" spans="1:2">
      <c r="A3746" s="54">
        <f t="shared" si="58"/>
        <v>3745</v>
      </c>
      <c r="B3746">
        <v>45825.732865923659</v>
      </c>
    </row>
    <row r="3747" spans="1:2">
      <c r="A3747" s="54">
        <f t="shared" si="58"/>
        <v>3746</v>
      </c>
      <c r="B3747">
        <v>32941.845691199109</v>
      </c>
    </row>
    <row r="3748" spans="1:2">
      <c r="A3748" s="54">
        <f t="shared" si="58"/>
        <v>3747</v>
      </c>
      <c r="B3748">
        <v>40360.396975996424</v>
      </c>
    </row>
    <row r="3749" spans="1:2">
      <c r="A3749" s="54">
        <f t="shared" si="58"/>
        <v>3748</v>
      </c>
      <c r="B3749">
        <v>60029.022711717946</v>
      </c>
    </row>
    <row r="3750" spans="1:2">
      <c r="A3750" s="54">
        <f t="shared" si="58"/>
        <v>3749</v>
      </c>
      <c r="B3750">
        <v>51450.433003034697</v>
      </c>
    </row>
    <row r="3751" spans="1:2">
      <c r="A3751" s="54">
        <f t="shared" si="58"/>
        <v>3750</v>
      </c>
      <c r="B3751">
        <v>60801.776770488505</v>
      </c>
    </row>
    <row r="3752" spans="1:2">
      <c r="A3752" s="54">
        <f t="shared" si="58"/>
        <v>3751</v>
      </c>
      <c r="B3752">
        <v>60003.631491731772</v>
      </c>
    </row>
    <row r="3753" spans="1:2">
      <c r="A3753" s="54">
        <f t="shared" si="58"/>
        <v>3752</v>
      </c>
      <c r="B3753">
        <v>32475.074837285305</v>
      </c>
    </row>
    <row r="3754" spans="1:2">
      <c r="A3754" s="54">
        <f t="shared" si="58"/>
        <v>3753</v>
      </c>
      <c r="B3754">
        <v>56797.300501455102</v>
      </c>
    </row>
    <row r="3755" spans="1:2">
      <c r="A3755" s="54">
        <f t="shared" si="58"/>
        <v>3754</v>
      </c>
      <c r="B3755">
        <v>77422.390334395313</v>
      </c>
    </row>
    <row r="3756" spans="1:2">
      <c r="A3756" s="54">
        <f t="shared" si="58"/>
        <v>3755</v>
      </c>
      <c r="B3756">
        <v>53498.410864189209</v>
      </c>
    </row>
    <row r="3757" spans="1:2">
      <c r="A3757" s="54">
        <f t="shared" si="58"/>
        <v>3756</v>
      </c>
      <c r="B3757">
        <v>37131.951884798626</v>
      </c>
    </row>
    <row r="3758" spans="1:2">
      <c r="A3758" s="54">
        <f t="shared" si="58"/>
        <v>3757</v>
      </c>
      <c r="B3758">
        <v>55274.836457112709</v>
      </c>
    </row>
    <row r="3759" spans="1:2">
      <c r="A3759" s="54">
        <f t="shared" si="58"/>
        <v>3758</v>
      </c>
      <c r="B3759">
        <v>75817.666074670138</v>
      </c>
    </row>
    <row r="3760" spans="1:2">
      <c r="A3760" s="54">
        <f t="shared" si="58"/>
        <v>3759</v>
      </c>
      <c r="B3760">
        <v>36881.942675895829</v>
      </c>
    </row>
    <row r="3761" spans="1:2">
      <c r="A3761" s="54">
        <f t="shared" si="58"/>
        <v>3760</v>
      </c>
      <c r="B3761">
        <v>33531.819353105377</v>
      </c>
    </row>
    <row r="3762" spans="1:2">
      <c r="A3762" s="54">
        <f t="shared" si="58"/>
        <v>3761</v>
      </c>
      <c r="B3762">
        <v>33460.250474823435</v>
      </c>
    </row>
    <row r="3763" spans="1:2">
      <c r="A3763" s="54">
        <f t="shared" si="58"/>
        <v>3762</v>
      </c>
      <c r="B3763">
        <v>49757.444256578019</v>
      </c>
    </row>
    <row r="3764" spans="1:2">
      <c r="A3764" s="54">
        <f t="shared" si="58"/>
        <v>3763</v>
      </c>
      <c r="B3764">
        <v>52654.787776455902</v>
      </c>
    </row>
    <row r="3765" spans="1:2">
      <c r="A3765" s="54">
        <f t="shared" si="58"/>
        <v>3764</v>
      </c>
      <c r="B3765">
        <v>40877.052921118055</v>
      </c>
    </row>
    <row r="3766" spans="1:2">
      <c r="A3766" s="54">
        <f t="shared" si="58"/>
        <v>3765</v>
      </c>
      <c r="B3766">
        <v>55042.419683111191</v>
      </c>
    </row>
    <row r="3767" spans="1:2">
      <c r="A3767" s="54">
        <f t="shared" si="58"/>
        <v>3766</v>
      </c>
      <c r="B3767">
        <v>49902.434558559442</v>
      </c>
    </row>
    <row r="3768" spans="1:2">
      <c r="A3768" s="54">
        <f t="shared" si="58"/>
        <v>3767</v>
      </c>
      <c r="B3768">
        <v>76393.564346567087</v>
      </c>
    </row>
    <row r="3769" spans="1:2">
      <c r="A3769" s="54">
        <f t="shared" si="58"/>
        <v>3768</v>
      </c>
      <c r="B3769">
        <v>38069.897441243098</v>
      </c>
    </row>
    <row r="3770" spans="1:2">
      <c r="A3770" s="54">
        <f t="shared" si="58"/>
        <v>3769</v>
      </c>
      <c r="B3770">
        <v>87565.245188452842</v>
      </c>
    </row>
    <row r="3771" spans="1:2">
      <c r="A3771" s="54">
        <f t="shared" si="58"/>
        <v>3770</v>
      </c>
      <c r="B3771">
        <v>48449.304457518519</v>
      </c>
    </row>
    <row r="3772" spans="1:2">
      <c r="A3772" s="54">
        <f t="shared" si="58"/>
        <v>3771</v>
      </c>
      <c r="B3772">
        <v>59069.510769898094</v>
      </c>
    </row>
    <row r="3773" spans="1:2">
      <c r="A3773" s="54">
        <f t="shared" si="58"/>
        <v>3772</v>
      </c>
      <c r="B3773">
        <v>45283.241484722028</v>
      </c>
    </row>
    <row r="3774" spans="1:2">
      <c r="A3774" s="54">
        <f t="shared" si="58"/>
        <v>3773</v>
      </c>
      <c r="B3774">
        <v>54849.425362706301</v>
      </c>
    </row>
    <row r="3775" spans="1:2">
      <c r="A3775" s="54">
        <f t="shared" si="58"/>
        <v>3774</v>
      </c>
      <c r="B3775">
        <v>34602.825273774011</v>
      </c>
    </row>
    <row r="3776" spans="1:2">
      <c r="A3776" s="54">
        <f t="shared" si="58"/>
        <v>3775</v>
      </c>
      <c r="B3776">
        <v>26201.320081156136</v>
      </c>
    </row>
    <row r="3777" spans="1:2">
      <c r="A3777" s="54">
        <f t="shared" si="58"/>
        <v>3776</v>
      </c>
      <c r="B3777">
        <v>81807.08801979378</v>
      </c>
    </row>
    <row r="3778" spans="1:2">
      <c r="A3778" s="54">
        <f t="shared" si="58"/>
        <v>3777</v>
      </c>
      <c r="B3778">
        <v>80068.457404277346</v>
      </c>
    </row>
    <row r="3779" spans="1:2">
      <c r="A3779" s="54">
        <f t="shared" si="58"/>
        <v>3778</v>
      </c>
      <c r="B3779">
        <v>61390.155055911964</v>
      </c>
    </row>
    <row r="3780" spans="1:2">
      <c r="A3780" s="54">
        <f t="shared" ref="A3780:A3843" si="59">1+A3779</f>
        <v>3779</v>
      </c>
      <c r="B3780">
        <v>46264.843781245552</v>
      </c>
    </row>
    <row r="3781" spans="1:2">
      <c r="A3781" s="54">
        <f t="shared" si="59"/>
        <v>3780</v>
      </c>
      <c r="B3781">
        <v>32959.038788783328</v>
      </c>
    </row>
    <row r="3782" spans="1:2">
      <c r="A3782" s="54">
        <f t="shared" si="59"/>
        <v>3781</v>
      </c>
      <c r="B3782">
        <v>34005.367122186603</v>
      </c>
    </row>
    <row r="3783" spans="1:2">
      <c r="A3783" s="54">
        <f t="shared" si="59"/>
        <v>3782</v>
      </c>
      <c r="B3783">
        <v>82463.310137226072</v>
      </c>
    </row>
    <row r="3784" spans="1:2">
      <c r="A3784" s="54">
        <f t="shared" si="59"/>
        <v>3783</v>
      </c>
      <c r="B3784" t="e">
        <v>#NUM!</v>
      </c>
    </row>
    <row r="3785" spans="1:2">
      <c r="A3785" s="54">
        <f t="shared" si="59"/>
        <v>3784</v>
      </c>
      <c r="B3785">
        <v>66673.891788448484</v>
      </c>
    </row>
    <row r="3786" spans="1:2">
      <c r="A3786" s="54">
        <f t="shared" si="59"/>
        <v>3785</v>
      </c>
      <c r="B3786">
        <v>39795.290271056787</v>
      </c>
    </row>
    <row r="3787" spans="1:2">
      <c r="A3787" s="54">
        <f t="shared" si="59"/>
        <v>3786</v>
      </c>
      <c r="B3787">
        <v>42119.370804894075</v>
      </c>
    </row>
    <row r="3788" spans="1:2">
      <c r="A3788" s="54">
        <f t="shared" si="59"/>
        <v>3787</v>
      </c>
      <c r="B3788" t="e">
        <v>#NUM!</v>
      </c>
    </row>
    <row r="3789" spans="1:2">
      <c r="A3789" s="54">
        <f t="shared" si="59"/>
        <v>3788</v>
      </c>
      <c r="B3789">
        <v>86996.478198827361</v>
      </c>
    </row>
    <row r="3790" spans="1:2">
      <c r="A3790" s="54">
        <f t="shared" si="59"/>
        <v>3789</v>
      </c>
      <c r="B3790">
        <v>38447.491340416396</v>
      </c>
    </row>
    <row r="3791" spans="1:2">
      <c r="A3791" s="54">
        <f t="shared" si="59"/>
        <v>3790</v>
      </c>
      <c r="B3791">
        <v>31383.885715956785</v>
      </c>
    </row>
    <row r="3792" spans="1:2">
      <c r="A3792" s="54">
        <f t="shared" si="59"/>
        <v>3791</v>
      </c>
      <c r="B3792">
        <v>77903.0399772909</v>
      </c>
    </row>
    <row r="3793" spans="1:2">
      <c r="A3793" s="54">
        <f t="shared" si="59"/>
        <v>3792</v>
      </c>
      <c r="B3793">
        <v>67884.282457200738</v>
      </c>
    </row>
    <row r="3794" spans="1:2">
      <c r="A3794" s="54">
        <f t="shared" si="59"/>
        <v>3793</v>
      </c>
      <c r="B3794">
        <v>33025.584534392685</v>
      </c>
    </row>
    <row r="3795" spans="1:2">
      <c r="A3795" s="54">
        <f t="shared" si="59"/>
        <v>3794</v>
      </c>
      <c r="B3795">
        <v>33620.299389099157</v>
      </c>
    </row>
    <row r="3796" spans="1:2">
      <c r="A3796" s="54">
        <f t="shared" si="59"/>
        <v>3795</v>
      </c>
      <c r="B3796">
        <v>41660.293120713541</v>
      </c>
    </row>
    <row r="3797" spans="1:2">
      <c r="A3797" s="54">
        <f t="shared" si="59"/>
        <v>3796</v>
      </c>
      <c r="B3797">
        <v>48601.483989344495</v>
      </c>
    </row>
    <row r="3798" spans="1:2">
      <c r="A3798" s="54">
        <f t="shared" si="59"/>
        <v>3797</v>
      </c>
      <c r="B3798">
        <v>77155.157690991036</v>
      </c>
    </row>
    <row r="3799" spans="1:2">
      <c r="A3799" s="54">
        <f t="shared" si="59"/>
        <v>3798</v>
      </c>
      <c r="B3799">
        <v>47116.27180444495</v>
      </c>
    </row>
    <row r="3800" spans="1:2">
      <c r="A3800" s="54">
        <f t="shared" si="59"/>
        <v>3799</v>
      </c>
      <c r="B3800">
        <v>41089.705997062425</v>
      </c>
    </row>
    <row r="3801" spans="1:2">
      <c r="A3801" s="54">
        <f t="shared" si="59"/>
        <v>3800</v>
      </c>
      <c r="B3801">
        <v>39988.65811715262</v>
      </c>
    </row>
    <row r="3802" spans="1:2">
      <c r="A3802" s="54">
        <f t="shared" si="59"/>
        <v>3801</v>
      </c>
      <c r="B3802">
        <v>50186.269321269669</v>
      </c>
    </row>
    <row r="3803" spans="1:2">
      <c r="A3803" s="54">
        <f t="shared" si="59"/>
        <v>3802</v>
      </c>
      <c r="B3803">
        <v>60605.533700051383</v>
      </c>
    </row>
    <row r="3804" spans="1:2">
      <c r="A3804" s="54">
        <f t="shared" si="59"/>
        <v>3803</v>
      </c>
      <c r="B3804">
        <v>59583.54962769222</v>
      </c>
    </row>
    <row r="3805" spans="1:2">
      <c r="A3805" s="54">
        <f t="shared" si="59"/>
        <v>3804</v>
      </c>
      <c r="B3805" t="e">
        <v>#NUM!</v>
      </c>
    </row>
    <row r="3806" spans="1:2">
      <c r="A3806" s="54">
        <f t="shared" si="59"/>
        <v>3805</v>
      </c>
      <c r="B3806">
        <v>57362.897579351375</v>
      </c>
    </row>
    <row r="3807" spans="1:2">
      <c r="A3807" s="54">
        <f t="shared" si="59"/>
        <v>3806</v>
      </c>
      <c r="B3807">
        <v>32694.04978784714</v>
      </c>
    </row>
    <row r="3808" spans="1:2">
      <c r="A3808" s="54">
        <f t="shared" si="59"/>
        <v>3807</v>
      </c>
      <c r="B3808">
        <v>79962.772717801272</v>
      </c>
    </row>
    <row r="3809" spans="1:2">
      <c r="A3809" s="54">
        <f t="shared" si="59"/>
        <v>3808</v>
      </c>
      <c r="B3809">
        <v>44215.662106197757</v>
      </c>
    </row>
    <row r="3810" spans="1:2">
      <c r="A3810" s="54">
        <f t="shared" si="59"/>
        <v>3809</v>
      </c>
      <c r="B3810">
        <v>82956.727220565212</v>
      </c>
    </row>
    <row r="3811" spans="1:2">
      <c r="A3811" s="54">
        <f t="shared" si="59"/>
        <v>3810</v>
      </c>
      <c r="B3811">
        <v>87309.476650486919</v>
      </c>
    </row>
    <row r="3812" spans="1:2">
      <c r="A3812" s="54">
        <f t="shared" si="59"/>
        <v>3811</v>
      </c>
      <c r="B3812">
        <v>37592.906278066104</v>
      </c>
    </row>
    <row r="3813" spans="1:2">
      <c r="A3813" s="54">
        <f t="shared" si="59"/>
        <v>3812</v>
      </c>
      <c r="B3813">
        <v>42194.191406135462</v>
      </c>
    </row>
    <row r="3814" spans="1:2">
      <c r="A3814" s="54">
        <f t="shared" si="59"/>
        <v>3813</v>
      </c>
      <c r="B3814">
        <v>43128.361274015748</v>
      </c>
    </row>
    <row r="3815" spans="1:2">
      <c r="A3815" s="54">
        <f t="shared" si="59"/>
        <v>3814</v>
      </c>
      <c r="B3815">
        <v>80085.409435494643</v>
      </c>
    </row>
    <row r="3816" spans="1:2">
      <c r="A3816" s="54">
        <f t="shared" si="59"/>
        <v>3815</v>
      </c>
      <c r="B3816">
        <v>25957.326169556236</v>
      </c>
    </row>
    <row r="3817" spans="1:2">
      <c r="A3817" s="54">
        <f t="shared" si="59"/>
        <v>3816</v>
      </c>
      <c r="B3817">
        <v>63731.725096484843</v>
      </c>
    </row>
    <row r="3818" spans="1:2">
      <c r="A3818" s="54">
        <f t="shared" si="59"/>
        <v>3817</v>
      </c>
      <c r="B3818">
        <v>43438.031215010371</v>
      </c>
    </row>
    <row r="3819" spans="1:2">
      <c r="A3819" s="54">
        <f t="shared" si="59"/>
        <v>3818</v>
      </c>
      <c r="B3819">
        <v>61774.586689913798</v>
      </c>
    </row>
    <row r="3820" spans="1:2">
      <c r="A3820" s="54">
        <f t="shared" si="59"/>
        <v>3819</v>
      </c>
      <c r="B3820">
        <v>87499.09172826221</v>
      </c>
    </row>
    <row r="3821" spans="1:2">
      <c r="A3821" s="54">
        <f t="shared" si="59"/>
        <v>3820</v>
      </c>
      <c r="B3821">
        <v>57950.753036213915</v>
      </c>
    </row>
    <row r="3822" spans="1:2">
      <c r="A3822" s="54">
        <f t="shared" si="59"/>
        <v>3821</v>
      </c>
      <c r="B3822">
        <v>44665.726925058392</v>
      </c>
    </row>
    <row r="3823" spans="1:2">
      <c r="A3823" s="54">
        <f t="shared" si="59"/>
        <v>3822</v>
      </c>
      <c r="B3823">
        <v>44094.789316507966</v>
      </c>
    </row>
    <row r="3824" spans="1:2">
      <c r="A3824" s="54">
        <f t="shared" si="59"/>
        <v>3823</v>
      </c>
      <c r="B3824">
        <v>71037.194276192007</v>
      </c>
    </row>
    <row r="3825" spans="1:2">
      <c r="A3825" s="54">
        <f t="shared" si="59"/>
        <v>3824</v>
      </c>
      <c r="B3825" t="e">
        <v>#NUM!</v>
      </c>
    </row>
    <row r="3826" spans="1:2">
      <c r="A3826" s="54">
        <f t="shared" si="59"/>
        <v>3825</v>
      </c>
      <c r="B3826">
        <v>31312.449118914785</v>
      </c>
    </row>
    <row r="3827" spans="1:2">
      <c r="A3827" s="54">
        <f t="shared" si="59"/>
        <v>3826</v>
      </c>
      <c r="B3827">
        <v>29544.699133146394</v>
      </c>
    </row>
    <row r="3828" spans="1:2">
      <c r="A3828" s="54">
        <f t="shared" si="59"/>
        <v>3827</v>
      </c>
      <c r="B3828">
        <v>54518.963283261059</v>
      </c>
    </row>
    <row r="3829" spans="1:2">
      <c r="A3829" s="54">
        <f t="shared" si="59"/>
        <v>3828</v>
      </c>
      <c r="B3829">
        <v>41697.449098826473</v>
      </c>
    </row>
    <row r="3830" spans="1:2">
      <c r="A3830" s="54">
        <f t="shared" si="59"/>
        <v>3829</v>
      </c>
      <c r="B3830">
        <v>48181.639290656778</v>
      </c>
    </row>
    <row r="3831" spans="1:2">
      <c r="A3831" s="54">
        <f t="shared" si="59"/>
        <v>3830</v>
      </c>
      <c r="B3831">
        <v>39332.671671626464</v>
      </c>
    </row>
    <row r="3832" spans="1:2">
      <c r="A3832" s="54">
        <f t="shared" si="59"/>
        <v>3831</v>
      </c>
      <c r="B3832" t="e">
        <v>#NUM!</v>
      </c>
    </row>
    <row r="3833" spans="1:2">
      <c r="A3833" s="54">
        <f t="shared" si="59"/>
        <v>3832</v>
      </c>
      <c r="B3833">
        <v>44113.080312539816</v>
      </c>
    </row>
    <row r="3834" spans="1:2">
      <c r="A3834" s="54">
        <f t="shared" si="59"/>
        <v>3833</v>
      </c>
      <c r="B3834">
        <v>41156.625405902509</v>
      </c>
    </row>
    <row r="3835" spans="1:2">
      <c r="A3835" s="54">
        <f t="shared" si="59"/>
        <v>3834</v>
      </c>
      <c r="B3835">
        <v>71528.507430211685</v>
      </c>
    </row>
    <row r="3836" spans="1:2">
      <c r="A3836" s="54">
        <f t="shared" si="59"/>
        <v>3835</v>
      </c>
      <c r="B3836">
        <v>55573.643270346329</v>
      </c>
    </row>
    <row r="3837" spans="1:2">
      <c r="A3837" s="54">
        <f t="shared" si="59"/>
        <v>3836</v>
      </c>
      <c r="B3837">
        <v>70571.316969295847</v>
      </c>
    </row>
    <row r="3838" spans="1:2">
      <c r="A3838" s="54">
        <f t="shared" si="59"/>
        <v>3837</v>
      </c>
      <c r="B3838">
        <v>32656.192170991209</v>
      </c>
    </row>
    <row r="3839" spans="1:2">
      <c r="A3839" s="54">
        <f t="shared" si="59"/>
        <v>3838</v>
      </c>
      <c r="B3839">
        <v>55666.609723729147</v>
      </c>
    </row>
    <row r="3840" spans="1:2">
      <c r="A3840" s="54">
        <f t="shared" si="59"/>
        <v>3839</v>
      </c>
      <c r="B3840">
        <v>43325.706641180128</v>
      </c>
    </row>
    <row r="3841" spans="1:2">
      <c r="A3841" s="54">
        <f t="shared" si="59"/>
        <v>3840</v>
      </c>
      <c r="B3841">
        <v>73893.985711588815</v>
      </c>
    </row>
    <row r="3842" spans="1:2">
      <c r="A3842" s="54">
        <f t="shared" si="59"/>
        <v>3841</v>
      </c>
      <c r="B3842">
        <v>30663.574814667256</v>
      </c>
    </row>
    <row r="3843" spans="1:2">
      <c r="A3843" s="54">
        <f t="shared" si="59"/>
        <v>3842</v>
      </c>
      <c r="B3843">
        <v>59946.040687541652</v>
      </c>
    </row>
    <row r="3844" spans="1:2">
      <c r="A3844" s="54">
        <f t="shared" ref="A3844:A3907" si="60">1+A3843</f>
        <v>3843</v>
      </c>
      <c r="B3844">
        <v>52456.712611388371</v>
      </c>
    </row>
    <row r="3845" spans="1:2">
      <c r="A3845" s="54">
        <f t="shared" si="60"/>
        <v>3844</v>
      </c>
      <c r="B3845">
        <v>56377.940367908282</v>
      </c>
    </row>
    <row r="3846" spans="1:2">
      <c r="A3846" s="54">
        <f t="shared" si="60"/>
        <v>3845</v>
      </c>
      <c r="B3846">
        <v>61937.127986470885</v>
      </c>
    </row>
    <row r="3847" spans="1:2">
      <c r="A3847" s="54">
        <f t="shared" si="60"/>
        <v>3846</v>
      </c>
      <c r="B3847">
        <v>25655.654168648543</v>
      </c>
    </row>
    <row r="3848" spans="1:2">
      <c r="A3848" s="54">
        <f t="shared" si="60"/>
        <v>3847</v>
      </c>
      <c r="B3848">
        <v>63741.137159552658</v>
      </c>
    </row>
    <row r="3849" spans="1:2">
      <c r="A3849" s="54">
        <f t="shared" si="60"/>
        <v>3848</v>
      </c>
      <c r="B3849">
        <v>32800.512317334804</v>
      </c>
    </row>
    <row r="3850" spans="1:2">
      <c r="A3850" s="54">
        <f t="shared" si="60"/>
        <v>3849</v>
      </c>
      <c r="B3850">
        <v>68412.713339828857</v>
      </c>
    </row>
    <row r="3851" spans="1:2">
      <c r="A3851" s="54">
        <f t="shared" si="60"/>
        <v>3850</v>
      </c>
      <c r="B3851">
        <v>39370.593604451489</v>
      </c>
    </row>
    <row r="3852" spans="1:2">
      <c r="A3852" s="54">
        <f t="shared" si="60"/>
        <v>3851</v>
      </c>
      <c r="B3852">
        <v>79076.656841508346</v>
      </c>
    </row>
    <row r="3853" spans="1:2">
      <c r="A3853" s="54">
        <f t="shared" si="60"/>
        <v>3852</v>
      </c>
      <c r="B3853">
        <v>32916.630227458612</v>
      </c>
    </row>
    <row r="3854" spans="1:2">
      <c r="A3854" s="54">
        <f t="shared" si="60"/>
        <v>3853</v>
      </c>
      <c r="B3854">
        <v>28763.97513204021</v>
      </c>
    </row>
    <row r="3855" spans="1:2">
      <c r="A3855" s="54">
        <f t="shared" si="60"/>
        <v>3854</v>
      </c>
      <c r="B3855">
        <v>30500.138709933322</v>
      </c>
    </row>
    <row r="3856" spans="1:2">
      <c r="A3856" s="54">
        <f t="shared" si="60"/>
        <v>3855</v>
      </c>
      <c r="B3856">
        <v>49377.354605655666</v>
      </c>
    </row>
    <row r="3857" spans="1:2">
      <c r="A3857" s="54">
        <f t="shared" si="60"/>
        <v>3856</v>
      </c>
      <c r="B3857">
        <v>46967.329482938461</v>
      </c>
    </row>
    <row r="3858" spans="1:2">
      <c r="A3858" s="54">
        <f t="shared" si="60"/>
        <v>3857</v>
      </c>
      <c r="B3858">
        <v>58096.825457182953</v>
      </c>
    </row>
    <row r="3859" spans="1:2">
      <c r="A3859" s="54">
        <f t="shared" si="60"/>
        <v>3858</v>
      </c>
      <c r="B3859">
        <v>71533.69645771556</v>
      </c>
    </row>
    <row r="3860" spans="1:2">
      <c r="A3860" s="54">
        <f t="shared" si="60"/>
        <v>3859</v>
      </c>
      <c r="B3860">
        <v>68620.693635212359</v>
      </c>
    </row>
    <row r="3861" spans="1:2">
      <c r="A3861" s="54">
        <f t="shared" si="60"/>
        <v>3860</v>
      </c>
      <c r="B3861">
        <v>49989.489022678659</v>
      </c>
    </row>
    <row r="3862" spans="1:2">
      <c r="A3862" s="54">
        <f t="shared" si="60"/>
        <v>3861</v>
      </c>
      <c r="B3862">
        <v>45634.876217461628</v>
      </c>
    </row>
    <row r="3863" spans="1:2">
      <c r="A3863" s="54">
        <f t="shared" si="60"/>
        <v>3862</v>
      </c>
      <c r="B3863">
        <v>79982.095623540503</v>
      </c>
    </row>
    <row r="3864" spans="1:2">
      <c r="A3864" s="54">
        <f t="shared" si="60"/>
        <v>3863</v>
      </c>
      <c r="B3864">
        <v>34595.342280988159</v>
      </c>
    </row>
    <row r="3865" spans="1:2">
      <c r="A3865" s="54">
        <f t="shared" si="60"/>
        <v>3864</v>
      </c>
      <c r="B3865">
        <v>35717.885671420052</v>
      </c>
    </row>
    <row r="3866" spans="1:2">
      <c r="A3866" s="54">
        <f t="shared" si="60"/>
        <v>3865</v>
      </c>
      <c r="B3866">
        <v>59251.913623008106</v>
      </c>
    </row>
    <row r="3867" spans="1:2">
      <c r="A3867" s="54">
        <f t="shared" si="60"/>
        <v>3866</v>
      </c>
      <c r="B3867">
        <v>65079.841599788553</v>
      </c>
    </row>
    <row r="3868" spans="1:2">
      <c r="A3868" s="54">
        <f t="shared" si="60"/>
        <v>3867</v>
      </c>
      <c r="B3868">
        <v>51918.623272055826</v>
      </c>
    </row>
    <row r="3869" spans="1:2">
      <c r="A3869" s="54">
        <f t="shared" si="60"/>
        <v>3868</v>
      </c>
      <c r="B3869">
        <v>30541.357447249968</v>
      </c>
    </row>
    <row r="3870" spans="1:2">
      <c r="A3870" s="54">
        <f t="shared" si="60"/>
        <v>3869</v>
      </c>
      <c r="B3870">
        <v>38780.890447405574</v>
      </c>
    </row>
    <row r="3871" spans="1:2">
      <c r="A3871" s="54">
        <f t="shared" si="60"/>
        <v>3870</v>
      </c>
      <c r="B3871">
        <v>43675.958507328054</v>
      </c>
    </row>
    <row r="3872" spans="1:2">
      <c r="A3872" s="54">
        <f t="shared" si="60"/>
        <v>3871</v>
      </c>
      <c r="B3872">
        <v>51116.622044490403</v>
      </c>
    </row>
    <row r="3873" spans="1:2">
      <c r="A3873" s="54">
        <f t="shared" si="60"/>
        <v>3872</v>
      </c>
      <c r="B3873">
        <v>49823.922299336336</v>
      </c>
    </row>
    <row r="3874" spans="1:2">
      <c r="A3874" s="54">
        <f t="shared" si="60"/>
        <v>3873</v>
      </c>
      <c r="B3874">
        <v>48134.783089990859</v>
      </c>
    </row>
    <row r="3875" spans="1:2">
      <c r="A3875" s="54">
        <f t="shared" si="60"/>
        <v>3874</v>
      </c>
      <c r="B3875">
        <v>58288.031387002295</v>
      </c>
    </row>
    <row r="3876" spans="1:2">
      <c r="A3876" s="54">
        <f t="shared" si="60"/>
        <v>3875</v>
      </c>
      <c r="B3876">
        <v>42351.70605056495</v>
      </c>
    </row>
    <row r="3877" spans="1:2">
      <c r="A3877" s="54">
        <f t="shared" si="60"/>
        <v>3876</v>
      </c>
      <c r="B3877">
        <v>55442.275222797041</v>
      </c>
    </row>
    <row r="3878" spans="1:2">
      <c r="A3878" s="54">
        <f t="shared" si="60"/>
        <v>3877</v>
      </c>
      <c r="B3878">
        <v>70560.485438147778</v>
      </c>
    </row>
    <row r="3879" spans="1:2">
      <c r="A3879" s="54">
        <f t="shared" si="60"/>
        <v>3878</v>
      </c>
      <c r="B3879">
        <v>31517.142303010853</v>
      </c>
    </row>
    <row r="3880" spans="1:2">
      <c r="A3880" s="54">
        <f t="shared" si="60"/>
        <v>3879</v>
      </c>
      <c r="B3880">
        <v>63174.899395883789</v>
      </c>
    </row>
    <row r="3881" spans="1:2">
      <c r="A3881" s="54">
        <f t="shared" si="60"/>
        <v>3880</v>
      </c>
      <c r="B3881">
        <v>55753.877338394312</v>
      </c>
    </row>
    <row r="3882" spans="1:2">
      <c r="A3882" s="54">
        <f t="shared" si="60"/>
        <v>3881</v>
      </c>
      <c r="B3882">
        <v>64867.432753232642</v>
      </c>
    </row>
    <row r="3883" spans="1:2">
      <c r="A3883" s="54">
        <f t="shared" si="60"/>
        <v>3882</v>
      </c>
      <c r="B3883">
        <v>46069.777350943026</v>
      </c>
    </row>
    <row r="3884" spans="1:2">
      <c r="A3884" s="54">
        <f t="shared" si="60"/>
        <v>3883</v>
      </c>
      <c r="B3884">
        <v>43599.093452236913</v>
      </c>
    </row>
    <row r="3885" spans="1:2">
      <c r="A3885" s="54">
        <f t="shared" si="60"/>
        <v>3884</v>
      </c>
      <c r="B3885">
        <v>47402.868024629046</v>
      </c>
    </row>
    <row r="3886" spans="1:2">
      <c r="A3886" s="54">
        <f t="shared" si="60"/>
        <v>3885</v>
      </c>
      <c r="B3886">
        <v>35652.930975487761</v>
      </c>
    </row>
    <row r="3887" spans="1:2">
      <c r="A3887" s="54">
        <f t="shared" si="60"/>
        <v>3886</v>
      </c>
      <c r="B3887">
        <v>73172.969052997636</v>
      </c>
    </row>
    <row r="3888" spans="1:2">
      <c r="A3888" s="54">
        <f t="shared" si="60"/>
        <v>3887</v>
      </c>
      <c r="B3888">
        <v>32587.00120651524</v>
      </c>
    </row>
    <row r="3889" spans="1:2">
      <c r="A3889" s="54">
        <f t="shared" si="60"/>
        <v>3888</v>
      </c>
      <c r="B3889">
        <v>87204.925018142021</v>
      </c>
    </row>
    <row r="3890" spans="1:2">
      <c r="A3890" s="54">
        <f t="shared" si="60"/>
        <v>3889</v>
      </c>
      <c r="B3890">
        <v>41153.081146543926</v>
      </c>
    </row>
    <row r="3891" spans="1:2">
      <c r="A3891" s="54">
        <f t="shared" si="60"/>
        <v>3890</v>
      </c>
      <c r="B3891">
        <v>54505.265796548898</v>
      </c>
    </row>
    <row r="3892" spans="1:2">
      <c r="A3892" s="54">
        <f t="shared" si="60"/>
        <v>3891</v>
      </c>
      <c r="B3892">
        <v>58332.026853032701</v>
      </c>
    </row>
    <row r="3893" spans="1:2">
      <c r="A3893" s="54">
        <f t="shared" si="60"/>
        <v>3892</v>
      </c>
      <c r="B3893">
        <v>76964.237465207363</v>
      </c>
    </row>
    <row r="3894" spans="1:2">
      <c r="A3894" s="54">
        <f t="shared" si="60"/>
        <v>3893</v>
      </c>
      <c r="B3894">
        <v>86785.00634200027</v>
      </c>
    </row>
    <row r="3895" spans="1:2">
      <c r="A3895" s="54">
        <f t="shared" si="60"/>
        <v>3894</v>
      </c>
      <c r="B3895">
        <v>85560.235580945431</v>
      </c>
    </row>
    <row r="3896" spans="1:2">
      <c r="A3896" s="54">
        <f t="shared" si="60"/>
        <v>3895</v>
      </c>
      <c r="B3896">
        <v>39495.29234418628</v>
      </c>
    </row>
    <row r="3897" spans="1:2">
      <c r="A3897" s="54">
        <f t="shared" si="60"/>
        <v>3896</v>
      </c>
      <c r="B3897">
        <v>78580.167891829129</v>
      </c>
    </row>
    <row r="3898" spans="1:2">
      <c r="A3898" s="54">
        <f t="shared" si="60"/>
        <v>3897</v>
      </c>
      <c r="B3898">
        <v>33136.800351504426</v>
      </c>
    </row>
    <row r="3899" spans="1:2">
      <c r="A3899" s="54">
        <f t="shared" si="60"/>
        <v>3898</v>
      </c>
      <c r="B3899">
        <v>64862.575382325944</v>
      </c>
    </row>
    <row r="3900" spans="1:2">
      <c r="A3900" s="54">
        <f t="shared" si="60"/>
        <v>3899</v>
      </c>
      <c r="B3900">
        <v>65087.328678317128</v>
      </c>
    </row>
    <row r="3901" spans="1:2">
      <c r="A3901" s="54">
        <f t="shared" si="60"/>
        <v>3900</v>
      </c>
      <c r="B3901">
        <v>46319.595869795601</v>
      </c>
    </row>
    <row r="3902" spans="1:2">
      <c r="A3902" s="54">
        <f t="shared" si="60"/>
        <v>3901</v>
      </c>
      <c r="B3902">
        <v>64813.790860545647</v>
      </c>
    </row>
    <row r="3903" spans="1:2">
      <c r="A3903" s="54">
        <f t="shared" si="60"/>
        <v>3902</v>
      </c>
      <c r="B3903">
        <v>80164.021537332825</v>
      </c>
    </row>
    <row r="3904" spans="1:2">
      <c r="A3904" s="54">
        <f t="shared" si="60"/>
        <v>3903</v>
      </c>
      <c r="B3904">
        <v>30579.183251221682</v>
      </c>
    </row>
    <row r="3905" spans="1:2">
      <c r="A3905" s="54">
        <f t="shared" si="60"/>
        <v>3904</v>
      </c>
      <c r="B3905">
        <v>45649.660433511999</v>
      </c>
    </row>
    <row r="3906" spans="1:2">
      <c r="A3906" s="54">
        <f t="shared" si="60"/>
        <v>3905</v>
      </c>
      <c r="B3906">
        <v>57459.995775469593</v>
      </c>
    </row>
    <row r="3907" spans="1:2">
      <c r="A3907" s="54">
        <f t="shared" si="60"/>
        <v>3906</v>
      </c>
      <c r="B3907">
        <v>35603.334269373321</v>
      </c>
    </row>
    <row r="3908" spans="1:2">
      <c r="A3908" s="54">
        <f t="shared" ref="A3908:A3971" si="61">1+A3907</f>
        <v>3907</v>
      </c>
      <c r="B3908">
        <v>60152.877997085343</v>
      </c>
    </row>
    <row r="3909" spans="1:2">
      <c r="A3909" s="54">
        <f t="shared" si="61"/>
        <v>3908</v>
      </c>
      <c r="B3909">
        <v>63230.180419139651</v>
      </c>
    </row>
    <row r="3910" spans="1:2">
      <c r="A3910" s="54">
        <f t="shared" si="61"/>
        <v>3909</v>
      </c>
      <c r="B3910">
        <v>43291.240394723587</v>
      </c>
    </row>
    <row r="3911" spans="1:2">
      <c r="A3911" s="54">
        <f t="shared" si="61"/>
        <v>3910</v>
      </c>
      <c r="B3911">
        <v>33144.231381660444</v>
      </c>
    </row>
    <row r="3912" spans="1:2">
      <c r="A3912" s="54">
        <f t="shared" si="61"/>
        <v>3911</v>
      </c>
      <c r="B3912">
        <v>33939.546296270659</v>
      </c>
    </row>
    <row r="3913" spans="1:2">
      <c r="A3913" s="54">
        <f t="shared" si="61"/>
        <v>3912</v>
      </c>
      <c r="B3913">
        <v>83956.169859675138</v>
      </c>
    </row>
    <row r="3914" spans="1:2">
      <c r="A3914" s="54">
        <f t="shared" si="61"/>
        <v>3913</v>
      </c>
      <c r="B3914">
        <v>48227.935407364595</v>
      </c>
    </row>
    <row r="3915" spans="1:2">
      <c r="A3915" s="54">
        <f t="shared" si="61"/>
        <v>3914</v>
      </c>
      <c r="B3915">
        <v>30542.336019837254</v>
      </c>
    </row>
    <row r="3916" spans="1:2">
      <c r="A3916" s="54">
        <f t="shared" si="61"/>
        <v>3915</v>
      </c>
      <c r="B3916">
        <v>41994.339811052501</v>
      </c>
    </row>
    <row r="3917" spans="1:2">
      <c r="A3917" s="54">
        <f t="shared" si="61"/>
        <v>3916</v>
      </c>
      <c r="B3917">
        <v>87342.250613959375</v>
      </c>
    </row>
    <row r="3918" spans="1:2">
      <c r="A3918" s="54">
        <f t="shared" si="61"/>
        <v>3917</v>
      </c>
      <c r="B3918">
        <v>40462.509970534695</v>
      </c>
    </row>
    <row r="3919" spans="1:2">
      <c r="A3919" s="54">
        <f t="shared" si="61"/>
        <v>3918</v>
      </c>
      <c r="B3919">
        <v>26127.595708552715</v>
      </c>
    </row>
    <row r="3920" spans="1:2">
      <c r="A3920" s="54">
        <f t="shared" si="61"/>
        <v>3919</v>
      </c>
      <c r="B3920">
        <v>43451.632772999146</v>
      </c>
    </row>
    <row r="3921" spans="1:2">
      <c r="A3921" s="54">
        <f t="shared" si="61"/>
        <v>3920</v>
      </c>
      <c r="B3921">
        <v>49836.633982521453</v>
      </c>
    </row>
    <row r="3922" spans="1:2">
      <c r="A3922" s="54">
        <f t="shared" si="61"/>
        <v>3921</v>
      </c>
      <c r="B3922">
        <v>66566.857048674967</v>
      </c>
    </row>
    <row r="3923" spans="1:2">
      <c r="A3923" s="54">
        <f t="shared" si="61"/>
        <v>3922</v>
      </c>
      <c r="B3923">
        <v>59704.576465952043</v>
      </c>
    </row>
    <row r="3924" spans="1:2">
      <c r="A3924" s="54">
        <f t="shared" si="61"/>
        <v>3923</v>
      </c>
      <c r="B3924">
        <v>54376.127703713537</v>
      </c>
    </row>
    <row r="3925" spans="1:2">
      <c r="A3925" s="54">
        <f t="shared" si="61"/>
        <v>3924</v>
      </c>
      <c r="B3925">
        <v>40216.204745488612</v>
      </c>
    </row>
    <row r="3926" spans="1:2">
      <c r="A3926" s="54">
        <f t="shared" si="61"/>
        <v>3925</v>
      </c>
      <c r="B3926">
        <v>66657.256316086612</v>
      </c>
    </row>
    <row r="3927" spans="1:2">
      <c r="A3927" s="54">
        <f t="shared" si="61"/>
        <v>3926</v>
      </c>
      <c r="B3927">
        <v>29615.071730651918</v>
      </c>
    </row>
    <row r="3928" spans="1:2">
      <c r="A3928" s="54">
        <f t="shared" si="61"/>
        <v>3927</v>
      </c>
      <c r="B3928">
        <v>63106.353823019454</v>
      </c>
    </row>
    <row r="3929" spans="1:2">
      <c r="A3929" s="54">
        <f t="shared" si="61"/>
        <v>3928</v>
      </c>
      <c r="B3929">
        <v>36225.136657934214</v>
      </c>
    </row>
    <row r="3930" spans="1:2">
      <c r="A3930" s="54">
        <f t="shared" si="61"/>
        <v>3929</v>
      </c>
      <c r="B3930">
        <v>26726.413972873346</v>
      </c>
    </row>
    <row r="3931" spans="1:2">
      <c r="A3931" s="54">
        <f t="shared" si="61"/>
        <v>3930</v>
      </c>
      <c r="B3931">
        <v>40965.753371972249</v>
      </c>
    </row>
    <row r="3932" spans="1:2">
      <c r="A3932" s="54">
        <f t="shared" si="61"/>
        <v>3931</v>
      </c>
      <c r="B3932">
        <v>56527.256978290359</v>
      </c>
    </row>
    <row r="3933" spans="1:2">
      <c r="A3933" s="54">
        <f t="shared" si="61"/>
        <v>3932</v>
      </c>
      <c r="B3933">
        <v>84847.954736295185</v>
      </c>
    </row>
    <row r="3934" spans="1:2">
      <c r="A3934" s="54">
        <f t="shared" si="61"/>
        <v>3933</v>
      </c>
      <c r="B3934">
        <v>61091.877582852285</v>
      </c>
    </row>
    <row r="3935" spans="1:2">
      <c r="A3935" s="54">
        <f t="shared" si="61"/>
        <v>3934</v>
      </c>
      <c r="B3935">
        <v>28342.11194457694</v>
      </c>
    </row>
    <row r="3936" spans="1:2">
      <c r="A3936" s="54">
        <f t="shared" si="61"/>
        <v>3935</v>
      </c>
      <c r="B3936">
        <v>71089.441159966358</v>
      </c>
    </row>
    <row r="3937" spans="1:2">
      <c r="A3937" s="54">
        <f t="shared" si="61"/>
        <v>3936</v>
      </c>
      <c r="B3937">
        <v>35412.551415067894</v>
      </c>
    </row>
    <row r="3938" spans="1:2">
      <c r="A3938" s="54">
        <f t="shared" si="61"/>
        <v>3937</v>
      </c>
      <c r="B3938">
        <v>55273.832217726522</v>
      </c>
    </row>
    <row r="3939" spans="1:2">
      <c r="A3939" s="54">
        <f t="shared" si="61"/>
        <v>3938</v>
      </c>
      <c r="B3939">
        <v>81063.210472742183</v>
      </c>
    </row>
    <row r="3940" spans="1:2">
      <c r="A3940" s="54">
        <f t="shared" si="61"/>
        <v>3939</v>
      </c>
      <c r="B3940">
        <v>72597.335480150679</v>
      </c>
    </row>
    <row r="3941" spans="1:2">
      <c r="A3941" s="54">
        <f t="shared" si="61"/>
        <v>3940</v>
      </c>
      <c r="B3941">
        <v>52571.061675865567</v>
      </c>
    </row>
    <row r="3942" spans="1:2">
      <c r="A3942" s="54">
        <f t="shared" si="61"/>
        <v>3941</v>
      </c>
      <c r="B3942">
        <v>44142.889350197474</v>
      </c>
    </row>
    <row r="3943" spans="1:2">
      <c r="A3943" s="54">
        <f t="shared" si="61"/>
        <v>3942</v>
      </c>
      <c r="B3943">
        <v>39614.384437483081</v>
      </c>
    </row>
    <row r="3944" spans="1:2">
      <c r="A3944" s="54">
        <f t="shared" si="61"/>
        <v>3943</v>
      </c>
      <c r="B3944">
        <v>46502.091809890262</v>
      </c>
    </row>
    <row r="3945" spans="1:2">
      <c r="A3945" s="54">
        <f t="shared" si="61"/>
        <v>3944</v>
      </c>
      <c r="B3945">
        <v>57204.552556297262</v>
      </c>
    </row>
    <row r="3946" spans="1:2">
      <c r="A3946" s="54">
        <f t="shared" si="61"/>
        <v>3945</v>
      </c>
      <c r="B3946">
        <v>73887.007624642691</v>
      </c>
    </row>
    <row r="3947" spans="1:2">
      <c r="A3947" s="54">
        <f t="shared" si="61"/>
        <v>3946</v>
      </c>
      <c r="B3947">
        <v>30584.393515243737</v>
      </c>
    </row>
    <row r="3948" spans="1:2">
      <c r="A3948" s="54">
        <f t="shared" si="61"/>
        <v>3947</v>
      </c>
      <c r="B3948">
        <v>33974.918435669118</v>
      </c>
    </row>
    <row r="3949" spans="1:2">
      <c r="A3949" s="54">
        <f t="shared" si="61"/>
        <v>3948</v>
      </c>
      <c r="B3949">
        <v>37439.812430451289</v>
      </c>
    </row>
    <row r="3950" spans="1:2">
      <c r="A3950" s="54">
        <f t="shared" si="61"/>
        <v>3949</v>
      </c>
      <c r="B3950">
        <v>54994.036109705536</v>
      </c>
    </row>
    <row r="3951" spans="1:2">
      <c r="A3951" s="54">
        <f t="shared" si="61"/>
        <v>3950</v>
      </c>
      <c r="B3951">
        <v>51511.59359132281</v>
      </c>
    </row>
    <row r="3952" spans="1:2">
      <c r="A3952" s="54">
        <f t="shared" si="61"/>
        <v>3951</v>
      </c>
      <c r="B3952">
        <v>37829.08914456865</v>
      </c>
    </row>
    <row r="3953" spans="1:2">
      <c r="A3953" s="54">
        <f t="shared" si="61"/>
        <v>3952</v>
      </c>
      <c r="B3953">
        <v>37713.384424379066</v>
      </c>
    </row>
    <row r="3954" spans="1:2">
      <c r="A3954" s="54">
        <f t="shared" si="61"/>
        <v>3953</v>
      </c>
      <c r="B3954">
        <v>56140.709146840432</v>
      </c>
    </row>
    <row r="3955" spans="1:2">
      <c r="A3955" s="54">
        <f t="shared" si="61"/>
        <v>3954</v>
      </c>
      <c r="B3955">
        <v>29179.92029480905</v>
      </c>
    </row>
    <row r="3956" spans="1:2">
      <c r="A3956" s="54">
        <f t="shared" si="61"/>
        <v>3955</v>
      </c>
      <c r="B3956">
        <v>39357.413406288404</v>
      </c>
    </row>
    <row r="3957" spans="1:2">
      <c r="A3957" s="54">
        <f t="shared" si="61"/>
        <v>3956</v>
      </c>
      <c r="B3957">
        <v>31229.823341418389</v>
      </c>
    </row>
    <row r="3958" spans="1:2">
      <c r="A3958" s="54">
        <f t="shared" si="61"/>
        <v>3957</v>
      </c>
      <c r="B3958">
        <v>45302.177729969895</v>
      </c>
    </row>
    <row r="3959" spans="1:2">
      <c r="A3959" s="54">
        <f t="shared" si="61"/>
        <v>3958</v>
      </c>
      <c r="B3959">
        <v>34870.546583937466</v>
      </c>
    </row>
    <row r="3960" spans="1:2">
      <c r="A3960" s="54">
        <f t="shared" si="61"/>
        <v>3959</v>
      </c>
      <c r="B3960">
        <v>44054.536243681287</v>
      </c>
    </row>
    <row r="3961" spans="1:2">
      <c r="A3961" s="54">
        <f t="shared" si="61"/>
        <v>3960</v>
      </c>
      <c r="B3961">
        <v>78217.430840782035</v>
      </c>
    </row>
    <row r="3962" spans="1:2">
      <c r="A3962" s="54">
        <f t="shared" si="61"/>
        <v>3961</v>
      </c>
      <c r="B3962">
        <v>80373.333606287721</v>
      </c>
    </row>
    <row r="3963" spans="1:2">
      <c r="A3963" s="54">
        <f t="shared" si="61"/>
        <v>3962</v>
      </c>
      <c r="B3963">
        <v>53080.482256537129</v>
      </c>
    </row>
    <row r="3964" spans="1:2">
      <c r="A3964" s="54">
        <f t="shared" si="61"/>
        <v>3963</v>
      </c>
      <c r="B3964">
        <v>84986.554178107166</v>
      </c>
    </row>
    <row r="3965" spans="1:2">
      <c r="A3965" s="54">
        <f t="shared" si="61"/>
        <v>3964</v>
      </c>
      <c r="B3965">
        <v>37822.440072893427</v>
      </c>
    </row>
    <row r="3966" spans="1:2">
      <c r="A3966" s="54">
        <f t="shared" si="61"/>
        <v>3965</v>
      </c>
      <c r="B3966">
        <v>57269.42057875514</v>
      </c>
    </row>
    <row r="3967" spans="1:2">
      <c r="A3967" s="54">
        <f t="shared" si="61"/>
        <v>3966</v>
      </c>
      <c r="B3967">
        <v>34401.69660279146</v>
      </c>
    </row>
    <row r="3968" spans="1:2">
      <c r="A3968" s="54">
        <f t="shared" si="61"/>
        <v>3967</v>
      </c>
      <c r="B3968">
        <v>54562.141957122163</v>
      </c>
    </row>
    <row r="3969" spans="1:2">
      <c r="A3969" s="54">
        <f t="shared" si="61"/>
        <v>3968</v>
      </c>
      <c r="B3969">
        <v>47263.395319464908</v>
      </c>
    </row>
    <row r="3970" spans="1:2">
      <c r="A3970" s="54">
        <f t="shared" si="61"/>
        <v>3969</v>
      </c>
      <c r="B3970">
        <v>29501.794653797162</v>
      </c>
    </row>
    <row r="3971" spans="1:2">
      <c r="A3971" s="54">
        <f t="shared" si="61"/>
        <v>3970</v>
      </c>
      <c r="B3971">
        <v>46803.192785159015</v>
      </c>
    </row>
    <row r="3972" spans="1:2">
      <c r="A3972" s="54">
        <f t="shared" ref="A3972:A4035" si="62">1+A3971</f>
        <v>3971</v>
      </c>
      <c r="B3972">
        <v>70066.06529805185</v>
      </c>
    </row>
    <row r="3973" spans="1:2">
      <c r="A3973" s="54">
        <f t="shared" si="62"/>
        <v>3972</v>
      </c>
      <c r="B3973">
        <v>84471.837109315122</v>
      </c>
    </row>
    <row r="3974" spans="1:2">
      <c r="A3974" s="54">
        <f t="shared" si="62"/>
        <v>3973</v>
      </c>
      <c r="B3974">
        <v>33034.220282059257</v>
      </c>
    </row>
    <row r="3975" spans="1:2">
      <c r="A3975" s="54">
        <f t="shared" si="62"/>
        <v>3974</v>
      </c>
      <c r="B3975">
        <v>45899.329196367129</v>
      </c>
    </row>
    <row r="3976" spans="1:2">
      <c r="A3976" s="54">
        <f t="shared" si="62"/>
        <v>3975</v>
      </c>
      <c r="B3976">
        <v>73957.899919176562</v>
      </c>
    </row>
    <row r="3977" spans="1:2">
      <c r="A3977" s="54">
        <f t="shared" si="62"/>
        <v>3976</v>
      </c>
      <c r="B3977">
        <v>52089.062240369742</v>
      </c>
    </row>
    <row r="3978" spans="1:2">
      <c r="A3978" s="54">
        <f t="shared" si="62"/>
        <v>3977</v>
      </c>
      <c r="B3978">
        <v>88439.104174554144</v>
      </c>
    </row>
    <row r="3979" spans="1:2">
      <c r="A3979" s="54">
        <f t="shared" si="62"/>
        <v>3978</v>
      </c>
      <c r="B3979">
        <v>80417.538659241793</v>
      </c>
    </row>
    <row r="3980" spans="1:2">
      <c r="A3980" s="54">
        <f t="shared" si="62"/>
        <v>3979</v>
      </c>
      <c r="B3980">
        <v>86474.842511156996</v>
      </c>
    </row>
    <row r="3981" spans="1:2">
      <c r="A3981" s="54">
        <f t="shared" si="62"/>
        <v>3980</v>
      </c>
      <c r="B3981">
        <v>40208.887584541611</v>
      </c>
    </row>
    <row r="3982" spans="1:2">
      <c r="A3982" s="54">
        <f t="shared" si="62"/>
        <v>3981</v>
      </c>
      <c r="B3982">
        <v>83189.231148579871</v>
      </c>
    </row>
    <row r="3983" spans="1:2">
      <c r="A3983" s="54">
        <f t="shared" si="62"/>
        <v>3982</v>
      </c>
      <c r="B3983">
        <v>54882.045952324843</v>
      </c>
    </row>
    <row r="3984" spans="1:2">
      <c r="A3984" s="54">
        <f t="shared" si="62"/>
        <v>3983</v>
      </c>
      <c r="B3984">
        <v>52944.959097939587</v>
      </c>
    </row>
    <row r="3985" spans="1:2">
      <c r="A3985" s="54">
        <f t="shared" si="62"/>
        <v>3984</v>
      </c>
      <c r="B3985">
        <v>27773.009289689915</v>
      </c>
    </row>
    <row r="3986" spans="1:2">
      <c r="A3986" s="54">
        <f t="shared" si="62"/>
        <v>3985</v>
      </c>
      <c r="B3986">
        <v>32480.882848339708</v>
      </c>
    </row>
    <row r="3987" spans="1:2">
      <c r="A3987" s="54">
        <f t="shared" si="62"/>
        <v>3986</v>
      </c>
      <c r="B3987">
        <v>40950.076527077574</v>
      </c>
    </row>
    <row r="3988" spans="1:2">
      <c r="A3988" s="54">
        <f t="shared" si="62"/>
        <v>3987</v>
      </c>
      <c r="B3988">
        <v>32332.775339970627</v>
      </c>
    </row>
    <row r="3989" spans="1:2">
      <c r="A3989" s="54">
        <f t="shared" si="62"/>
        <v>3988</v>
      </c>
      <c r="B3989">
        <v>82079.456827450398</v>
      </c>
    </row>
    <row r="3990" spans="1:2">
      <c r="A3990" s="54">
        <f t="shared" si="62"/>
        <v>3989</v>
      </c>
      <c r="B3990">
        <v>59964.011725194418</v>
      </c>
    </row>
    <row r="3991" spans="1:2">
      <c r="A3991" s="54">
        <f t="shared" si="62"/>
        <v>3990</v>
      </c>
      <c r="B3991">
        <v>53158.875884732661</v>
      </c>
    </row>
    <row r="3992" spans="1:2">
      <c r="A3992" s="54">
        <f t="shared" si="62"/>
        <v>3991</v>
      </c>
      <c r="B3992">
        <v>55777.464465466182</v>
      </c>
    </row>
    <row r="3993" spans="1:2">
      <c r="A3993" s="54">
        <f t="shared" si="62"/>
        <v>3992</v>
      </c>
      <c r="B3993">
        <v>63893.569567928913</v>
      </c>
    </row>
    <row r="3994" spans="1:2">
      <c r="A3994" s="54">
        <f t="shared" si="62"/>
        <v>3993</v>
      </c>
      <c r="B3994">
        <v>32482.810357362952</v>
      </c>
    </row>
    <row r="3995" spans="1:2">
      <c r="A3995" s="54">
        <f t="shared" si="62"/>
        <v>3994</v>
      </c>
      <c r="B3995">
        <v>74991.229623050793</v>
      </c>
    </row>
    <row r="3996" spans="1:2">
      <c r="A3996" s="54">
        <f t="shared" si="62"/>
        <v>3995</v>
      </c>
      <c r="B3996">
        <v>52997.071294329107</v>
      </c>
    </row>
    <row r="3997" spans="1:2">
      <c r="A3997" s="54">
        <f t="shared" si="62"/>
        <v>3996</v>
      </c>
      <c r="B3997">
        <v>64531.212299902101</v>
      </c>
    </row>
    <row r="3998" spans="1:2">
      <c r="A3998" s="54">
        <f t="shared" si="62"/>
        <v>3997</v>
      </c>
      <c r="B3998">
        <v>58491.543338917189</v>
      </c>
    </row>
    <row r="3999" spans="1:2">
      <c r="A3999" s="54">
        <f t="shared" si="62"/>
        <v>3998</v>
      </c>
      <c r="B3999">
        <v>69739.118954758524</v>
      </c>
    </row>
    <row r="4000" spans="1:2">
      <c r="A4000" s="54">
        <f t="shared" si="62"/>
        <v>3999</v>
      </c>
      <c r="B4000">
        <v>33862.150779364885</v>
      </c>
    </row>
    <row r="4001" spans="1:2">
      <c r="A4001" s="54">
        <f t="shared" si="62"/>
        <v>4000</v>
      </c>
      <c r="B4001">
        <v>33525.88174900179</v>
      </c>
    </row>
    <row r="4002" spans="1:2">
      <c r="A4002" s="54">
        <f t="shared" si="62"/>
        <v>4001</v>
      </c>
      <c r="B4002">
        <v>86661.525396876576</v>
      </c>
    </row>
    <row r="4003" spans="1:2">
      <c r="A4003" s="54">
        <f t="shared" si="62"/>
        <v>4002</v>
      </c>
      <c r="B4003">
        <v>61555.155626980864</v>
      </c>
    </row>
    <row r="4004" spans="1:2">
      <c r="A4004" s="54">
        <f t="shared" si="62"/>
        <v>4003</v>
      </c>
      <c r="B4004">
        <v>59847.500892790209</v>
      </c>
    </row>
    <row r="4005" spans="1:2">
      <c r="A4005" s="54">
        <f t="shared" si="62"/>
        <v>4004</v>
      </c>
      <c r="B4005">
        <v>74903.515166541605</v>
      </c>
    </row>
    <row r="4006" spans="1:2">
      <c r="A4006" s="54">
        <f t="shared" si="62"/>
        <v>4005</v>
      </c>
      <c r="B4006">
        <v>69484.470145865722</v>
      </c>
    </row>
    <row r="4007" spans="1:2">
      <c r="A4007" s="54">
        <f t="shared" si="62"/>
        <v>4006</v>
      </c>
      <c r="B4007">
        <v>66191.079104671619</v>
      </c>
    </row>
    <row r="4008" spans="1:2">
      <c r="A4008" s="54">
        <f t="shared" si="62"/>
        <v>4007</v>
      </c>
      <c r="B4008">
        <v>41149.697353584837</v>
      </c>
    </row>
    <row r="4009" spans="1:2">
      <c r="A4009" s="54">
        <f t="shared" si="62"/>
        <v>4008</v>
      </c>
      <c r="B4009">
        <v>28299.63347316736</v>
      </c>
    </row>
    <row r="4010" spans="1:2">
      <c r="A4010" s="54">
        <f t="shared" si="62"/>
        <v>4009</v>
      </c>
      <c r="B4010">
        <v>62479.813207506537</v>
      </c>
    </row>
    <row r="4011" spans="1:2">
      <c r="A4011" s="54">
        <f t="shared" si="62"/>
        <v>4010</v>
      </c>
      <c r="B4011">
        <v>65241.420935664566</v>
      </c>
    </row>
    <row r="4012" spans="1:2">
      <c r="A4012" s="54">
        <f t="shared" si="62"/>
        <v>4011</v>
      </c>
      <c r="B4012">
        <v>95197.300721894062</v>
      </c>
    </row>
    <row r="4013" spans="1:2">
      <c r="A4013" s="54">
        <f t="shared" si="62"/>
        <v>4012</v>
      </c>
      <c r="B4013">
        <v>56468.64352907885</v>
      </c>
    </row>
    <row r="4014" spans="1:2">
      <c r="A4014" s="54">
        <f t="shared" si="62"/>
        <v>4013</v>
      </c>
      <c r="B4014">
        <v>33335.740405572797</v>
      </c>
    </row>
    <row r="4015" spans="1:2">
      <c r="A4015" s="54">
        <f t="shared" si="62"/>
        <v>4014</v>
      </c>
      <c r="B4015">
        <v>49341.901034212977</v>
      </c>
    </row>
    <row r="4016" spans="1:2">
      <c r="A4016" s="54">
        <f t="shared" si="62"/>
        <v>4015</v>
      </c>
      <c r="B4016">
        <v>77381.867644081765</v>
      </c>
    </row>
    <row r="4017" spans="1:2">
      <c r="A4017" s="54">
        <f t="shared" si="62"/>
        <v>4016</v>
      </c>
      <c r="B4017">
        <v>38220.58072171206</v>
      </c>
    </row>
    <row r="4018" spans="1:2">
      <c r="A4018" s="54">
        <f t="shared" si="62"/>
        <v>4017</v>
      </c>
      <c r="B4018">
        <v>39169.86953518432</v>
      </c>
    </row>
    <row r="4019" spans="1:2">
      <c r="A4019" s="54">
        <f t="shared" si="62"/>
        <v>4018</v>
      </c>
      <c r="B4019">
        <v>44866.382152804625</v>
      </c>
    </row>
    <row r="4020" spans="1:2">
      <c r="A4020" s="54">
        <f t="shared" si="62"/>
        <v>4019</v>
      </c>
      <c r="B4020">
        <v>68204.490658610375</v>
      </c>
    </row>
    <row r="4021" spans="1:2">
      <c r="A4021" s="54">
        <f t="shared" si="62"/>
        <v>4020</v>
      </c>
      <c r="B4021">
        <v>47964.830347061485</v>
      </c>
    </row>
    <row r="4022" spans="1:2">
      <c r="A4022" s="54">
        <f t="shared" si="62"/>
        <v>4021</v>
      </c>
      <c r="B4022">
        <v>44584.366304583156</v>
      </c>
    </row>
    <row r="4023" spans="1:2">
      <c r="A4023" s="54">
        <f t="shared" si="62"/>
        <v>4022</v>
      </c>
      <c r="B4023">
        <v>25884.740968303937</v>
      </c>
    </row>
    <row r="4024" spans="1:2">
      <c r="A4024" s="54">
        <f t="shared" si="62"/>
        <v>4023</v>
      </c>
      <c r="B4024">
        <v>69573.014613357125</v>
      </c>
    </row>
    <row r="4025" spans="1:2">
      <c r="A4025" s="54">
        <f t="shared" si="62"/>
        <v>4024</v>
      </c>
      <c r="B4025">
        <v>37084.578575930616</v>
      </c>
    </row>
    <row r="4026" spans="1:2">
      <c r="A4026" s="54">
        <f t="shared" si="62"/>
        <v>4025</v>
      </c>
      <c r="B4026">
        <v>75146.921245230056</v>
      </c>
    </row>
    <row r="4027" spans="1:2">
      <c r="A4027" s="54">
        <f t="shared" si="62"/>
        <v>4026</v>
      </c>
      <c r="B4027">
        <v>42576.230956675703</v>
      </c>
    </row>
    <row r="4028" spans="1:2">
      <c r="A4028" s="54">
        <f t="shared" si="62"/>
        <v>4027</v>
      </c>
      <c r="B4028">
        <v>42360.467951720711</v>
      </c>
    </row>
    <row r="4029" spans="1:2">
      <c r="A4029" s="54">
        <f t="shared" si="62"/>
        <v>4028</v>
      </c>
      <c r="B4029">
        <v>41720.372322059513</v>
      </c>
    </row>
    <row r="4030" spans="1:2">
      <c r="A4030" s="54">
        <f t="shared" si="62"/>
        <v>4029</v>
      </c>
      <c r="B4030">
        <v>73445.481454242516</v>
      </c>
    </row>
    <row r="4031" spans="1:2">
      <c r="A4031" s="54">
        <f t="shared" si="62"/>
        <v>4030</v>
      </c>
      <c r="B4031">
        <v>43945.427184620588</v>
      </c>
    </row>
    <row r="4032" spans="1:2">
      <c r="A4032" s="54">
        <f t="shared" si="62"/>
        <v>4031</v>
      </c>
      <c r="B4032">
        <v>46292.320460645758</v>
      </c>
    </row>
    <row r="4033" spans="1:2">
      <c r="A4033" s="54">
        <f t="shared" si="62"/>
        <v>4032</v>
      </c>
      <c r="B4033">
        <v>65407.473208767202</v>
      </c>
    </row>
    <row r="4034" spans="1:2">
      <c r="A4034" s="54">
        <f t="shared" si="62"/>
        <v>4033</v>
      </c>
      <c r="B4034">
        <v>90098.650728540582</v>
      </c>
    </row>
    <row r="4035" spans="1:2">
      <c r="A4035" s="54">
        <f t="shared" si="62"/>
        <v>4034</v>
      </c>
      <c r="B4035">
        <v>81858.523749481479</v>
      </c>
    </row>
    <row r="4036" spans="1:2">
      <c r="A4036" s="54">
        <f t="shared" ref="A4036:A4099" si="63">1+A4035</f>
        <v>4035</v>
      </c>
      <c r="B4036">
        <v>74765.583081745674</v>
      </c>
    </row>
    <row r="4037" spans="1:2">
      <c r="A4037" s="54">
        <f t="shared" si="63"/>
        <v>4036</v>
      </c>
      <c r="B4037">
        <v>39463.935025628794</v>
      </c>
    </row>
    <row r="4038" spans="1:2">
      <c r="A4038" s="54">
        <f t="shared" si="63"/>
        <v>4037</v>
      </c>
      <c r="B4038">
        <v>53002.486574755691</v>
      </c>
    </row>
    <row r="4039" spans="1:2">
      <c r="A4039" s="54">
        <f t="shared" si="63"/>
        <v>4038</v>
      </c>
      <c r="B4039">
        <v>28376.661565317288</v>
      </c>
    </row>
    <row r="4040" spans="1:2">
      <c r="A4040" s="54">
        <f t="shared" si="63"/>
        <v>4039</v>
      </c>
      <c r="B4040">
        <v>85813.967932048181</v>
      </c>
    </row>
    <row r="4041" spans="1:2">
      <c r="A4041" s="54">
        <f t="shared" si="63"/>
        <v>4040</v>
      </c>
      <c r="B4041">
        <v>37121.525007377306</v>
      </c>
    </row>
    <row r="4042" spans="1:2">
      <c r="A4042" s="54">
        <f t="shared" si="63"/>
        <v>4041</v>
      </c>
      <c r="B4042">
        <v>80390.929787595887</v>
      </c>
    </row>
    <row r="4043" spans="1:2">
      <c r="A4043" s="54">
        <f t="shared" si="63"/>
        <v>4042</v>
      </c>
      <c r="B4043">
        <v>76132.399461162306</v>
      </c>
    </row>
    <row r="4044" spans="1:2">
      <c r="A4044" s="54">
        <f t="shared" si="63"/>
        <v>4043</v>
      </c>
      <c r="B4044">
        <v>57258.140303786466</v>
      </c>
    </row>
    <row r="4045" spans="1:2">
      <c r="A4045" s="54">
        <f t="shared" si="63"/>
        <v>4044</v>
      </c>
      <c r="B4045">
        <v>59264.405883985732</v>
      </c>
    </row>
    <row r="4046" spans="1:2">
      <c r="A4046" s="54">
        <f t="shared" si="63"/>
        <v>4045</v>
      </c>
      <c r="B4046">
        <v>27231.592679154637</v>
      </c>
    </row>
    <row r="4047" spans="1:2">
      <c r="A4047" s="54">
        <f t="shared" si="63"/>
        <v>4046</v>
      </c>
      <c r="B4047">
        <v>34090.386066995809</v>
      </c>
    </row>
    <row r="4048" spans="1:2">
      <c r="A4048" s="54">
        <f t="shared" si="63"/>
        <v>4047</v>
      </c>
      <c r="B4048">
        <v>37149.636564491702</v>
      </c>
    </row>
    <row r="4049" spans="1:2">
      <c r="A4049" s="54">
        <f t="shared" si="63"/>
        <v>4048</v>
      </c>
      <c r="B4049">
        <v>28602.337061112983</v>
      </c>
    </row>
    <row r="4050" spans="1:2">
      <c r="A4050" s="54">
        <f t="shared" si="63"/>
        <v>4049</v>
      </c>
      <c r="B4050">
        <v>30472.598673242868</v>
      </c>
    </row>
    <row r="4051" spans="1:2">
      <c r="A4051" s="54">
        <f t="shared" si="63"/>
        <v>4050</v>
      </c>
      <c r="B4051">
        <v>49248.037403601462</v>
      </c>
    </row>
    <row r="4052" spans="1:2">
      <c r="A4052" s="54">
        <f t="shared" si="63"/>
        <v>4051</v>
      </c>
      <c r="B4052">
        <v>78289.279710816234</v>
      </c>
    </row>
    <row r="4053" spans="1:2">
      <c r="A4053" s="54">
        <f t="shared" si="63"/>
        <v>4052</v>
      </c>
      <c r="B4053">
        <v>67962.916874758521</v>
      </c>
    </row>
    <row r="4054" spans="1:2">
      <c r="A4054" s="54">
        <f t="shared" si="63"/>
        <v>4053</v>
      </c>
      <c r="B4054">
        <v>75594.819225361323</v>
      </c>
    </row>
    <row r="4055" spans="1:2">
      <c r="A4055" s="54">
        <f t="shared" si="63"/>
        <v>4054</v>
      </c>
      <c r="B4055" t="e">
        <v>#NUM!</v>
      </c>
    </row>
    <row r="4056" spans="1:2">
      <c r="A4056" s="54">
        <f t="shared" si="63"/>
        <v>4055</v>
      </c>
      <c r="B4056">
        <v>67223.668893709575</v>
      </c>
    </row>
    <row r="4057" spans="1:2">
      <c r="A4057" s="54">
        <f t="shared" si="63"/>
        <v>4056</v>
      </c>
      <c r="B4057">
        <v>50827.21953915475</v>
      </c>
    </row>
    <row r="4058" spans="1:2">
      <c r="A4058" s="54">
        <f t="shared" si="63"/>
        <v>4057</v>
      </c>
      <c r="B4058">
        <v>61268.157221468638</v>
      </c>
    </row>
    <row r="4059" spans="1:2">
      <c r="A4059" s="54">
        <f t="shared" si="63"/>
        <v>4058</v>
      </c>
      <c r="B4059">
        <v>66963.389386508046</v>
      </c>
    </row>
    <row r="4060" spans="1:2">
      <c r="A4060" s="54">
        <f t="shared" si="63"/>
        <v>4059</v>
      </c>
      <c r="B4060">
        <v>51890.517680521581</v>
      </c>
    </row>
    <row r="4061" spans="1:2">
      <c r="A4061" s="54">
        <f t="shared" si="63"/>
        <v>4060</v>
      </c>
      <c r="B4061">
        <v>62617.416853151379</v>
      </c>
    </row>
    <row r="4062" spans="1:2">
      <c r="A4062" s="54">
        <f t="shared" si="63"/>
        <v>4061</v>
      </c>
      <c r="B4062">
        <v>69516.798915959793</v>
      </c>
    </row>
    <row r="4063" spans="1:2">
      <c r="A4063" s="54">
        <f t="shared" si="63"/>
        <v>4062</v>
      </c>
      <c r="B4063">
        <v>62600.804095111707</v>
      </c>
    </row>
    <row r="4064" spans="1:2">
      <c r="A4064" s="54">
        <f t="shared" si="63"/>
        <v>4063</v>
      </c>
      <c r="B4064">
        <v>58281.633479032527</v>
      </c>
    </row>
    <row r="4065" spans="1:2">
      <c r="A4065" s="54">
        <f t="shared" si="63"/>
        <v>4064</v>
      </c>
      <c r="B4065">
        <v>42020.655767068019</v>
      </c>
    </row>
    <row r="4066" spans="1:2">
      <c r="A4066" s="54">
        <f t="shared" si="63"/>
        <v>4065</v>
      </c>
      <c r="B4066">
        <v>53072.839772365849</v>
      </c>
    </row>
    <row r="4067" spans="1:2">
      <c r="A4067" s="54">
        <f t="shared" si="63"/>
        <v>4066</v>
      </c>
      <c r="B4067">
        <v>53053.018255065464</v>
      </c>
    </row>
    <row r="4068" spans="1:2">
      <c r="A4068" s="54">
        <f t="shared" si="63"/>
        <v>4067</v>
      </c>
      <c r="B4068">
        <v>35462.180961919155</v>
      </c>
    </row>
    <row r="4069" spans="1:2">
      <c r="A4069" s="54">
        <f t="shared" si="63"/>
        <v>4068</v>
      </c>
      <c r="B4069">
        <v>66900.99784624415</v>
      </c>
    </row>
    <row r="4070" spans="1:2">
      <c r="A4070" s="54">
        <f t="shared" si="63"/>
        <v>4069</v>
      </c>
      <c r="B4070">
        <v>55895.454943209246</v>
      </c>
    </row>
    <row r="4071" spans="1:2">
      <c r="A4071" s="54">
        <f t="shared" si="63"/>
        <v>4070</v>
      </c>
      <c r="B4071">
        <v>49911.410443513152</v>
      </c>
    </row>
    <row r="4072" spans="1:2">
      <c r="A4072" s="54">
        <f t="shared" si="63"/>
        <v>4071</v>
      </c>
      <c r="B4072">
        <v>71533.131317229505</v>
      </c>
    </row>
    <row r="4073" spans="1:2">
      <c r="A4073" s="54">
        <f t="shared" si="63"/>
        <v>4072</v>
      </c>
      <c r="B4073">
        <v>41383.942798270837</v>
      </c>
    </row>
    <row r="4074" spans="1:2">
      <c r="A4074" s="54">
        <f t="shared" si="63"/>
        <v>4073</v>
      </c>
      <c r="B4074">
        <v>36500.136325815198</v>
      </c>
    </row>
    <row r="4075" spans="1:2">
      <c r="A4075" s="54">
        <f t="shared" si="63"/>
        <v>4074</v>
      </c>
      <c r="B4075">
        <v>48267.124962098977</v>
      </c>
    </row>
    <row r="4076" spans="1:2">
      <c r="A4076" s="54">
        <f t="shared" si="63"/>
        <v>4075</v>
      </c>
      <c r="B4076">
        <v>62686.357697818938</v>
      </c>
    </row>
    <row r="4077" spans="1:2">
      <c r="A4077" s="54">
        <f t="shared" si="63"/>
        <v>4076</v>
      </c>
      <c r="B4077">
        <v>42458.820169602943</v>
      </c>
    </row>
    <row r="4078" spans="1:2">
      <c r="A4078" s="54">
        <f t="shared" si="63"/>
        <v>4077</v>
      </c>
      <c r="B4078">
        <v>45642.856856245271</v>
      </c>
    </row>
    <row r="4079" spans="1:2">
      <c r="A4079" s="54">
        <f t="shared" si="63"/>
        <v>4078</v>
      </c>
      <c r="B4079">
        <v>39977.649445112846</v>
      </c>
    </row>
    <row r="4080" spans="1:2">
      <c r="A4080" s="54">
        <f t="shared" si="63"/>
        <v>4079</v>
      </c>
      <c r="B4080">
        <v>44809.287028959661</v>
      </c>
    </row>
    <row r="4081" spans="1:2">
      <c r="A4081" s="54">
        <f t="shared" si="63"/>
        <v>4080</v>
      </c>
      <c r="B4081">
        <v>57501.905196475571</v>
      </c>
    </row>
    <row r="4082" spans="1:2">
      <c r="A4082" s="54">
        <f t="shared" si="63"/>
        <v>4081</v>
      </c>
      <c r="B4082">
        <v>48977.218753559086</v>
      </c>
    </row>
    <row r="4083" spans="1:2">
      <c r="A4083" s="54">
        <f t="shared" si="63"/>
        <v>4082</v>
      </c>
      <c r="B4083">
        <v>27553.10476399586</v>
      </c>
    </row>
    <row r="4084" spans="1:2">
      <c r="A4084" s="54">
        <f t="shared" si="63"/>
        <v>4083</v>
      </c>
      <c r="B4084">
        <v>58472.858915799414</v>
      </c>
    </row>
    <row r="4085" spans="1:2">
      <c r="A4085" s="54">
        <f t="shared" si="63"/>
        <v>4084</v>
      </c>
      <c r="B4085">
        <v>73869.797047069631</v>
      </c>
    </row>
    <row r="4086" spans="1:2">
      <c r="A4086" s="54">
        <f t="shared" si="63"/>
        <v>4085</v>
      </c>
      <c r="B4086">
        <v>26782.197078662903</v>
      </c>
    </row>
    <row r="4087" spans="1:2">
      <c r="A4087" s="54">
        <f t="shared" si="63"/>
        <v>4086</v>
      </c>
      <c r="B4087">
        <v>44164.690691703814</v>
      </c>
    </row>
    <row r="4088" spans="1:2">
      <c r="A4088" s="54">
        <f t="shared" si="63"/>
        <v>4087</v>
      </c>
      <c r="B4088">
        <v>54140.607867054568</v>
      </c>
    </row>
    <row r="4089" spans="1:2">
      <c r="A4089" s="54">
        <f t="shared" si="63"/>
        <v>4088</v>
      </c>
      <c r="B4089">
        <v>50481.909358004654</v>
      </c>
    </row>
    <row r="4090" spans="1:2">
      <c r="A4090" s="54">
        <f t="shared" si="63"/>
        <v>4089</v>
      </c>
      <c r="B4090">
        <v>34014.781392825615</v>
      </c>
    </row>
    <row r="4091" spans="1:2">
      <c r="A4091" s="54">
        <f t="shared" si="63"/>
        <v>4090</v>
      </c>
      <c r="B4091">
        <v>42857.69265405539</v>
      </c>
    </row>
    <row r="4092" spans="1:2">
      <c r="A4092" s="54">
        <f t="shared" si="63"/>
        <v>4091</v>
      </c>
      <c r="B4092">
        <v>88100.826228792925</v>
      </c>
    </row>
    <row r="4093" spans="1:2">
      <c r="A4093" s="54">
        <f t="shared" si="63"/>
        <v>4092</v>
      </c>
      <c r="B4093">
        <v>33747.910222163366</v>
      </c>
    </row>
    <row r="4094" spans="1:2">
      <c r="A4094" s="54">
        <f t="shared" si="63"/>
        <v>4093</v>
      </c>
      <c r="B4094">
        <v>77655.935245833723</v>
      </c>
    </row>
    <row r="4095" spans="1:2">
      <c r="A4095" s="54">
        <f t="shared" si="63"/>
        <v>4094</v>
      </c>
      <c r="B4095">
        <v>77215.040510174658</v>
      </c>
    </row>
    <row r="4096" spans="1:2">
      <c r="A4096" s="54">
        <f t="shared" si="63"/>
        <v>4095</v>
      </c>
      <c r="B4096">
        <v>44235.465303670913</v>
      </c>
    </row>
    <row r="4097" spans="1:2">
      <c r="A4097" s="54">
        <f t="shared" si="63"/>
        <v>4096</v>
      </c>
      <c r="B4097">
        <v>44224.743605027499</v>
      </c>
    </row>
    <row r="4098" spans="1:2">
      <c r="A4098" s="54">
        <f t="shared" si="63"/>
        <v>4097</v>
      </c>
      <c r="B4098">
        <v>28216.995687448081</v>
      </c>
    </row>
    <row r="4099" spans="1:2">
      <c r="A4099" s="54">
        <f t="shared" si="63"/>
        <v>4098</v>
      </c>
      <c r="B4099">
        <v>40819.531696629754</v>
      </c>
    </row>
    <row r="4100" spans="1:2">
      <c r="A4100" s="54">
        <f t="shared" ref="A4100:A4163" si="64">1+A4099</f>
        <v>4099</v>
      </c>
      <c r="B4100">
        <v>25644.225506949839</v>
      </c>
    </row>
    <row r="4101" spans="1:2">
      <c r="A4101" s="54">
        <f t="shared" si="64"/>
        <v>4100</v>
      </c>
      <c r="B4101">
        <v>90916.434265755655</v>
      </c>
    </row>
    <row r="4102" spans="1:2">
      <c r="A4102" s="54">
        <f t="shared" si="64"/>
        <v>4101</v>
      </c>
      <c r="B4102">
        <v>52475.480784299318</v>
      </c>
    </row>
    <row r="4103" spans="1:2">
      <c r="A4103" s="54">
        <f t="shared" si="64"/>
        <v>4102</v>
      </c>
      <c r="B4103">
        <v>39704.051179111091</v>
      </c>
    </row>
    <row r="4104" spans="1:2">
      <c r="A4104" s="54">
        <f t="shared" si="64"/>
        <v>4103</v>
      </c>
      <c r="B4104">
        <v>32146.060625979968</v>
      </c>
    </row>
    <row r="4105" spans="1:2">
      <c r="A4105" s="54">
        <f t="shared" si="64"/>
        <v>4104</v>
      </c>
      <c r="B4105">
        <v>84151.035382801419</v>
      </c>
    </row>
    <row r="4106" spans="1:2">
      <c r="A4106" s="54">
        <f t="shared" si="64"/>
        <v>4105</v>
      </c>
      <c r="B4106">
        <v>78636.414350626306</v>
      </c>
    </row>
    <row r="4107" spans="1:2">
      <c r="A4107" s="54">
        <f t="shared" si="64"/>
        <v>4106</v>
      </c>
      <c r="B4107">
        <v>84277.968900397682</v>
      </c>
    </row>
    <row r="4108" spans="1:2">
      <c r="A4108" s="54">
        <f t="shared" si="64"/>
        <v>4107</v>
      </c>
      <c r="B4108">
        <v>62334.997355664549</v>
      </c>
    </row>
    <row r="4109" spans="1:2">
      <c r="A4109" s="54">
        <f t="shared" si="64"/>
        <v>4108</v>
      </c>
      <c r="B4109">
        <v>39203.986894580252</v>
      </c>
    </row>
    <row r="4110" spans="1:2">
      <c r="A4110" s="54">
        <f t="shared" si="64"/>
        <v>4109</v>
      </c>
      <c r="B4110">
        <v>70600.47178866349</v>
      </c>
    </row>
    <row r="4111" spans="1:2">
      <c r="A4111" s="54">
        <f t="shared" si="64"/>
        <v>4110</v>
      </c>
      <c r="B4111">
        <v>52468.8348076728</v>
      </c>
    </row>
    <row r="4112" spans="1:2">
      <c r="A4112" s="54">
        <f t="shared" si="64"/>
        <v>4111</v>
      </c>
      <c r="B4112">
        <v>33919.351161063336</v>
      </c>
    </row>
    <row r="4113" spans="1:2">
      <c r="A4113" s="54">
        <f t="shared" si="64"/>
        <v>4112</v>
      </c>
      <c r="B4113">
        <v>65609.321237892887</v>
      </c>
    </row>
    <row r="4114" spans="1:2">
      <c r="A4114" s="54">
        <f t="shared" si="64"/>
        <v>4113</v>
      </c>
      <c r="B4114">
        <v>35173.236888556406</v>
      </c>
    </row>
    <row r="4115" spans="1:2">
      <c r="A4115" s="54">
        <f t="shared" si="64"/>
        <v>4114</v>
      </c>
      <c r="B4115">
        <v>43342.787665712407</v>
      </c>
    </row>
    <row r="4116" spans="1:2">
      <c r="A4116" s="54">
        <f t="shared" si="64"/>
        <v>4115</v>
      </c>
      <c r="B4116">
        <v>35571.194573691857</v>
      </c>
    </row>
    <row r="4117" spans="1:2">
      <c r="A4117" s="54">
        <f t="shared" si="64"/>
        <v>4116</v>
      </c>
      <c r="B4117">
        <v>46026.206798430037</v>
      </c>
    </row>
    <row r="4118" spans="1:2">
      <c r="A4118" s="54">
        <f t="shared" si="64"/>
        <v>4117</v>
      </c>
      <c r="B4118">
        <v>36008.456042202517</v>
      </c>
    </row>
    <row r="4119" spans="1:2">
      <c r="A4119" s="54">
        <f t="shared" si="64"/>
        <v>4118</v>
      </c>
      <c r="B4119">
        <v>52417.896504837801</v>
      </c>
    </row>
    <row r="4120" spans="1:2">
      <c r="A4120" s="54">
        <f t="shared" si="64"/>
        <v>4119</v>
      </c>
      <c r="B4120">
        <v>91301.159365191605</v>
      </c>
    </row>
    <row r="4121" spans="1:2">
      <c r="A4121" s="54">
        <f t="shared" si="64"/>
        <v>4120</v>
      </c>
      <c r="B4121">
        <v>60860.195799071007</v>
      </c>
    </row>
    <row r="4122" spans="1:2">
      <c r="A4122" s="54">
        <f t="shared" si="64"/>
        <v>4121</v>
      </c>
      <c r="B4122">
        <v>89398.019177764785</v>
      </c>
    </row>
    <row r="4123" spans="1:2">
      <c r="A4123" s="54">
        <f t="shared" si="64"/>
        <v>4122</v>
      </c>
      <c r="B4123">
        <v>69257.013258325911</v>
      </c>
    </row>
    <row r="4124" spans="1:2">
      <c r="A4124" s="54">
        <f t="shared" si="64"/>
        <v>4123</v>
      </c>
      <c r="B4124">
        <v>49985.871437463582</v>
      </c>
    </row>
    <row r="4125" spans="1:2">
      <c r="A4125" s="54">
        <f t="shared" si="64"/>
        <v>4124</v>
      </c>
      <c r="B4125">
        <v>49406.590875595939</v>
      </c>
    </row>
    <row r="4126" spans="1:2">
      <c r="A4126" s="54">
        <f t="shared" si="64"/>
        <v>4125</v>
      </c>
      <c r="B4126">
        <v>54924.770132012636</v>
      </c>
    </row>
    <row r="4127" spans="1:2">
      <c r="A4127" s="54">
        <f t="shared" si="64"/>
        <v>4126</v>
      </c>
      <c r="B4127">
        <v>58081.394169448802</v>
      </c>
    </row>
    <row r="4128" spans="1:2">
      <c r="A4128" s="54">
        <f t="shared" si="64"/>
        <v>4127</v>
      </c>
      <c r="B4128">
        <v>34038.219359159448</v>
      </c>
    </row>
    <row r="4129" spans="1:2">
      <c r="A4129" s="54">
        <f t="shared" si="64"/>
        <v>4128</v>
      </c>
      <c r="B4129">
        <v>30684.620844773519</v>
      </c>
    </row>
    <row r="4130" spans="1:2">
      <c r="A4130" s="54">
        <f t="shared" si="64"/>
        <v>4129</v>
      </c>
      <c r="B4130">
        <v>34073.10661967835</v>
      </c>
    </row>
    <row r="4131" spans="1:2">
      <c r="A4131" s="54">
        <f t="shared" si="64"/>
        <v>4130</v>
      </c>
      <c r="B4131">
        <v>78330.884701834468</v>
      </c>
    </row>
    <row r="4132" spans="1:2">
      <c r="A4132" s="54">
        <f t="shared" si="64"/>
        <v>4131</v>
      </c>
      <c r="B4132">
        <v>52773.332397483398</v>
      </c>
    </row>
    <row r="4133" spans="1:2">
      <c r="A4133" s="54">
        <f t="shared" si="64"/>
        <v>4132</v>
      </c>
      <c r="B4133">
        <v>58523.200409351623</v>
      </c>
    </row>
    <row r="4134" spans="1:2">
      <c r="A4134" s="54">
        <f t="shared" si="64"/>
        <v>4133</v>
      </c>
      <c r="B4134">
        <v>47330.140002907014</v>
      </c>
    </row>
    <row r="4135" spans="1:2">
      <c r="A4135" s="54">
        <f t="shared" si="64"/>
        <v>4134</v>
      </c>
      <c r="B4135">
        <v>62027.05945920181</v>
      </c>
    </row>
    <row r="4136" spans="1:2">
      <c r="A4136" s="54">
        <f t="shared" si="64"/>
        <v>4135</v>
      </c>
      <c r="B4136">
        <v>26205.955644076625</v>
      </c>
    </row>
    <row r="4137" spans="1:2">
      <c r="A4137" s="54">
        <f t="shared" si="64"/>
        <v>4136</v>
      </c>
      <c r="B4137">
        <v>39598.366122268169</v>
      </c>
    </row>
    <row r="4138" spans="1:2">
      <c r="A4138" s="54">
        <f t="shared" si="64"/>
        <v>4137</v>
      </c>
      <c r="B4138">
        <v>57766.027775776289</v>
      </c>
    </row>
    <row r="4139" spans="1:2">
      <c r="A4139" s="54">
        <f t="shared" si="64"/>
        <v>4138</v>
      </c>
      <c r="B4139">
        <v>49132.361289777087</v>
      </c>
    </row>
    <row r="4140" spans="1:2">
      <c r="A4140" s="54">
        <f t="shared" si="64"/>
        <v>4139</v>
      </c>
      <c r="B4140">
        <v>31328.186053761943</v>
      </c>
    </row>
    <row r="4141" spans="1:2">
      <c r="A4141" s="54">
        <f t="shared" si="64"/>
        <v>4140</v>
      </c>
      <c r="B4141">
        <v>43830.295105889687</v>
      </c>
    </row>
    <row r="4142" spans="1:2">
      <c r="A4142" s="54">
        <f t="shared" si="64"/>
        <v>4141</v>
      </c>
      <c r="B4142">
        <v>34074.744669521817</v>
      </c>
    </row>
    <row r="4143" spans="1:2">
      <c r="A4143" s="54">
        <f t="shared" si="64"/>
        <v>4142</v>
      </c>
      <c r="B4143">
        <v>58789.542622363399</v>
      </c>
    </row>
    <row r="4144" spans="1:2">
      <c r="A4144" s="54">
        <f t="shared" si="64"/>
        <v>4143</v>
      </c>
      <c r="B4144">
        <v>38529.130936106354</v>
      </c>
    </row>
    <row r="4145" spans="1:2">
      <c r="A4145" s="54">
        <f t="shared" si="64"/>
        <v>4144</v>
      </c>
      <c r="B4145">
        <v>43162.680948932502</v>
      </c>
    </row>
    <row r="4146" spans="1:2">
      <c r="A4146" s="54">
        <f t="shared" si="64"/>
        <v>4145</v>
      </c>
      <c r="B4146">
        <v>87792.973574480609</v>
      </c>
    </row>
    <row r="4147" spans="1:2">
      <c r="A4147" s="54">
        <f t="shared" si="64"/>
        <v>4146</v>
      </c>
      <c r="B4147">
        <v>70627.210557153405</v>
      </c>
    </row>
    <row r="4148" spans="1:2">
      <c r="A4148" s="54">
        <f t="shared" si="64"/>
        <v>4147</v>
      </c>
      <c r="B4148">
        <v>83621.320752040469</v>
      </c>
    </row>
    <row r="4149" spans="1:2">
      <c r="A4149" s="54">
        <f t="shared" si="64"/>
        <v>4148</v>
      </c>
      <c r="B4149">
        <v>76033.09109262182</v>
      </c>
    </row>
    <row r="4150" spans="1:2">
      <c r="A4150" s="54">
        <f t="shared" si="64"/>
        <v>4149</v>
      </c>
      <c r="B4150">
        <v>74896.377522014183</v>
      </c>
    </row>
    <row r="4151" spans="1:2">
      <c r="A4151" s="54">
        <f t="shared" si="64"/>
        <v>4150</v>
      </c>
      <c r="B4151">
        <v>48668.463382065871</v>
      </c>
    </row>
    <row r="4152" spans="1:2">
      <c r="A4152" s="54">
        <f t="shared" si="64"/>
        <v>4151</v>
      </c>
      <c r="B4152">
        <v>65970.983261141446</v>
      </c>
    </row>
    <row r="4153" spans="1:2">
      <c r="A4153" s="54">
        <f t="shared" si="64"/>
        <v>4152</v>
      </c>
      <c r="B4153">
        <v>41697.062403621676</v>
      </c>
    </row>
    <row r="4154" spans="1:2">
      <c r="A4154" s="54">
        <f t="shared" si="64"/>
        <v>4153</v>
      </c>
      <c r="B4154">
        <v>68004.21704414532</v>
      </c>
    </row>
    <row r="4155" spans="1:2">
      <c r="A4155" s="54">
        <f t="shared" si="64"/>
        <v>4154</v>
      </c>
      <c r="B4155">
        <v>91285.608966729182</v>
      </c>
    </row>
    <row r="4156" spans="1:2">
      <c r="A4156" s="54">
        <f t="shared" si="64"/>
        <v>4155</v>
      </c>
      <c r="B4156">
        <v>29160.8998385126</v>
      </c>
    </row>
    <row r="4157" spans="1:2">
      <c r="A4157" s="54">
        <f t="shared" si="64"/>
        <v>4156</v>
      </c>
      <c r="B4157">
        <v>51837.445828506839</v>
      </c>
    </row>
    <row r="4158" spans="1:2">
      <c r="A4158" s="54">
        <f t="shared" si="64"/>
        <v>4157</v>
      </c>
      <c r="B4158">
        <v>67495.277015069471</v>
      </c>
    </row>
    <row r="4159" spans="1:2">
      <c r="A4159" s="54">
        <f t="shared" si="64"/>
        <v>4158</v>
      </c>
      <c r="B4159">
        <v>43471.240353423236</v>
      </c>
    </row>
    <row r="4160" spans="1:2">
      <c r="A4160" s="54">
        <f t="shared" si="64"/>
        <v>4159</v>
      </c>
      <c r="B4160">
        <v>82098.79069113174</v>
      </c>
    </row>
    <row r="4161" spans="1:2">
      <c r="A4161" s="54">
        <f t="shared" si="64"/>
        <v>4160</v>
      </c>
      <c r="B4161">
        <v>46015.942589486811</v>
      </c>
    </row>
    <row r="4162" spans="1:2">
      <c r="A4162" s="54">
        <f t="shared" si="64"/>
        <v>4161</v>
      </c>
      <c r="B4162">
        <v>33595.606598281345</v>
      </c>
    </row>
    <row r="4163" spans="1:2">
      <c r="A4163" s="54">
        <f t="shared" si="64"/>
        <v>4162</v>
      </c>
      <c r="B4163">
        <v>57268.33102106594</v>
      </c>
    </row>
    <row r="4164" spans="1:2">
      <c r="A4164" s="54">
        <f t="shared" ref="A4164:A4227" si="65">1+A4163</f>
        <v>4163</v>
      </c>
      <c r="B4164">
        <v>61521.130999132991</v>
      </c>
    </row>
    <row r="4165" spans="1:2">
      <c r="A4165" s="54">
        <f t="shared" si="65"/>
        <v>4164</v>
      </c>
      <c r="B4165">
        <v>48952.527045757924</v>
      </c>
    </row>
    <row r="4166" spans="1:2">
      <c r="A4166" s="54">
        <f t="shared" si="65"/>
        <v>4165</v>
      </c>
      <c r="B4166">
        <v>45962.805440419703</v>
      </c>
    </row>
    <row r="4167" spans="1:2">
      <c r="A4167" s="54">
        <f t="shared" si="65"/>
        <v>4166</v>
      </c>
      <c r="B4167">
        <v>27436.209250027652</v>
      </c>
    </row>
    <row r="4168" spans="1:2">
      <c r="A4168" s="54">
        <f t="shared" si="65"/>
        <v>4167</v>
      </c>
      <c r="B4168">
        <v>30300.904027370088</v>
      </c>
    </row>
    <row r="4169" spans="1:2">
      <c r="A4169" s="54">
        <f t="shared" si="65"/>
        <v>4168</v>
      </c>
      <c r="B4169">
        <v>61454.708221156317</v>
      </c>
    </row>
    <row r="4170" spans="1:2">
      <c r="A4170" s="54">
        <f t="shared" si="65"/>
        <v>4169</v>
      </c>
      <c r="B4170">
        <v>34925.250385321036</v>
      </c>
    </row>
    <row r="4171" spans="1:2">
      <c r="A4171" s="54">
        <f t="shared" si="65"/>
        <v>4170</v>
      </c>
      <c r="B4171">
        <v>60048.483763757133</v>
      </c>
    </row>
    <row r="4172" spans="1:2">
      <c r="A4172" s="54">
        <f t="shared" si="65"/>
        <v>4171</v>
      </c>
      <c r="B4172">
        <v>40648.502185623925</v>
      </c>
    </row>
    <row r="4173" spans="1:2">
      <c r="A4173" s="54">
        <f t="shared" si="65"/>
        <v>4172</v>
      </c>
      <c r="B4173">
        <v>50021.394804687443</v>
      </c>
    </row>
    <row r="4174" spans="1:2">
      <c r="A4174" s="54">
        <f t="shared" si="65"/>
        <v>4173</v>
      </c>
      <c r="B4174">
        <v>47828.113396586348</v>
      </c>
    </row>
    <row r="4175" spans="1:2">
      <c r="A4175" s="54">
        <f t="shared" si="65"/>
        <v>4174</v>
      </c>
      <c r="B4175">
        <v>60678.123231219812</v>
      </c>
    </row>
    <row r="4176" spans="1:2">
      <c r="A4176" s="54">
        <f t="shared" si="65"/>
        <v>4175</v>
      </c>
      <c r="B4176">
        <v>56227.540891499186</v>
      </c>
    </row>
    <row r="4177" spans="1:2">
      <c r="A4177" s="54">
        <f t="shared" si="65"/>
        <v>4176</v>
      </c>
      <c r="B4177">
        <v>83989.467505344335</v>
      </c>
    </row>
    <row r="4178" spans="1:2">
      <c r="A4178" s="54">
        <f t="shared" si="65"/>
        <v>4177</v>
      </c>
      <c r="B4178">
        <v>42243.69001089051</v>
      </c>
    </row>
    <row r="4179" spans="1:2">
      <c r="A4179" s="54">
        <f t="shared" si="65"/>
        <v>4178</v>
      </c>
      <c r="B4179">
        <v>50553.772141172216</v>
      </c>
    </row>
    <row r="4180" spans="1:2">
      <c r="A4180" s="54">
        <f t="shared" si="65"/>
        <v>4179</v>
      </c>
      <c r="B4180">
        <v>33953.419710426679</v>
      </c>
    </row>
    <row r="4181" spans="1:2">
      <c r="A4181" s="54">
        <f t="shared" si="65"/>
        <v>4180</v>
      </c>
      <c r="B4181">
        <v>36172.311957363469</v>
      </c>
    </row>
    <row r="4182" spans="1:2">
      <c r="A4182" s="54">
        <f t="shared" si="65"/>
        <v>4181</v>
      </c>
      <c r="B4182">
        <v>28508.825933401353</v>
      </c>
    </row>
    <row r="4183" spans="1:2">
      <c r="A4183" s="54">
        <f t="shared" si="65"/>
        <v>4182</v>
      </c>
      <c r="B4183">
        <v>36298.476132431184</v>
      </c>
    </row>
    <row r="4184" spans="1:2">
      <c r="A4184" s="54">
        <f t="shared" si="65"/>
        <v>4183</v>
      </c>
      <c r="B4184">
        <v>32596.716431730241</v>
      </c>
    </row>
    <row r="4185" spans="1:2">
      <c r="A4185" s="54">
        <f t="shared" si="65"/>
        <v>4184</v>
      </c>
      <c r="B4185">
        <v>30764.169944964422</v>
      </c>
    </row>
    <row r="4186" spans="1:2">
      <c r="A4186" s="54">
        <f t="shared" si="65"/>
        <v>4185</v>
      </c>
      <c r="B4186">
        <v>91781.897177488849</v>
      </c>
    </row>
    <row r="4187" spans="1:2">
      <c r="A4187" s="54">
        <f t="shared" si="65"/>
        <v>4186</v>
      </c>
      <c r="B4187">
        <v>49482.475331920425</v>
      </c>
    </row>
    <row r="4188" spans="1:2">
      <c r="A4188" s="54">
        <f t="shared" si="65"/>
        <v>4187</v>
      </c>
      <c r="B4188">
        <v>67725.586110560791</v>
      </c>
    </row>
    <row r="4189" spans="1:2">
      <c r="A4189" s="54">
        <f t="shared" si="65"/>
        <v>4188</v>
      </c>
      <c r="B4189">
        <v>52713.796167631532</v>
      </c>
    </row>
    <row r="4190" spans="1:2">
      <c r="A4190" s="54">
        <f t="shared" si="65"/>
        <v>4189</v>
      </c>
      <c r="B4190">
        <v>73850.651265501598</v>
      </c>
    </row>
    <row r="4191" spans="1:2">
      <c r="A4191" s="54">
        <f t="shared" si="65"/>
        <v>4190</v>
      </c>
      <c r="B4191">
        <v>82735.16978018079</v>
      </c>
    </row>
    <row r="4192" spans="1:2">
      <c r="A4192" s="54">
        <f t="shared" si="65"/>
        <v>4191</v>
      </c>
      <c r="B4192">
        <v>41061.416752791345</v>
      </c>
    </row>
    <row r="4193" spans="1:2">
      <c r="A4193" s="54">
        <f t="shared" si="65"/>
        <v>4192</v>
      </c>
      <c r="B4193">
        <v>53113.593053585115</v>
      </c>
    </row>
    <row r="4194" spans="1:2">
      <c r="A4194" s="54">
        <f t="shared" si="65"/>
        <v>4193</v>
      </c>
      <c r="B4194">
        <v>70858.936967123576</v>
      </c>
    </row>
    <row r="4195" spans="1:2">
      <c r="A4195" s="54">
        <f t="shared" si="65"/>
        <v>4194</v>
      </c>
      <c r="B4195">
        <v>52623.538683507199</v>
      </c>
    </row>
    <row r="4196" spans="1:2">
      <c r="A4196" s="54">
        <f t="shared" si="65"/>
        <v>4195</v>
      </c>
      <c r="B4196">
        <v>26613.277511815228</v>
      </c>
    </row>
    <row r="4197" spans="1:2">
      <c r="A4197" s="54">
        <f t="shared" si="65"/>
        <v>4196</v>
      </c>
      <c r="B4197">
        <v>50128.696696168663</v>
      </c>
    </row>
    <row r="4198" spans="1:2">
      <c r="A4198" s="54">
        <f t="shared" si="65"/>
        <v>4197</v>
      </c>
      <c r="B4198">
        <v>72451.699376966164</v>
      </c>
    </row>
    <row r="4199" spans="1:2">
      <c r="A4199" s="54">
        <f t="shared" si="65"/>
        <v>4198</v>
      </c>
      <c r="B4199">
        <v>84803.100199564331</v>
      </c>
    </row>
    <row r="4200" spans="1:2">
      <c r="A4200" s="54">
        <f t="shared" si="65"/>
        <v>4199</v>
      </c>
      <c r="B4200">
        <v>84017.490982817471</v>
      </c>
    </row>
    <row r="4201" spans="1:2">
      <c r="A4201" s="54">
        <f t="shared" si="65"/>
        <v>4200</v>
      </c>
      <c r="B4201">
        <v>69606.135743725215</v>
      </c>
    </row>
    <row r="4202" spans="1:2">
      <c r="A4202" s="54">
        <f t="shared" si="65"/>
        <v>4201</v>
      </c>
      <c r="B4202">
        <v>35796.537142481786</v>
      </c>
    </row>
    <row r="4203" spans="1:2">
      <c r="A4203" s="54">
        <f t="shared" si="65"/>
        <v>4202</v>
      </c>
      <c r="B4203">
        <v>36400.884675495567</v>
      </c>
    </row>
    <row r="4204" spans="1:2">
      <c r="A4204" s="54">
        <f t="shared" si="65"/>
        <v>4203</v>
      </c>
      <c r="B4204">
        <v>28787.402835326076</v>
      </c>
    </row>
    <row r="4205" spans="1:2">
      <c r="A4205" s="54">
        <f t="shared" si="65"/>
        <v>4204</v>
      </c>
      <c r="B4205">
        <v>51182.410036824695</v>
      </c>
    </row>
    <row r="4206" spans="1:2">
      <c r="A4206" s="54">
        <f t="shared" si="65"/>
        <v>4205</v>
      </c>
      <c r="B4206">
        <v>75741.674374412527</v>
      </c>
    </row>
    <row r="4207" spans="1:2">
      <c r="A4207" s="54">
        <f t="shared" si="65"/>
        <v>4206</v>
      </c>
      <c r="B4207">
        <v>47079.649830236791</v>
      </c>
    </row>
    <row r="4208" spans="1:2">
      <c r="A4208" s="54">
        <f t="shared" si="65"/>
        <v>4207</v>
      </c>
      <c r="B4208">
        <v>76055.762193465911</v>
      </c>
    </row>
    <row r="4209" spans="1:2">
      <c r="A4209" s="54">
        <f t="shared" si="65"/>
        <v>4208</v>
      </c>
      <c r="B4209">
        <v>51582.72733245627</v>
      </c>
    </row>
    <row r="4210" spans="1:2">
      <c r="A4210" s="54">
        <f t="shared" si="65"/>
        <v>4209</v>
      </c>
      <c r="B4210">
        <v>27414.401454056984</v>
      </c>
    </row>
    <row r="4211" spans="1:2">
      <c r="A4211" s="54">
        <f t="shared" si="65"/>
        <v>4210</v>
      </c>
      <c r="B4211">
        <v>69482.086476719938</v>
      </c>
    </row>
    <row r="4212" spans="1:2">
      <c r="A4212" s="54">
        <f t="shared" si="65"/>
        <v>4211</v>
      </c>
      <c r="B4212">
        <v>85189.984072416162</v>
      </c>
    </row>
    <row r="4213" spans="1:2">
      <c r="A4213" s="54">
        <f t="shared" si="65"/>
        <v>4212</v>
      </c>
      <c r="B4213">
        <v>33501.728801191442</v>
      </c>
    </row>
    <row r="4214" spans="1:2">
      <c r="A4214" s="54">
        <f t="shared" si="65"/>
        <v>4213</v>
      </c>
      <c r="B4214">
        <v>67135.234900774652</v>
      </c>
    </row>
    <row r="4215" spans="1:2">
      <c r="A4215" s="54">
        <f t="shared" si="65"/>
        <v>4214</v>
      </c>
      <c r="B4215">
        <v>90505.206971782434</v>
      </c>
    </row>
    <row r="4216" spans="1:2">
      <c r="A4216" s="54">
        <f t="shared" si="65"/>
        <v>4215</v>
      </c>
      <c r="B4216">
        <v>34719.130437671156</v>
      </c>
    </row>
    <row r="4217" spans="1:2">
      <c r="A4217" s="54">
        <f t="shared" si="65"/>
        <v>4216</v>
      </c>
      <c r="B4217">
        <v>43077.427527579923</v>
      </c>
    </row>
    <row r="4218" spans="1:2">
      <c r="A4218" s="54">
        <f t="shared" si="65"/>
        <v>4217</v>
      </c>
      <c r="B4218">
        <v>76262.952399567483</v>
      </c>
    </row>
    <row r="4219" spans="1:2">
      <c r="A4219" s="54">
        <f t="shared" si="65"/>
        <v>4218</v>
      </c>
      <c r="B4219">
        <v>47999.090829221539</v>
      </c>
    </row>
    <row r="4220" spans="1:2">
      <c r="A4220" s="54">
        <f t="shared" si="65"/>
        <v>4219</v>
      </c>
      <c r="B4220">
        <v>45708.493577348767</v>
      </c>
    </row>
    <row r="4221" spans="1:2">
      <c r="A4221" s="54">
        <f t="shared" si="65"/>
        <v>4220</v>
      </c>
      <c r="B4221">
        <v>67279.496735946232</v>
      </c>
    </row>
    <row r="4222" spans="1:2">
      <c r="A4222" s="54">
        <f t="shared" si="65"/>
        <v>4221</v>
      </c>
      <c r="B4222">
        <v>80410.90797360141</v>
      </c>
    </row>
    <row r="4223" spans="1:2">
      <c r="A4223" s="54">
        <f t="shared" si="65"/>
        <v>4222</v>
      </c>
      <c r="B4223">
        <v>46202.467569355336</v>
      </c>
    </row>
    <row r="4224" spans="1:2">
      <c r="A4224" s="54">
        <f t="shared" si="65"/>
        <v>4223</v>
      </c>
      <c r="B4224">
        <v>40773.476377342507</v>
      </c>
    </row>
    <row r="4225" spans="1:2">
      <c r="A4225" s="54">
        <f t="shared" si="65"/>
        <v>4224</v>
      </c>
      <c r="B4225">
        <v>38219.552767207177</v>
      </c>
    </row>
    <row r="4226" spans="1:2">
      <c r="A4226" s="54">
        <f t="shared" si="65"/>
        <v>4225</v>
      </c>
      <c r="B4226">
        <v>64020.836220843543</v>
      </c>
    </row>
    <row r="4227" spans="1:2">
      <c r="A4227" s="54">
        <f t="shared" si="65"/>
        <v>4226</v>
      </c>
      <c r="B4227">
        <v>48232.352841074004</v>
      </c>
    </row>
    <row r="4228" spans="1:2">
      <c r="A4228" s="54">
        <f t="shared" ref="A4228:A4291" si="66">1+A4227</f>
        <v>4227</v>
      </c>
      <c r="B4228">
        <v>41906.152313464612</v>
      </c>
    </row>
    <row r="4229" spans="1:2">
      <c r="A4229" s="54">
        <f t="shared" si="66"/>
        <v>4228</v>
      </c>
      <c r="B4229">
        <v>26213.641876266578</v>
      </c>
    </row>
    <row r="4230" spans="1:2">
      <c r="A4230" s="54">
        <f t="shared" si="66"/>
        <v>4229</v>
      </c>
      <c r="B4230">
        <v>28384.681989163244</v>
      </c>
    </row>
    <row r="4231" spans="1:2">
      <c r="A4231" s="54">
        <f t="shared" si="66"/>
        <v>4230</v>
      </c>
      <c r="B4231">
        <v>30727.036642716193</v>
      </c>
    </row>
    <row r="4232" spans="1:2">
      <c r="A4232" s="54">
        <f t="shared" si="66"/>
        <v>4231</v>
      </c>
      <c r="B4232">
        <v>74291.744387127241</v>
      </c>
    </row>
    <row r="4233" spans="1:2">
      <c r="A4233" s="54">
        <f t="shared" si="66"/>
        <v>4232</v>
      </c>
      <c r="B4233">
        <v>66365.281704325607</v>
      </c>
    </row>
    <row r="4234" spans="1:2">
      <c r="A4234" s="54">
        <f t="shared" si="66"/>
        <v>4233</v>
      </c>
      <c r="B4234">
        <v>37835.762049195808</v>
      </c>
    </row>
    <row r="4235" spans="1:2">
      <c r="A4235" s="54">
        <f t="shared" si="66"/>
        <v>4234</v>
      </c>
      <c r="B4235">
        <v>36873.262036266722</v>
      </c>
    </row>
    <row r="4236" spans="1:2">
      <c r="A4236" s="54">
        <f t="shared" si="66"/>
        <v>4235</v>
      </c>
      <c r="B4236">
        <v>27449.016553722126</v>
      </c>
    </row>
    <row r="4237" spans="1:2">
      <c r="A4237" s="54">
        <f t="shared" si="66"/>
        <v>4236</v>
      </c>
      <c r="B4237">
        <v>34392.729350590816</v>
      </c>
    </row>
    <row r="4238" spans="1:2">
      <c r="A4238" s="54">
        <f t="shared" si="66"/>
        <v>4237</v>
      </c>
      <c r="B4238">
        <v>45889.144416107651</v>
      </c>
    </row>
    <row r="4239" spans="1:2">
      <c r="A4239" s="54">
        <f t="shared" si="66"/>
        <v>4238</v>
      </c>
      <c r="B4239">
        <v>51563.72910397793</v>
      </c>
    </row>
    <row r="4240" spans="1:2">
      <c r="A4240" s="54">
        <f t="shared" si="66"/>
        <v>4239</v>
      </c>
      <c r="B4240">
        <v>64686.381722613311</v>
      </c>
    </row>
    <row r="4241" spans="1:2">
      <c r="A4241" s="54">
        <f t="shared" si="66"/>
        <v>4240</v>
      </c>
      <c r="B4241">
        <v>33222.611312653527</v>
      </c>
    </row>
    <row r="4242" spans="1:2">
      <c r="A4242" s="54">
        <f t="shared" si="66"/>
        <v>4241</v>
      </c>
      <c r="B4242" t="e">
        <v>#NUM!</v>
      </c>
    </row>
    <row r="4243" spans="1:2">
      <c r="A4243" s="54">
        <f t="shared" si="66"/>
        <v>4242</v>
      </c>
      <c r="B4243">
        <v>35593.646954800031</v>
      </c>
    </row>
    <row r="4244" spans="1:2">
      <c r="A4244" s="54">
        <f t="shared" si="66"/>
        <v>4243</v>
      </c>
      <c r="B4244">
        <v>35067.445968364082</v>
      </c>
    </row>
    <row r="4245" spans="1:2">
      <c r="A4245" s="54">
        <f t="shared" si="66"/>
        <v>4244</v>
      </c>
      <c r="B4245">
        <v>66874.882243188214</v>
      </c>
    </row>
    <row r="4246" spans="1:2">
      <c r="A4246" s="54">
        <f t="shared" si="66"/>
        <v>4245</v>
      </c>
      <c r="B4246">
        <v>32939.724563125448</v>
      </c>
    </row>
    <row r="4247" spans="1:2">
      <c r="A4247" s="54">
        <f t="shared" si="66"/>
        <v>4246</v>
      </c>
      <c r="B4247">
        <v>38157.176846101487</v>
      </c>
    </row>
    <row r="4248" spans="1:2">
      <c r="A4248" s="54">
        <f t="shared" si="66"/>
        <v>4247</v>
      </c>
      <c r="B4248">
        <v>26030.147306019433</v>
      </c>
    </row>
    <row r="4249" spans="1:2">
      <c r="A4249" s="54">
        <f t="shared" si="66"/>
        <v>4248</v>
      </c>
      <c r="B4249">
        <v>42527.131411973496</v>
      </c>
    </row>
    <row r="4250" spans="1:2">
      <c r="A4250" s="54">
        <f t="shared" si="66"/>
        <v>4249</v>
      </c>
      <c r="B4250">
        <v>68486.967935902052</v>
      </c>
    </row>
    <row r="4251" spans="1:2">
      <c r="A4251" s="54">
        <f t="shared" si="66"/>
        <v>4250</v>
      </c>
      <c r="B4251">
        <v>30728.341944907439</v>
      </c>
    </row>
    <row r="4252" spans="1:2">
      <c r="A4252" s="54">
        <f t="shared" si="66"/>
        <v>4251</v>
      </c>
      <c r="B4252">
        <v>92040.21784845904</v>
      </c>
    </row>
    <row r="4253" spans="1:2">
      <c r="A4253" s="54">
        <f t="shared" si="66"/>
        <v>4252</v>
      </c>
      <c r="B4253">
        <v>53304.171626214847</v>
      </c>
    </row>
    <row r="4254" spans="1:2">
      <c r="A4254" s="54">
        <f t="shared" si="66"/>
        <v>4253</v>
      </c>
      <c r="B4254">
        <v>51062.022563534265</v>
      </c>
    </row>
    <row r="4255" spans="1:2">
      <c r="A4255" s="54">
        <f t="shared" si="66"/>
        <v>4254</v>
      </c>
      <c r="B4255">
        <v>36745.025613614285</v>
      </c>
    </row>
    <row r="4256" spans="1:2">
      <c r="A4256" s="54">
        <f t="shared" si="66"/>
        <v>4255</v>
      </c>
      <c r="B4256">
        <v>50722.690238685434</v>
      </c>
    </row>
    <row r="4257" spans="1:2">
      <c r="A4257" s="54">
        <f t="shared" si="66"/>
        <v>4256</v>
      </c>
      <c r="B4257">
        <v>46137.009198390195</v>
      </c>
    </row>
    <row r="4258" spans="1:2">
      <c r="A4258" s="54">
        <f t="shared" si="66"/>
        <v>4257</v>
      </c>
      <c r="B4258">
        <v>68275.762141150451</v>
      </c>
    </row>
    <row r="4259" spans="1:2">
      <c r="A4259" s="54">
        <f t="shared" si="66"/>
        <v>4258</v>
      </c>
      <c r="B4259">
        <v>68354.964394085371</v>
      </c>
    </row>
    <row r="4260" spans="1:2">
      <c r="A4260" s="54">
        <f t="shared" si="66"/>
        <v>4259</v>
      </c>
      <c r="B4260">
        <v>51517.436319276967</v>
      </c>
    </row>
    <row r="4261" spans="1:2">
      <c r="A4261" s="54">
        <f t="shared" si="66"/>
        <v>4260</v>
      </c>
      <c r="B4261">
        <v>30863.943571352691</v>
      </c>
    </row>
    <row r="4262" spans="1:2">
      <c r="A4262" s="54">
        <f t="shared" si="66"/>
        <v>4261</v>
      </c>
      <c r="B4262">
        <v>61611.216783303105</v>
      </c>
    </row>
    <row r="4263" spans="1:2">
      <c r="A4263" s="54">
        <f t="shared" si="66"/>
        <v>4262</v>
      </c>
      <c r="B4263">
        <v>28365.469925015048</v>
      </c>
    </row>
    <row r="4264" spans="1:2">
      <c r="A4264" s="54">
        <f t="shared" si="66"/>
        <v>4263</v>
      </c>
      <c r="B4264">
        <v>87416.616634537335</v>
      </c>
    </row>
    <row r="4265" spans="1:2">
      <c r="A4265" s="54">
        <f t="shared" si="66"/>
        <v>4264</v>
      </c>
      <c r="B4265">
        <v>83803.010305442833</v>
      </c>
    </row>
    <row r="4266" spans="1:2">
      <c r="A4266" s="54">
        <f t="shared" si="66"/>
        <v>4265</v>
      </c>
      <c r="B4266">
        <v>83032.372995027472</v>
      </c>
    </row>
    <row r="4267" spans="1:2">
      <c r="A4267" s="54">
        <f t="shared" si="66"/>
        <v>4266</v>
      </c>
      <c r="B4267">
        <v>51640.744539334453</v>
      </c>
    </row>
    <row r="4268" spans="1:2">
      <c r="A4268" s="54">
        <f t="shared" si="66"/>
        <v>4267</v>
      </c>
      <c r="B4268">
        <v>67998.484241705795</v>
      </c>
    </row>
    <row r="4269" spans="1:2">
      <c r="A4269" s="54">
        <f t="shared" si="66"/>
        <v>4268</v>
      </c>
      <c r="B4269">
        <v>82911.708966588063</v>
      </c>
    </row>
    <row r="4270" spans="1:2">
      <c r="A4270" s="54">
        <f t="shared" si="66"/>
        <v>4269</v>
      </c>
      <c r="B4270">
        <v>40934.741724815445</v>
      </c>
    </row>
    <row r="4271" spans="1:2">
      <c r="A4271" s="54">
        <f t="shared" si="66"/>
        <v>4270</v>
      </c>
      <c r="B4271">
        <v>89906.506526741432</v>
      </c>
    </row>
    <row r="4272" spans="1:2">
      <c r="A4272" s="54">
        <f t="shared" si="66"/>
        <v>4271</v>
      </c>
      <c r="B4272">
        <v>59385.239725065658</v>
      </c>
    </row>
    <row r="4273" spans="1:2">
      <c r="A4273" s="54">
        <f t="shared" si="66"/>
        <v>4272</v>
      </c>
      <c r="B4273">
        <v>33044.997925288299</v>
      </c>
    </row>
    <row r="4274" spans="1:2">
      <c r="A4274" s="54">
        <f t="shared" si="66"/>
        <v>4273</v>
      </c>
      <c r="B4274">
        <v>45250.738732099104</v>
      </c>
    </row>
    <row r="4275" spans="1:2">
      <c r="A4275" s="54">
        <f t="shared" si="66"/>
        <v>4274</v>
      </c>
      <c r="B4275">
        <v>28713.552885061741</v>
      </c>
    </row>
    <row r="4276" spans="1:2">
      <c r="A4276" s="54">
        <f t="shared" si="66"/>
        <v>4275</v>
      </c>
      <c r="B4276">
        <v>31964.927838269268</v>
      </c>
    </row>
    <row r="4277" spans="1:2">
      <c r="A4277" s="54">
        <f t="shared" si="66"/>
        <v>4276</v>
      </c>
      <c r="B4277">
        <v>86247.388800019151</v>
      </c>
    </row>
    <row r="4278" spans="1:2">
      <c r="A4278" s="54">
        <f t="shared" si="66"/>
        <v>4277</v>
      </c>
      <c r="B4278">
        <v>62407.751995013728</v>
      </c>
    </row>
    <row r="4279" spans="1:2">
      <c r="A4279" s="54">
        <f t="shared" si="66"/>
        <v>4278</v>
      </c>
      <c r="B4279">
        <v>52168.791516783167</v>
      </c>
    </row>
    <row r="4280" spans="1:2">
      <c r="A4280" s="54">
        <f t="shared" si="66"/>
        <v>4279</v>
      </c>
      <c r="B4280">
        <v>46684.989582067115</v>
      </c>
    </row>
    <row r="4281" spans="1:2">
      <c r="A4281" s="54">
        <f t="shared" si="66"/>
        <v>4280</v>
      </c>
      <c r="B4281">
        <v>45803.656257393668</v>
      </c>
    </row>
    <row r="4282" spans="1:2">
      <c r="A4282" s="54">
        <f t="shared" si="66"/>
        <v>4281</v>
      </c>
      <c r="B4282">
        <v>74492.960632491595</v>
      </c>
    </row>
    <row r="4283" spans="1:2">
      <c r="A4283" s="54">
        <f t="shared" si="66"/>
        <v>4282</v>
      </c>
      <c r="B4283">
        <v>81928.574639013488</v>
      </c>
    </row>
    <row r="4284" spans="1:2">
      <c r="A4284" s="54">
        <f t="shared" si="66"/>
        <v>4283</v>
      </c>
      <c r="B4284">
        <v>82956.893026759702</v>
      </c>
    </row>
    <row r="4285" spans="1:2">
      <c r="A4285" s="54">
        <f t="shared" si="66"/>
        <v>4284</v>
      </c>
      <c r="B4285">
        <v>79120.977296268742</v>
      </c>
    </row>
    <row r="4286" spans="1:2">
      <c r="A4286" s="54">
        <f t="shared" si="66"/>
        <v>4285</v>
      </c>
      <c r="B4286">
        <v>92818.539875569462</v>
      </c>
    </row>
    <row r="4287" spans="1:2">
      <c r="A4287" s="54">
        <f t="shared" si="66"/>
        <v>4286</v>
      </c>
      <c r="B4287">
        <v>70102.90955083094</v>
      </c>
    </row>
    <row r="4288" spans="1:2">
      <c r="A4288" s="54">
        <f t="shared" si="66"/>
        <v>4287</v>
      </c>
      <c r="B4288">
        <v>45848.422758076049</v>
      </c>
    </row>
    <row r="4289" spans="1:2">
      <c r="A4289" s="54">
        <f t="shared" si="66"/>
        <v>4288</v>
      </c>
      <c r="B4289">
        <v>35664.874473901422</v>
      </c>
    </row>
    <row r="4290" spans="1:2">
      <c r="A4290" s="54">
        <f t="shared" si="66"/>
        <v>4289</v>
      </c>
      <c r="B4290">
        <v>68587.936998174002</v>
      </c>
    </row>
    <row r="4291" spans="1:2">
      <c r="A4291" s="54">
        <f t="shared" si="66"/>
        <v>4290</v>
      </c>
      <c r="B4291">
        <v>74241.369323839637</v>
      </c>
    </row>
    <row r="4292" spans="1:2">
      <c r="A4292" s="54">
        <f t="shared" ref="A4292:A4355" si="67">1+A4291</f>
        <v>4291</v>
      </c>
      <c r="B4292">
        <v>64914.979926345863</v>
      </c>
    </row>
    <row r="4293" spans="1:2">
      <c r="A4293" s="54">
        <f t="shared" si="67"/>
        <v>4292</v>
      </c>
      <c r="B4293">
        <v>90667.093748832121</v>
      </c>
    </row>
    <row r="4294" spans="1:2">
      <c r="A4294" s="54">
        <f t="shared" si="67"/>
        <v>4293</v>
      </c>
      <c r="B4294">
        <v>35684.977463512121</v>
      </c>
    </row>
    <row r="4295" spans="1:2">
      <c r="A4295" s="54">
        <f t="shared" si="67"/>
        <v>4294</v>
      </c>
      <c r="B4295">
        <v>39348.767764772667</v>
      </c>
    </row>
    <row r="4296" spans="1:2">
      <c r="A4296" s="54">
        <f t="shared" si="67"/>
        <v>4295</v>
      </c>
      <c r="B4296">
        <v>51728.794577613335</v>
      </c>
    </row>
    <row r="4297" spans="1:2">
      <c r="A4297" s="54">
        <f t="shared" si="67"/>
        <v>4296</v>
      </c>
      <c r="B4297">
        <v>44972.709234310154</v>
      </c>
    </row>
    <row r="4298" spans="1:2">
      <c r="A4298" s="54">
        <f t="shared" si="67"/>
        <v>4297</v>
      </c>
      <c r="B4298">
        <v>74616.249883180935</v>
      </c>
    </row>
    <row r="4299" spans="1:2">
      <c r="A4299" s="54">
        <f t="shared" si="67"/>
        <v>4298</v>
      </c>
      <c r="B4299">
        <v>86360.363476365936</v>
      </c>
    </row>
    <row r="4300" spans="1:2">
      <c r="A4300" s="54">
        <f t="shared" si="67"/>
        <v>4299</v>
      </c>
      <c r="B4300">
        <v>30569.074583567519</v>
      </c>
    </row>
    <row r="4301" spans="1:2">
      <c r="A4301" s="54">
        <f t="shared" si="67"/>
        <v>4300</v>
      </c>
      <c r="B4301">
        <v>59313.725573615717</v>
      </c>
    </row>
    <row r="4302" spans="1:2">
      <c r="A4302" s="54">
        <f t="shared" si="67"/>
        <v>4301</v>
      </c>
      <c r="B4302">
        <v>41667.331758453489</v>
      </c>
    </row>
    <row r="4303" spans="1:2">
      <c r="A4303" s="54">
        <f t="shared" si="67"/>
        <v>4302</v>
      </c>
      <c r="B4303">
        <v>63736.510412926451</v>
      </c>
    </row>
    <row r="4304" spans="1:2">
      <c r="A4304" s="54">
        <f t="shared" si="67"/>
        <v>4303</v>
      </c>
      <c r="B4304">
        <v>58058.656473453353</v>
      </c>
    </row>
    <row r="4305" spans="1:2">
      <c r="A4305" s="54">
        <f t="shared" si="67"/>
        <v>4304</v>
      </c>
      <c r="B4305">
        <v>93137.036504300355</v>
      </c>
    </row>
    <row r="4306" spans="1:2">
      <c r="A4306" s="54">
        <f t="shared" si="67"/>
        <v>4305</v>
      </c>
      <c r="B4306">
        <v>77285.9149483863</v>
      </c>
    </row>
    <row r="4307" spans="1:2">
      <c r="A4307" s="54">
        <f t="shared" si="67"/>
        <v>4306</v>
      </c>
      <c r="B4307">
        <v>44324.083624088307</v>
      </c>
    </row>
    <row r="4308" spans="1:2">
      <c r="A4308" s="54">
        <f t="shared" si="67"/>
        <v>4307</v>
      </c>
      <c r="B4308">
        <v>54771.053618194317</v>
      </c>
    </row>
    <row r="4309" spans="1:2">
      <c r="A4309" s="54">
        <f t="shared" si="67"/>
        <v>4308</v>
      </c>
      <c r="B4309">
        <v>71773.577070190149</v>
      </c>
    </row>
    <row r="4310" spans="1:2">
      <c r="A4310" s="54">
        <f t="shared" si="67"/>
        <v>4309</v>
      </c>
      <c r="B4310">
        <v>79079.486510585542</v>
      </c>
    </row>
    <row r="4311" spans="1:2">
      <c r="A4311" s="54">
        <f t="shared" si="67"/>
        <v>4310</v>
      </c>
      <c r="B4311">
        <v>47657.466738544732</v>
      </c>
    </row>
    <row r="4312" spans="1:2">
      <c r="A4312" s="54">
        <f t="shared" si="67"/>
        <v>4311</v>
      </c>
      <c r="B4312">
        <v>32769.560917140123</v>
      </c>
    </row>
    <row r="4313" spans="1:2">
      <c r="A4313" s="54">
        <f t="shared" si="67"/>
        <v>4312</v>
      </c>
      <c r="B4313">
        <v>62012.863049582651</v>
      </c>
    </row>
    <row r="4314" spans="1:2">
      <c r="A4314" s="54">
        <f t="shared" si="67"/>
        <v>4313</v>
      </c>
      <c r="B4314">
        <v>47992.410623234064</v>
      </c>
    </row>
    <row r="4315" spans="1:2">
      <c r="A4315" s="54">
        <f t="shared" si="67"/>
        <v>4314</v>
      </c>
      <c r="B4315">
        <v>77457.752903900662</v>
      </c>
    </row>
    <row r="4316" spans="1:2">
      <c r="A4316" s="54">
        <f t="shared" si="67"/>
        <v>4315</v>
      </c>
      <c r="B4316">
        <v>64637.614853372615</v>
      </c>
    </row>
    <row r="4317" spans="1:2">
      <c r="A4317" s="54">
        <f t="shared" si="67"/>
        <v>4316</v>
      </c>
      <c r="B4317">
        <v>34820.299661893718</v>
      </c>
    </row>
    <row r="4318" spans="1:2">
      <c r="A4318" s="54">
        <f t="shared" si="67"/>
        <v>4317</v>
      </c>
      <c r="B4318">
        <v>42425.897198019957</v>
      </c>
    </row>
    <row r="4319" spans="1:2">
      <c r="A4319" s="54">
        <f t="shared" si="67"/>
        <v>4318</v>
      </c>
      <c r="B4319">
        <v>59159.501484392269</v>
      </c>
    </row>
    <row r="4320" spans="1:2">
      <c r="A4320" s="54">
        <f t="shared" si="67"/>
        <v>4319</v>
      </c>
      <c r="B4320">
        <v>71495.49075267135</v>
      </c>
    </row>
    <row r="4321" spans="1:2">
      <c r="A4321" s="54">
        <f t="shared" si="67"/>
        <v>4320</v>
      </c>
      <c r="B4321">
        <v>48913.9165077707</v>
      </c>
    </row>
    <row r="4322" spans="1:2">
      <c r="A4322" s="54">
        <f t="shared" si="67"/>
        <v>4321</v>
      </c>
      <c r="B4322">
        <v>60073.18402725413</v>
      </c>
    </row>
    <row r="4323" spans="1:2">
      <c r="A4323" s="54">
        <f t="shared" si="67"/>
        <v>4322</v>
      </c>
      <c r="B4323">
        <v>33605.193096735027</v>
      </c>
    </row>
    <row r="4324" spans="1:2">
      <c r="A4324" s="54">
        <f t="shared" si="67"/>
        <v>4323</v>
      </c>
      <c r="B4324">
        <v>75077.742394700559</v>
      </c>
    </row>
    <row r="4325" spans="1:2">
      <c r="A4325" s="54">
        <f t="shared" si="67"/>
        <v>4324</v>
      </c>
      <c r="B4325">
        <v>64800.898493642642</v>
      </c>
    </row>
    <row r="4326" spans="1:2">
      <c r="A4326" s="54">
        <f t="shared" si="67"/>
        <v>4325</v>
      </c>
      <c r="B4326">
        <v>81551.239576642751</v>
      </c>
    </row>
    <row r="4327" spans="1:2">
      <c r="A4327" s="54">
        <f t="shared" si="67"/>
        <v>4326</v>
      </c>
      <c r="B4327">
        <v>31800.330474187362</v>
      </c>
    </row>
    <row r="4328" spans="1:2">
      <c r="A4328" s="54">
        <f t="shared" si="67"/>
        <v>4327</v>
      </c>
      <c r="B4328">
        <v>40523.619715402179</v>
      </c>
    </row>
    <row r="4329" spans="1:2">
      <c r="A4329" s="54">
        <f t="shared" si="67"/>
        <v>4328</v>
      </c>
      <c r="B4329">
        <v>62304.86435349266</v>
      </c>
    </row>
    <row r="4330" spans="1:2">
      <c r="A4330" s="54">
        <f t="shared" si="67"/>
        <v>4329</v>
      </c>
      <c r="B4330">
        <v>34855.643263858648</v>
      </c>
    </row>
    <row r="4331" spans="1:2">
      <c r="A4331" s="54">
        <f t="shared" si="67"/>
        <v>4330</v>
      </c>
      <c r="B4331">
        <v>61728.972895242652</v>
      </c>
    </row>
    <row r="4332" spans="1:2">
      <c r="A4332" s="54">
        <f t="shared" si="67"/>
        <v>4331</v>
      </c>
      <c r="B4332">
        <v>66687.007761338842</v>
      </c>
    </row>
    <row r="4333" spans="1:2">
      <c r="A4333" s="54">
        <f t="shared" si="67"/>
        <v>4332</v>
      </c>
      <c r="B4333">
        <v>77906.442571647101</v>
      </c>
    </row>
    <row r="4334" spans="1:2">
      <c r="A4334" s="54">
        <f t="shared" si="67"/>
        <v>4333</v>
      </c>
      <c r="B4334">
        <v>52891.320077850629</v>
      </c>
    </row>
    <row r="4335" spans="1:2">
      <c r="A4335" s="54">
        <f t="shared" si="67"/>
        <v>4334</v>
      </c>
      <c r="B4335">
        <v>33441.363618664145</v>
      </c>
    </row>
    <row r="4336" spans="1:2">
      <c r="A4336" s="54">
        <f t="shared" si="67"/>
        <v>4335</v>
      </c>
      <c r="B4336">
        <v>55784.847660104599</v>
      </c>
    </row>
    <row r="4337" spans="1:2">
      <c r="A4337" s="54">
        <f t="shared" si="67"/>
        <v>4336</v>
      </c>
      <c r="B4337">
        <v>33156.625879718275</v>
      </c>
    </row>
    <row r="4338" spans="1:2">
      <c r="A4338" s="54">
        <f t="shared" si="67"/>
        <v>4337</v>
      </c>
      <c r="B4338">
        <v>89852.475380678414</v>
      </c>
    </row>
    <row r="4339" spans="1:2">
      <c r="A4339" s="54">
        <f t="shared" si="67"/>
        <v>4338</v>
      </c>
      <c r="B4339">
        <v>57517.099028512268</v>
      </c>
    </row>
    <row r="4340" spans="1:2">
      <c r="A4340" s="54">
        <f t="shared" si="67"/>
        <v>4339</v>
      </c>
      <c r="B4340">
        <v>86842.189766070864</v>
      </c>
    </row>
    <row r="4341" spans="1:2">
      <c r="A4341" s="54">
        <f t="shared" si="67"/>
        <v>4340</v>
      </c>
      <c r="B4341">
        <v>54173.239091792144</v>
      </c>
    </row>
    <row r="4342" spans="1:2">
      <c r="A4342" s="54">
        <f t="shared" si="67"/>
        <v>4341</v>
      </c>
      <c r="B4342">
        <v>48042.227443938762</v>
      </c>
    </row>
    <row r="4343" spans="1:2">
      <c r="A4343" s="54">
        <f t="shared" si="67"/>
        <v>4342</v>
      </c>
      <c r="B4343">
        <v>81107.349077482417</v>
      </c>
    </row>
    <row r="4344" spans="1:2">
      <c r="A4344" s="54">
        <f t="shared" si="67"/>
        <v>4343</v>
      </c>
      <c r="B4344">
        <v>57491.701594925027</v>
      </c>
    </row>
    <row r="4345" spans="1:2">
      <c r="A4345" s="54">
        <f t="shared" si="67"/>
        <v>4344</v>
      </c>
      <c r="B4345">
        <v>61513.172990880077</v>
      </c>
    </row>
    <row r="4346" spans="1:2">
      <c r="A4346" s="54">
        <f t="shared" si="67"/>
        <v>4345</v>
      </c>
      <c r="B4346">
        <v>46959.816065505234</v>
      </c>
    </row>
    <row r="4347" spans="1:2">
      <c r="A4347" s="54">
        <f t="shared" si="67"/>
        <v>4346</v>
      </c>
      <c r="B4347">
        <v>68608.339621538878</v>
      </c>
    </row>
    <row r="4348" spans="1:2">
      <c r="A4348" s="54">
        <f t="shared" si="67"/>
        <v>4347</v>
      </c>
      <c r="B4348">
        <v>34187.543951651387</v>
      </c>
    </row>
    <row r="4349" spans="1:2">
      <c r="A4349" s="54">
        <f t="shared" si="67"/>
        <v>4348</v>
      </c>
      <c r="B4349">
        <v>52320.835926495616</v>
      </c>
    </row>
    <row r="4350" spans="1:2">
      <c r="A4350" s="54">
        <f t="shared" si="67"/>
        <v>4349</v>
      </c>
      <c r="B4350">
        <v>40870.104997859387</v>
      </c>
    </row>
    <row r="4351" spans="1:2">
      <c r="A4351" s="54">
        <f t="shared" si="67"/>
        <v>4350</v>
      </c>
      <c r="B4351">
        <v>35020.743218990727</v>
      </c>
    </row>
    <row r="4352" spans="1:2">
      <c r="A4352" s="54">
        <f t="shared" si="67"/>
        <v>4351</v>
      </c>
      <c r="B4352">
        <v>59381.11381579539</v>
      </c>
    </row>
    <row r="4353" spans="1:2">
      <c r="A4353" s="54">
        <f t="shared" si="67"/>
        <v>4352</v>
      </c>
      <c r="B4353">
        <v>62003.126913048502</v>
      </c>
    </row>
    <row r="4354" spans="1:2">
      <c r="A4354" s="54">
        <f t="shared" si="67"/>
        <v>4353</v>
      </c>
      <c r="B4354">
        <v>36290.226265266174</v>
      </c>
    </row>
    <row r="4355" spans="1:2">
      <c r="A4355" s="54">
        <f t="shared" si="67"/>
        <v>4354</v>
      </c>
      <c r="B4355">
        <v>26598.548882872652</v>
      </c>
    </row>
    <row r="4356" spans="1:2">
      <c r="A4356" s="54">
        <f t="shared" ref="A4356:A4419" si="68">1+A4355</f>
        <v>4355</v>
      </c>
      <c r="B4356">
        <v>45706.120150926836</v>
      </c>
    </row>
    <row r="4357" spans="1:2">
      <c r="A4357" s="54">
        <f t="shared" si="68"/>
        <v>4356</v>
      </c>
      <c r="B4357">
        <v>49168.479984063437</v>
      </c>
    </row>
    <row r="4358" spans="1:2">
      <c r="A4358" s="54">
        <f t="shared" si="68"/>
        <v>4357</v>
      </c>
      <c r="B4358">
        <v>35699.845236017209</v>
      </c>
    </row>
    <row r="4359" spans="1:2">
      <c r="A4359" s="54">
        <f t="shared" si="68"/>
        <v>4358</v>
      </c>
      <c r="B4359">
        <v>43184.823253268652</v>
      </c>
    </row>
    <row r="4360" spans="1:2">
      <c r="A4360" s="54">
        <f t="shared" si="68"/>
        <v>4359</v>
      </c>
      <c r="B4360">
        <v>53906.066189517842</v>
      </c>
    </row>
    <row r="4361" spans="1:2">
      <c r="A4361" s="54">
        <f t="shared" si="68"/>
        <v>4360</v>
      </c>
      <c r="B4361">
        <v>94259.456287672991</v>
      </c>
    </row>
    <row r="4362" spans="1:2">
      <c r="A4362" s="54">
        <f t="shared" si="68"/>
        <v>4361</v>
      </c>
      <c r="B4362">
        <v>43833.52981596312</v>
      </c>
    </row>
    <row r="4363" spans="1:2">
      <c r="A4363" s="54">
        <f t="shared" si="68"/>
        <v>4362</v>
      </c>
      <c r="B4363">
        <v>29097.735559241217</v>
      </c>
    </row>
    <row r="4364" spans="1:2">
      <c r="A4364" s="54">
        <f t="shared" si="68"/>
        <v>4363</v>
      </c>
      <c r="B4364">
        <v>39861.440126475478</v>
      </c>
    </row>
    <row r="4365" spans="1:2">
      <c r="A4365" s="54">
        <f t="shared" si="68"/>
        <v>4364</v>
      </c>
      <c r="B4365">
        <v>34688.857518152836</v>
      </c>
    </row>
    <row r="4366" spans="1:2">
      <c r="A4366" s="54">
        <f t="shared" si="68"/>
        <v>4365</v>
      </c>
      <c r="B4366">
        <v>50275.550303761833</v>
      </c>
    </row>
    <row r="4367" spans="1:2">
      <c r="A4367" s="54">
        <f t="shared" si="68"/>
        <v>4366</v>
      </c>
      <c r="B4367">
        <v>45465.294999740756</v>
      </c>
    </row>
    <row r="4368" spans="1:2">
      <c r="A4368" s="54">
        <f t="shared" si="68"/>
        <v>4367</v>
      </c>
      <c r="B4368">
        <v>38530.957967871007</v>
      </c>
    </row>
    <row r="4369" spans="1:2">
      <c r="A4369" s="54">
        <f t="shared" si="68"/>
        <v>4368</v>
      </c>
      <c r="B4369">
        <v>25892.569030239662</v>
      </c>
    </row>
    <row r="4370" spans="1:2">
      <c r="A4370" s="54">
        <f t="shared" si="68"/>
        <v>4369</v>
      </c>
      <c r="B4370">
        <v>65543.686857348192</v>
      </c>
    </row>
    <row r="4371" spans="1:2">
      <c r="A4371" s="54">
        <f t="shared" si="68"/>
        <v>4370</v>
      </c>
      <c r="B4371">
        <v>45555.052397222207</v>
      </c>
    </row>
    <row r="4372" spans="1:2">
      <c r="A4372" s="54">
        <f t="shared" si="68"/>
        <v>4371</v>
      </c>
      <c r="B4372">
        <v>38640.143050835068</v>
      </c>
    </row>
    <row r="4373" spans="1:2">
      <c r="A4373" s="54">
        <f t="shared" si="68"/>
        <v>4372</v>
      </c>
      <c r="B4373">
        <v>59175.771697844226</v>
      </c>
    </row>
    <row r="4374" spans="1:2">
      <c r="A4374" s="54">
        <f t="shared" si="68"/>
        <v>4373</v>
      </c>
      <c r="B4374">
        <v>40809.983231447855</v>
      </c>
    </row>
    <row r="4375" spans="1:2">
      <c r="A4375" s="54">
        <f t="shared" si="68"/>
        <v>4374</v>
      </c>
      <c r="B4375">
        <v>86017.00548433674</v>
      </c>
    </row>
    <row r="4376" spans="1:2">
      <c r="A4376" s="54">
        <f t="shared" si="68"/>
        <v>4375</v>
      </c>
      <c r="B4376">
        <v>40118.929910518258</v>
      </c>
    </row>
    <row r="4377" spans="1:2">
      <c r="A4377" s="54">
        <f t="shared" si="68"/>
        <v>4376</v>
      </c>
      <c r="B4377">
        <v>38018.801531295474</v>
      </c>
    </row>
    <row r="4378" spans="1:2">
      <c r="A4378" s="54">
        <f t="shared" si="68"/>
        <v>4377</v>
      </c>
      <c r="B4378">
        <v>88892.576871022509</v>
      </c>
    </row>
    <row r="4379" spans="1:2">
      <c r="A4379" s="54">
        <f t="shared" si="68"/>
        <v>4378</v>
      </c>
      <c r="B4379">
        <v>79781.637279981951</v>
      </c>
    </row>
    <row r="4380" spans="1:2">
      <c r="A4380" s="54">
        <f t="shared" si="68"/>
        <v>4379</v>
      </c>
      <c r="B4380">
        <v>30471.784288643979</v>
      </c>
    </row>
    <row r="4381" spans="1:2">
      <c r="A4381" s="54">
        <f t="shared" si="68"/>
        <v>4380</v>
      </c>
      <c r="B4381">
        <v>27713.161730845037</v>
      </c>
    </row>
    <row r="4382" spans="1:2">
      <c r="A4382" s="54">
        <f t="shared" si="68"/>
        <v>4381</v>
      </c>
      <c r="B4382">
        <v>46378.214728530038</v>
      </c>
    </row>
    <row r="4383" spans="1:2">
      <c r="A4383" s="54">
        <f t="shared" si="68"/>
        <v>4382</v>
      </c>
      <c r="B4383">
        <v>81260.331892256043</v>
      </c>
    </row>
    <row r="4384" spans="1:2">
      <c r="A4384" s="54">
        <f t="shared" si="68"/>
        <v>4383</v>
      </c>
      <c r="B4384">
        <v>50152.083117212009</v>
      </c>
    </row>
    <row r="4385" spans="1:2">
      <c r="A4385" s="54">
        <f t="shared" si="68"/>
        <v>4384</v>
      </c>
      <c r="B4385">
        <v>68598.226505323822</v>
      </c>
    </row>
    <row r="4386" spans="1:2">
      <c r="A4386" s="54">
        <f t="shared" si="68"/>
        <v>4385</v>
      </c>
      <c r="B4386">
        <v>83205.473027523432</v>
      </c>
    </row>
    <row r="4387" spans="1:2">
      <c r="A4387" s="54">
        <f t="shared" si="68"/>
        <v>4386</v>
      </c>
      <c r="B4387">
        <v>58377.539179701329</v>
      </c>
    </row>
    <row r="4388" spans="1:2">
      <c r="A4388" s="54">
        <f t="shared" si="68"/>
        <v>4387</v>
      </c>
      <c r="B4388">
        <v>34741.767130903565</v>
      </c>
    </row>
    <row r="4389" spans="1:2">
      <c r="A4389" s="54">
        <f t="shared" si="68"/>
        <v>4388</v>
      </c>
      <c r="B4389">
        <v>88694.872383238166</v>
      </c>
    </row>
    <row r="4390" spans="1:2">
      <c r="A4390" s="54">
        <f t="shared" si="68"/>
        <v>4389</v>
      </c>
      <c r="B4390">
        <v>41914.568575234087</v>
      </c>
    </row>
    <row r="4391" spans="1:2">
      <c r="A4391" s="54">
        <f t="shared" si="68"/>
        <v>4390</v>
      </c>
      <c r="B4391">
        <v>54547.361059004746</v>
      </c>
    </row>
    <row r="4392" spans="1:2">
      <c r="A4392" s="54">
        <f t="shared" si="68"/>
        <v>4391</v>
      </c>
      <c r="B4392">
        <v>46092.982665695512</v>
      </c>
    </row>
    <row r="4393" spans="1:2">
      <c r="A4393" s="54">
        <f t="shared" si="68"/>
        <v>4392</v>
      </c>
      <c r="B4393">
        <v>54440.311702741674</v>
      </c>
    </row>
    <row r="4394" spans="1:2">
      <c r="A4394" s="54">
        <f t="shared" si="68"/>
        <v>4393</v>
      </c>
      <c r="B4394">
        <v>35806.487202888537</v>
      </c>
    </row>
    <row r="4395" spans="1:2">
      <c r="A4395" s="54">
        <f t="shared" si="68"/>
        <v>4394</v>
      </c>
      <c r="B4395">
        <v>32041.055793797583</v>
      </c>
    </row>
    <row r="4396" spans="1:2">
      <c r="A4396" s="54">
        <f t="shared" si="68"/>
        <v>4395</v>
      </c>
      <c r="B4396">
        <v>92884.568632324823</v>
      </c>
    </row>
    <row r="4397" spans="1:2">
      <c r="A4397" s="54">
        <f t="shared" si="68"/>
        <v>4396</v>
      </c>
      <c r="B4397">
        <v>77559.118592853585</v>
      </c>
    </row>
    <row r="4398" spans="1:2">
      <c r="A4398" s="54">
        <f t="shared" si="68"/>
        <v>4397</v>
      </c>
      <c r="B4398">
        <v>27694.988571756945</v>
      </c>
    </row>
    <row r="4399" spans="1:2">
      <c r="A4399" s="54">
        <f t="shared" si="68"/>
        <v>4398</v>
      </c>
      <c r="B4399">
        <v>65488.553620162151</v>
      </c>
    </row>
    <row r="4400" spans="1:2">
      <c r="A4400" s="54">
        <f t="shared" si="68"/>
        <v>4399</v>
      </c>
      <c r="B4400">
        <v>50176.138051229551</v>
      </c>
    </row>
    <row r="4401" spans="1:2">
      <c r="A4401" s="54">
        <f t="shared" si="68"/>
        <v>4400</v>
      </c>
      <c r="B4401">
        <v>70738.49678856213</v>
      </c>
    </row>
    <row r="4402" spans="1:2">
      <c r="A4402" s="54">
        <f t="shared" si="68"/>
        <v>4401</v>
      </c>
      <c r="B4402">
        <v>77092.950107100813</v>
      </c>
    </row>
    <row r="4403" spans="1:2">
      <c r="A4403" s="54">
        <f t="shared" si="68"/>
        <v>4402</v>
      </c>
      <c r="B4403">
        <v>40974.413556712891</v>
      </c>
    </row>
    <row r="4404" spans="1:2">
      <c r="A4404" s="54">
        <f t="shared" si="68"/>
        <v>4403</v>
      </c>
      <c r="B4404">
        <v>33103.147807894515</v>
      </c>
    </row>
    <row r="4405" spans="1:2">
      <c r="A4405" s="54">
        <f t="shared" si="68"/>
        <v>4404</v>
      </c>
      <c r="B4405">
        <v>30404.528978347145</v>
      </c>
    </row>
    <row r="4406" spans="1:2">
      <c r="A4406" s="54">
        <f t="shared" si="68"/>
        <v>4405</v>
      </c>
      <c r="B4406">
        <v>54750.445158999006</v>
      </c>
    </row>
    <row r="4407" spans="1:2">
      <c r="A4407" s="54">
        <f t="shared" si="68"/>
        <v>4406</v>
      </c>
      <c r="B4407">
        <v>36614.492879243873</v>
      </c>
    </row>
    <row r="4408" spans="1:2">
      <c r="A4408" s="54">
        <f t="shared" si="68"/>
        <v>4407</v>
      </c>
      <c r="B4408">
        <v>42268.605856866314</v>
      </c>
    </row>
    <row r="4409" spans="1:2">
      <c r="A4409" s="54">
        <f t="shared" si="68"/>
        <v>4408</v>
      </c>
      <c r="B4409">
        <v>33686.69139831463</v>
      </c>
    </row>
    <row r="4410" spans="1:2">
      <c r="A4410" s="54">
        <f t="shared" si="68"/>
        <v>4409</v>
      </c>
      <c r="B4410">
        <v>57015.503393624698</v>
      </c>
    </row>
    <row r="4411" spans="1:2">
      <c r="A4411" s="54">
        <f t="shared" si="68"/>
        <v>4410</v>
      </c>
      <c r="B4411">
        <v>32969.593000270637</v>
      </c>
    </row>
    <row r="4412" spans="1:2">
      <c r="A4412" s="54">
        <f t="shared" si="68"/>
        <v>4411</v>
      </c>
      <c r="B4412">
        <v>70016.846981260271</v>
      </c>
    </row>
    <row r="4413" spans="1:2">
      <c r="A4413" s="54">
        <f t="shared" si="68"/>
        <v>4412</v>
      </c>
      <c r="B4413">
        <v>32511.831707058893</v>
      </c>
    </row>
    <row r="4414" spans="1:2">
      <c r="A4414" s="54">
        <f t="shared" si="68"/>
        <v>4413</v>
      </c>
      <c r="B4414">
        <v>58667.805000715496</v>
      </c>
    </row>
    <row r="4415" spans="1:2">
      <c r="A4415" s="54">
        <f t="shared" si="68"/>
        <v>4414</v>
      </c>
      <c r="B4415">
        <v>64761.291605054772</v>
      </c>
    </row>
    <row r="4416" spans="1:2">
      <c r="A4416" s="54">
        <f t="shared" si="68"/>
        <v>4415</v>
      </c>
      <c r="B4416">
        <v>61181.689199287059</v>
      </c>
    </row>
    <row r="4417" spans="1:2">
      <c r="A4417" s="54">
        <f t="shared" si="68"/>
        <v>4416</v>
      </c>
      <c r="B4417">
        <v>37344.973187389362</v>
      </c>
    </row>
    <row r="4418" spans="1:2">
      <c r="A4418" s="54">
        <f t="shared" si="68"/>
        <v>4417</v>
      </c>
      <c r="B4418">
        <v>28516.691589706526</v>
      </c>
    </row>
    <row r="4419" spans="1:2">
      <c r="A4419" s="54">
        <f t="shared" si="68"/>
        <v>4418</v>
      </c>
      <c r="B4419">
        <v>53514.859304760364</v>
      </c>
    </row>
    <row r="4420" spans="1:2">
      <c r="A4420" s="54">
        <f t="shared" ref="A4420:A4483" si="69">1+A4419</f>
        <v>4419</v>
      </c>
      <c r="B4420">
        <v>61557.532671582841</v>
      </c>
    </row>
    <row r="4421" spans="1:2">
      <c r="A4421" s="54">
        <f t="shared" si="69"/>
        <v>4420</v>
      </c>
      <c r="B4421">
        <v>63855.647719426277</v>
      </c>
    </row>
    <row r="4422" spans="1:2">
      <c r="A4422" s="54">
        <f t="shared" si="69"/>
        <v>4421</v>
      </c>
      <c r="B4422">
        <v>60024.123320274732</v>
      </c>
    </row>
    <row r="4423" spans="1:2">
      <c r="A4423" s="54">
        <f t="shared" si="69"/>
        <v>4422</v>
      </c>
      <c r="B4423">
        <v>42653.522899129159</v>
      </c>
    </row>
    <row r="4424" spans="1:2">
      <c r="A4424" s="54">
        <f t="shared" si="69"/>
        <v>4423</v>
      </c>
      <c r="B4424">
        <v>34005.602768719851</v>
      </c>
    </row>
    <row r="4425" spans="1:2">
      <c r="A4425" s="54">
        <f t="shared" si="69"/>
        <v>4424</v>
      </c>
      <c r="B4425">
        <v>81251.121269083553</v>
      </c>
    </row>
    <row r="4426" spans="1:2">
      <c r="A4426" s="54">
        <f t="shared" si="69"/>
        <v>4425</v>
      </c>
      <c r="B4426">
        <v>30414.67436621771</v>
      </c>
    </row>
    <row r="4427" spans="1:2">
      <c r="A4427" s="54">
        <f t="shared" si="69"/>
        <v>4426</v>
      </c>
      <c r="B4427">
        <v>62099.652805048208</v>
      </c>
    </row>
    <row r="4428" spans="1:2">
      <c r="A4428" s="54">
        <f t="shared" si="69"/>
        <v>4427</v>
      </c>
      <c r="B4428">
        <v>28521.295882030452</v>
      </c>
    </row>
    <row r="4429" spans="1:2">
      <c r="A4429" s="54">
        <f t="shared" si="69"/>
        <v>4428</v>
      </c>
      <c r="B4429">
        <v>32693.418134813266</v>
      </c>
    </row>
    <row r="4430" spans="1:2">
      <c r="A4430" s="54">
        <f t="shared" si="69"/>
        <v>4429</v>
      </c>
      <c r="B4430">
        <v>66728.780688603438</v>
      </c>
    </row>
    <row r="4431" spans="1:2">
      <c r="A4431" s="54">
        <f t="shared" si="69"/>
        <v>4430</v>
      </c>
      <c r="B4431">
        <v>41815.302857079325</v>
      </c>
    </row>
    <row r="4432" spans="1:2">
      <c r="A4432" s="54">
        <f t="shared" si="69"/>
        <v>4431</v>
      </c>
      <c r="B4432">
        <v>49044.893774388358</v>
      </c>
    </row>
    <row r="4433" spans="1:2">
      <c r="A4433" s="54">
        <f t="shared" si="69"/>
        <v>4432</v>
      </c>
      <c r="B4433">
        <v>43984.085249255484</v>
      </c>
    </row>
    <row r="4434" spans="1:2">
      <c r="A4434" s="54">
        <f t="shared" si="69"/>
        <v>4433</v>
      </c>
      <c r="B4434">
        <v>66711.288489267885</v>
      </c>
    </row>
    <row r="4435" spans="1:2">
      <c r="A4435" s="54">
        <f t="shared" si="69"/>
        <v>4434</v>
      </c>
      <c r="B4435">
        <v>33213.392270057033</v>
      </c>
    </row>
    <row r="4436" spans="1:2">
      <c r="A4436" s="54">
        <f t="shared" si="69"/>
        <v>4435</v>
      </c>
      <c r="B4436">
        <v>47134.88087065368</v>
      </c>
    </row>
    <row r="4437" spans="1:2">
      <c r="A4437" s="54">
        <f t="shared" si="69"/>
        <v>4436</v>
      </c>
      <c r="B4437">
        <v>40827.593599708431</v>
      </c>
    </row>
    <row r="4438" spans="1:2">
      <c r="A4438" s="54">
        <f t="shared" si="69"/>
        <v>4437</v>
      </c>
      <c r="B4438">
        <v>92937.290035079553</v>
      </c>
    </row>
    <row r="4439" spans="1:2">
      <c r="A4439" s="54">
        <f t="shared" si="69"/>
        <v>4438</v>
      </c>
      <c r="B4439">
        <v>72927.740586185755</v>
      </c>
    </row>
    <row r="4440" spans="1:2">
      <c r="A4440" s="54">
        <f t="shared" si="69"/>
        <v>4439</v>
      </c>
      <c r="B4440">
        <v>33258.308545576321</v>
      </c>
    </row>
    <row r="4441" spans="1:2">
      <c r="A4441" s="54">
        <f t="shared" si="69"/>
        <v>4440</v>
      </c>
      <c r="B4441">
        <v>73588.000547841642</v>
      </c>
    </row>
    <row r="4442" spans="1:2">
      <c r="A4442" s="54">
        <f t="shared" si="69"/>
        <v>4441</v>
      </c>
      <c r="B4442" t="e">
        <v>#NUM!</v>
      </c>
    </row>
    <row r="4443" spans="1:2">
      <c r="A4443" s="54">
        <f t="shared" si="69"/>
        <v>4442</v>
      </c>
      <c r="B4443">
        <v>92922.814890661088</v>
      </c>
    </row>
    <row r="4444" spans="1:2">
      <c r="A4444" s="54">
        <f t="shared" si="69"/>
        <v>4443</v>
      </c>
      <c r="B4444">
        <v>32620.737388219783</v>
      </c>
    </row>
    <row r="4445" spans="1:2">
      <c r="A4445" s="54">
        <f t="shared" si="69"/>
        <v>4444</v>
      </c>
      <c r="B4445">
        <v>75981.303422094439</v>
      </c>
    </row>
    <row r="4446" spans="1:2">
      <c r="A4446" s="54">
        <f t="shared" si="69"/>
        <v>4445</v>
      </c>
      <c r="B4446">
        <v>48952.944579912299</v>
      </c>
    </row>
    <row r="4447" spans="1:2">
      <c r="A4447" s="54">
        <f t="shared" si="69"/>
        <v>4446</v>
      </c>
      <c r="B4447">
        <v>44685.075521010396</v>
      </c>
    </row>
    <row r="4448" spans="1:2">
      <c r="A4448" s="54">
        <f t="shared" si="69"/>
        <v>4447</v>
      </c>
      <c r="B4448">
        <v>39207.334547240804</v>
      </c>
    </row>
    <row r="4449" spans="1:2">
      <c r="A4449" s="54">
        <f t="shared" si="69"/>
        <v>4448</v>
      </c>
      <c r="B4449">
        <v>55665.118771303045</v>
      </c>
    </row>
    <row r="4450" spans="1:2">
      <c r="A4450" s="54">
        <f t="shared" si="69"/>
        <v>4449</v>
      </c>
      <c r="B4450">
        <v>67845.690679122708</v>
      </c>
    </row>
    <row r="4451" spans="1:2">
      <c r="A4451" s="54">
        <f t="shared" si="69"/>
        <v>4450</v>
      </c>
      <c r="B4451">
        <v>66528.237085579589</v>
      </c>
    </row>
    <row r="4452" spans="1:2">
      <c r="A4452" s="54">
        <f t="shared" si="69"/>
        <v>4451</v>
      </c>
      <c r="B4452">
        <v>72888.910033045555</v>
      </c>
    </row>
    <row r="4453" spans="1:2">
      <c r="A4453" s="54">
        <f t="shared" si="69"/>
        <v>4452</v>
      </c>
      <c r="B4453">
        <v>87323.088756839818</v>
      </c>
    </row>
    <row r="4454" spans="1:2">
      <c r="A4454" s="54">
        <f t="shared" si="69"/>
        <v>4453</v>
      </c>
      <c r="B4454">
        <v>56506.895710771147</v>
      </c>
    </row>
    <row r="4455" spans="1:2">
      <c r="A4455" s="54">
        <f t="shared" si="69"/>
        <v>4454</v>
      </c>
      <c r="B4455">
        <v>30311.553183160122</v>
      </c>
    </row>
    <row r="4456" spans="1:2">
      <c r="A4456" s="54">
        <f t="shared" si="69"/>
        <v>4455</v>
      </c>
      <c r="B4456">
        <v>25872.176105434522</v>
      </c>
    </row>
    <row r="4457" spans="1:2">
      <c r="A4457" s="54">
        <f t="shared" si="69"/>
        <v>4456</v>
      </c>
      <c r="B4457">
        <v>57024.262487741675</v>
      </c>
    </row>
    <row r="4458" spans="1:2">
      <c r="A4458" s="54">
        <f t="shared" si="69"/>
        <v>4457</v>
      </c>
      <c r="B4458">
        <v>32809.476534961468</v>
      </c>
    </row>
    <row r="4459" spans="1:2">
      <c r="A4459" s="54">
        <f t="shared" si="69"/>
        <v>4458</v>
      </c>
      <c r="B4459">
        <v>35970.378118443223</v>
      </c>
    </row>
    <row r="4460" spans="1:2">
      <c r="A4460" s="54">
        <f t="shared" si="69"/>
        <v>4459</v>
      </c>
      <c r="B4460">
        <v>37525.099706885499</v>
      </c>
    </row>
    <row r="4461" spans="1:2">
      <c r="A4461" s="54">
        <f t="shared" si="69"/>
        <v>4460</v>
      </c>
      <c r="B4461" t="e">
        <v>#NUM!</v>
      </c>
    </row>
    <row r="4462" spans="1:2">
      <c r="A4462" s="54">
        <f t="shared" si="69"/>
        <v>4461</v>
      </c>
      <c r="B4462">
        <v>81202.497074779065</v>
      </c>
    </row>
    <row r="4463" spans="1:2">
      <c r="A4463" s="54">
        <f t="shared" si="69"/>
        <v>4462</v>
      </c>
      <c r="B4463">
        <v>27051.523417021253</v>
      </c>
    </row>
    <row r="4464" spans="1:2">
      <c r="A4464" s="54">
        <f t="shared" si="69"/>
        <v>4463</v>
      </c>
      <c r="B4464">
        <v>62825.928165524689</v>
      </c>
    </row>
    <row r="4465" spans="1:2">
      <c r="A4465" s="54">
        <f t="shared" si="69"/>
        <v>4464</v>
      </c>
      <c r="B4465">
        <v>91928.882300300655</v>
      </c>
    </row>
    <row r="4466" spans="1:2">
      <c r="A4466" s="54">
        <f t="shared" si="69"/>
        <v>4465</v>
      </c>
      <c r="B4466">
        <v>44989.195302928696</v>
      </c>
    </row>
    <row r="4467" spans="1:2">
      <c r="A4467" s="54">
        <f t="shared" si="69"/>
        <v>4466</v>
      </c>
      <c r="B4467">
        <v>35511.802549130443</v>
      </c>
    </row>
    <row r="4468" spans="1:2">
      <c r="A4468" s="54">
        <f t="shared" si="69"/>
        <v>4467</v>
      </c>
      <c r="B4468">
        <v>69240.240228551003</v>
      </c>
    </row>
    <row r="4469" spans="1:2">
      <c r="A4469" s="54">
        <f t="shared" si="69"/>
        <v>4468</v>
      </c>
      <c r="B4469">
        <v>40991.37259307794</v>
      </c>
    </row>
    <row r="4470" spans="1:2">
      <c r="A4470" s="54">
        <f t="shared" si="69"/>
        <v>4469</v>
      </c>
      <c r="B4470">
        <v>58524.56891955874</v>
      </c>
    </row>
    <row r="4471" spans="1:2">
      <c r="A4471" s="54">
        <f t="shared" si="69"/>
        <v>4470</v>
      </c>
      <c r="B4471">
        <v>44832.801487287557</v>
      </c>
    </row>
    <row r="4472" spans="1:2">
      <c r="A4472" s="54">
        <f t="shared" si="69"/>
        <v>4471</v>
      </c>
      <c r="B4472">
        <v>87583.897208150855</v>
      </c>
    </row>
    <row r="4473" spans="1:2">
      <c r="A4473" s="54">
        <f t="shared" si="69"/>
        <v>4472</v>
      </c>
      <c r="B4473">
        <v>45741.68640555266</v>
      </c>
    </row>
    <row r="4474" spans="1:2">
      <c r="A4474" s="54">
        <f t="shared" si="69"/>
        <v>4473</v>
      </c>
      <c r="B4474">
        <v>74837.195792004655</v>
      </c>
    </row>
    <row r="4475" spans="1:2">
      <c r="A4475" s="54">
        <f t="shared" si="69"/>
        <v>4474</v>
      </c>
      <c r="B4475">
        <v>60943.954383070908</v>
      </c>
    </row>
    <row r="4476" spans="1:2">
      <c r="A4476" s="54">
        <f t="shared" si="69"/>
        <v>4475</v>
      </c>
      <c r="B4476">
        <v>27007.380437563301</v>
      </c>
    </row>
    <row r="4477" spans="1:2">
      <c r="A4477" s="54">
        <f t="shared" si="69"/>
        <v>4476</v>
      </c>
      <c r="B4477">
        <v>83911.980887003228</v>
      </c>
    </row>
    <row r="4478" spans="1:2">
      <c r="A4478" s="54">
        <f t="shared" si="69"/>
        <v>4477</v>
      </c>
      <c r="B4478">
        <v>81448.166849393921</v>
      </c>
    </row>
    <row r="4479" spans="1:2">
      <c r="A4479" s="54">
        <f t="shared" si="69"/>
        <v>4478</v>
      </c>
      <c r="B4479">
        <v>81876.548563528748</v>
      </c>
    </row>
    <row r="4480" spans="1:2">
      <c r="A4480" s="54">
        <f t="shared" si="69"/>
        <v>4479</v>
      </c>
      <c r="B4480">
        <v>44015.930151265129</v>
      </c>
    </row>
    <row r="4481" spans="1:2">
      <c r="A4481" s="54">
        <f t="shared" si="69"/>
        <v>4480</v>
      </c>
      <c r="B4481">
        <v>34825.848111338601</v>
      </c>
    </row>
    <row r="4482" spans="1:2">
      <c r="A4482" s="54">
        <f t="shared" si="69"/>
        <v>4481</v>
      </c>
      <c r="B4482">
        <v>36414.040086299676</v>
      </c>
    </row>
    <row r="4483" spans="1:2">
      <c r="A4483" s="54">
        <f t="shared" si="69"/>
        <v>4482</v>
      </c>
      <c r="B4483" t="e">
        <v>#NUM!</v>
      </c>
    </row>
    <row r="4484" spans="1:2">
      <c r="A4484" s="54">
        <f t="shared" ref="A4484:A4547" si="70">1+A4483</f>
        <v>4483</v>
      </c>
      <c r="B4484">
        <v>48381.419017376764</v>
      </c>
    </row>
    <row r="4485" spans="1:2">
      <c r="A4485" s="54">
        <f t="shared" si="70"/>
        <v>4484</v>
      </c>
      <c r="B4485">
        <v>65221.081048701781</v>
      </c>
    </row>
    <row r="4486" spans="1:2">
      <c r="A4486" s="54">
        <f t="shared" si="70"/>
        <v>4485</v>
      </c>
      <c r="B4486">
        <v>45323.396293633537</v>
      </c>
    </row>
    <row r="4487" spans="1:2">
      <c r="A4487" s="54">
        <f t="shared" si="70"/>
        <v>4486</v>
      </c>
      <c r="B4487">
        <v>31168.159929714773</v>
      </c>
    </row>
    <row r="4488" spans="1:2">
      <c r="A4488" s="54">
        <f t="shared" si="70"/>
        <v>4487</v>
      </c>
      <c r="B4488">
        <v>25838.765226353022</v>
      </c>
    </row>
    <row r="4489" spans="1:2">
      <c r="A4489" s="54">
        <f t="shared" si="70"/>
        <v>4488</v>
      </c>
      <c r="B4489">
        <v>71385.283475492863</v>
      </c>
    </row>
    <row r="4490" spans="1:2">
      <c r="A4490" s="54">
        <f t="shared" si="70"/>
        <v>4489</v>
      </c>
      <c r="B4490">
        <v>78769.659878631588</v>
      </c>
    </row>
    <row r="4491" spans="1:2">
      <c r="A4491" s="54">
        <f t="shared" si="70"/>
        <v>4490</v>
      </c>
      <c r="B4491">
        <v>89294.646845825278</v>
      </c>
    </row>
    <row r="4492" spans="1:2">
      <c r="A4492" s="54">
        <f t="shared" si="70"/>
        <v>4491</v>
      </c>
      <c r="B4492">
        <v>44070.934689180074</v>
      </c>
    </row>
    <row r="4493" spans="1:2">
      <c r="A4493" s="54">
        <f t="shared" si="70"/>
        <v>4492</v>
      </c>
      <c r="B4493">
        <v>38759.537412396807</v>
      </c>
    </row>
    <row r="4494" spans="1:2">
      <c r="A4494" s="54">
        <f t="shared" si="70"/>
        <v>4493</v>
      </c>
      <c r="B4494">
        <v>53458.603565065438</v>
      </c>
    </row>
    <row r="4495" spans="1:2">
      <c r="A4495" s="54">
        <f t="shared" si="70"/>
        <v>4494</v>
      </c>
      <c r="B4495">
        <v>75400.227415018453</v>
      </c>
    </row>
    <row r="4496" spans="1:2">
      <c r="A4496" s="54">
        <f t="shared" si="70"/>
        <v>4495</v>
      </c>
      <c r="B4496">
        <v>77960.723945526799</v>
      </c>
    </row>
    <row r="4497" spans="1:2">
      <c r="A4497" s="54">
        <f t="shared" si="70"/>
        <v>4496</v>
      </c>
      <c r="B4497">
        <v>81690.655350356086</v>
      </c>
    </row>
    <row r="4498" spans="1:2">
      <c r="A4498" s="54">
        <f t="shared" si="70"/>
        <v>4497</v>
      </c>
      <c r="B4498">
        <v>26925.145725354731</v>
      </c>
    </row>
    <row r="4499" spans="1:2">
      <c r="A4499" s="54">
        <f t="shared" si="70"/>
        <v>4498</v>
      </c>
      <c r="B4499">
        <v>33689.533068666904</v>
      </c>
    </row>
    <row r="4500" spans="1:2">
      <c r="A4500" s="54">
        <f t="shared" si="70"/>
        <v>4499</v>
      </c>
      <c r="B4500">
        <v>79880.72610575697</v>
      </c>
    </row>
    <row r="4501" spans="1:2">
      <c r="A4501" s="54">
        <f t="shared" si="70"/>
        <v>4500</v>
      </c>
      <c r="B4501">
        <v>54335.469870992136</v>
      </c>
    </row>
    <row r="4502" spans="1:2">
      <c r="A4502" s="54">
        <f t="shared" si="70"/>
        <v>4501</v>
      </c>
      <c r="B4502">
        <v>60770.494820559681</v>
      </c>
    </row>
    <row r="4503" spans="1:2">
      <c r="A4503" s="54">
        <f t="shared" si="70"/>
        <v>4502</v>
      </c>
      <c r="B4503">
        <v>37528.551151450229</v>
      </c>
    </row>
    <row r="4504" spans="1:2">
      <c r="A4504" s="54">
        <f t="shared" si="70"/>
        <v>4503</v>
      </c>
      <c r="B4504">
        <v>38305.595311185876</v>
      </c>
    </row>
    <row r="4505" spans="1:2">
      <c r="A4505" s="54">
        <f t="shared" si="70"/>
        <v>4504</v>
      </c>
      <c r="B4505">
        <v>50732.019546750707</v>
      </c>
    </row>
    <row r="4506" spans="1:2">
      <c r="A4506" s="54">
        <f t="shared" si="70"/>
        <v>4505</v>
      </c>
      <c r="B4506">
        <v>39694.202817757287</v>
      </c>
    </row>
    <row r="4507" spans="1:2">
      <c r="A4507" s="54">
        <f t="shared" si="70"/>
        <v>4506</v>
      </c>
      <c r="B4507">
        <v>31885.014935126077</v>
      </c>
    </row>
    <row r="4508" spans="1:2">
      <c r="A4508" s="54">
        <f t="shared" si="70"/>
        <v>4507</v>
      </c>
      <c r="B4508">
        <v>42589.637226416526</v>
      </c>
    </row>
    <row r="4509" spans="1:2">
      <c r="A4509" s="54">
        <f t="shared" si="70"/>
        <v>4508</v>
      </c>
      <c r="B4509">
        <v>41769.512271673419</v>
      </c>
    </row>
    <row r="4510" spans="1:2">
      <c r="A4510" s="54">
        <f t="shared" si="70"/>
        <v>4509</v>
      </c>
      <c r="B4510">
        <v>92295.182712861671</v>
      </c>
    </row>
    <row r="4511" spans="1:2">
      <c r="A4511" s="54">
        <f t="shared" si="70"/>
        <v>4510</v>
      </c>
      <c r="B4511">
        <v>51029.716688567569</v>
      </c>
    </row>
    <row r="4512" spans="1:2">
      <c r="A4512" s="54">
        <f t="shared" si="70"/>
        <v>4511</v>
      </c>
      <c r="B4512">
        <v>50464.412340552233</v>
      </c>
    </row>
    <row r="4513" spans="1:2">
      <c r="A4513" s="54">
        <f t="shared" si="70"/>
        <v>4512</v>
      </c>
      <c r="B4513">
        <v>36843.31112345439</v>
      </c>
    </row>
    <row r="4514" spans="1:2">
      <c r="A4514" s="54">
        <f t="shared" si="70"/>
        <v>4513</v>
      </c>
      <c r="B4514">
        <v>36395.864615768594</v>
      </c>
    </row>
    <row r="4515" spans="1:2">
      <c r="A4515" s="54">
        <f t="shared" si="70"/>
        <v>4514</v>
      </c>
      <c r="B4515">
        <v>43756.998318473678</v>
      </c>
    </row>
    <row r="4516" spans="1:2">
      <c r="A4516" s="54">
        <f t="shared" si="70"/>
        <v>4515</v>
      </c>
      <c r="B4516">
        <v>46610.156665499111</v>
      </c>
    </row>
    <row r="4517" spans="1:2">
      <c r="A4517" s="54">
        <f t="shared" si="70"/>
        <v>4516</v>
      </c>
      <c r="B4517">
        <v>34731.161559471555</v>
      </c>
    </row>
    <row r="4518" spans="1:2">
      <c r="A4518" s="54">
        <f t="shared" si="70"/>
        <v>4517</v>
      </c>
      <c r="B4518">
        <v>30655.519760082847</v>
      </c>
    </row>
    <row r="4519" spans="1:2">
      <c r="A4519" s="54">
        <f t="shared" si="70"/>
        <v>4518</v>
      </c>
      <c r="B4519">
        <v>52541.533202822655</v>
      </c>
    </row>
    <row r="4520" spans="1:2">
      <c r="A4520" s="54">
        <f t="shared" si="70"/>
        <v>4519</v>
      </c>
      <c r="B4520">
        <v>35994.923845566096</v>
      </c>
    </row>
    <row r="4521" spans="1:2">
      <c r="A4521" s="54">
        <f t="shared" si="70"/>
        <v>4520</v>
      </c>
      <c r="B4521">
        <v>77737.985828786594</v>
      </c>
    </row>
    <row r="4522" spans="1:2">
      <c r="A4522" s="54">
        <f t="shared" si="70"/>
        <v>4521</v>
      </c>
      <c r="B4522">
        <v>30313.610080718652</v>
      </c>
    </row>
    <row r="4523" spans="1:2">
      <c r="A4523" s="54">
        <f t="shared" si="70"/>
        <v>4522</v>
      </c>
      <c r="B4523">
        <v>33978.976587596073</v>
      </c>
    </row>
    <row r="4524" spans="1:2">
      <c r="A4524" s="54">
        <f t="shared" si="70"/>
        <v>4523</v>
      </c>
      <c r="B4524">
        <v>78336.815732590476</v>
      </c>
    </row>
    <row r="4525" spans="1:2">
      <c r="A4525" s="54">
        <f t="shared" si="70"/>
        <v>4524</v>
      </c>
      <c r="B4525">
        <v>71748.830415750868</v>
      </c>
    </row>
    <row r="4526" spans="1:2">
      <c r="A4526" s="54">
        <f t="shared" si="70"/>
        <v>4525</v>
      </c>
      <c r="B4526">
        <v>55271.994909131354</v>
      </c>
    </row>
    <row r="4527" spans="1:2">
      <c r="A4527" s="54">
        <f t="shared" si="70"/>
        <v>4526</v>
      </c>
      <c r="B4527">
        <v>52039.139431213909</v>
      </c>
    </row>
    <row r="4528" spans="1:2">
      <c r="A4528" s="54">
        <f t="shared" si="70"/>
        <v>4527</v>
      </c>
      <c r="B4528">
        <v>94451.746766963814</v>
      </c>
    </row>
    <row r="4529" spans="1:2">
      <c r="A4529" s="54">
        <f t="shared" si="70"/>
        <v>4528</v>
      </c>
      <c r="B4529">
        <v>58680.207086509909</v>
      </c>
    </row>
    <row r="4530" spans="1:2">
      <c r="A4530" s="54">
        <f t="shared" si="70"/>
        <v>4529</v>
      </c>
      <c r="B4530">
        <v>31335.220217140104</v>
      </c>
    </row>
    <row r="4531" spans="1:2">
      <c r="A4531" s="54">
        <f t="shared" si="70"/>
        <v>4530</v>
      </c>
      <c r="B4531">
        <v>52292.546801733253</v>
      </c>
    </row>
    <row r="4532" spans="1:2">
      <c r="A4532" s="54">
        <f t="shared" si="70"/>
        <v>4531</v>
      </c>
      <c r="B4532">
        <v>69182.410774215517</v>
      </c>
    </row>
    <row r="4533" spans="1:2">
      <c r="A4533" s="54">
        <f t="shared" si="70"/>
        <v>4532</v>
      </c>
      <c r="B4533">
        <v>36745.550186548746</v>
      </c>
    </row>
    <row r="4534" spans="1:2">
      <c r="A4534" s="54">
        <f t="shared" si="70"/>
        <v>4533</v>
      </c>
      <c r="B4534">
        <v>43015.101696394064</v>
      </c>
    </row>
    <row r="4535" spans="1:2">
      <c r="A4535" s="54">
        <f t="shared" si="70"/>
        <v>4534</v>
      </c>
      <c r="B4535">
        <v>71340.188922161338</v>
      </c>
    </row>
    <row r="4536" spans="1:2">
      <c r="A4536" s="54">
        <f t="shared" si="70"/>
        <v>4535</v>
      </c>
      <c r="B4536">
        <v>32834.426089788518</v>
      </c>
    </row>
    <row r="4537" spans="1:2">
      <c r="A4537" s="54">
        <f t="shared" si="70"/>
        <v>4536</v>
      </c>
      <c r="B4537">
        <v>34942.855463759384</v>
      </c>
    </row>
    <row r="4538" spans="1:2">
      <c r="A4538" s="54">
        <f t="shared" si="70"/>
        <v>4537</v>
      </c>
      <c r="B4538">
        <v>65702.523380304323</v>
      </c>
    </row>
    <row r="4539" spans="1:2">
      <c r="A4539" s="54">
        <f t="shared" si="70"/>
        <v>4538</v>
      </c>
      <c r="B4539">
        <v>45638.844167532843</v>
      </c>
    </row>
    <row r="4540" spans="1:2">
      <c r="A4540" s="54">
        <f t="shared" si="70"/>
        <v>4539</v>
      </c>
      <c r="B4540">
        <v>48162.385667534851</v>
      </c>
    </row>
    <row r="4541" spans="1:2">
      <c r="A4541" s="54">
        <f t="shared" si="70"/>
        <v>4540</v>
      </c>
      <c r="B4541">
        <v>37614.68043785575</v>
      </c>
    </row>
    <row r="4542" spans="1:2">
      <c r="A4542" s="54">
        <f t="shared" si="70"/>
        <v>4541</v>
      </c>
      <c r="B4542">
        <v>42362.50370769752</v>
      </c>
    </row>
    <row r="4543" spans="1:2">
      <c r="A4543" s="54">
        <f t="shared" si="70"/>
        <v>4542</v>
      </c>
      <c r="B4543">
        <v>33259.46640143836</v>
      </c>
    </row>
    <row r="4544" spans="1:2">
      <c r="A4544" s="54">
        <f t="shared" si="70"/>
        <v>4543</v>
      </c>
      <c r="B4544">
        <v>32189.412805270793</v>
      </c>
    </row>
    <row r="4545" spans="1:2">
      <c r="A4545" s="54">
        <f t="shared" si="70"/>
        <v>4544</v>
      </c>
      <c r="B4545">
        <v>50121.387802075296</v>
      </c>
    </row>
    <row r="4546" spans="1:2">
      <c r="A4546" s="54">
        <f t="shared" si="70"/>
        <v>4545</v>
      </c>
      <c r="B4546">
        <v>38798.800757444922</v>
      </c>
    </row>
    <row r="4547" spans="1:2">
      <c r="A4547" s="54">
        <f t="shared" si="70"/>
        <v>4546</v>
      </c>
      <c r="B4547">
        <v>83914.504056371195</v>
      </c>
    </row>
    <row r="4548" spans="1:2">
      <c r="A4548" s="54">
        <f t="shared" ref="A4548:A4611" si="71">1+A4547</f>
        <v>4547</v>
      </c>
      <c r="B4548">
        <v>36301.200504638146</v>
      </c>
    </row>
    <row r="4549" spans="1:2">
      <c r="A4549" s="54">
        <f t="shared" si="71"/>
        <v>4548</v>
      </c>
      <c r="B4549">
        <v>69559.87826990569</v>
      </c>
    </row>
    <row r="4550" spans="1:2">
      <c r="A4550" s="54">
        <f t="shared" si="71"/>
        <v>4549</v>
      </c>
      <c r="B4550">
        <v>78861.115943814351</v>
      </c>
    </row>
    <row r="4551" spans="1:2">
      <c r="A4551" s="54">
        <f t="shared" si="71"/>
        <v>4550</v>
      </c>
      <c r="B4551">
        <v>80529.053728153434</v>
      </c>
    </row>
    <row r="4552" spans="1:2">
      <c r="A4552" s="54">
        <f t="shared" si="71"/>
        <v>4551</v>
      </c>
      <c r="B4552">
        <v>45610.478819887503</v>
      </c>
    </row>
    <row r="4553" spans="1:2">
      <c r="A4553" s="54">
        <f t="shared" si="71"/>
        <v>4552</v>
      </c>
      <c r="B4553">
        <v>29862.933544958094</v>
      </c>
    </row>
    <row r="4554" spans="1:2">
      <c r="A4554" s="54">
        <f t="shared" si="71"/>
        <v>4553</v>
      </c>
      <c r="B4554">
        <v>43451.886967286562</v>
      </c>
    </row>
    <row r="4555" spans="1:2">
      <c r="A4555" s="54">
        <f t="shared" si="71"/>
        <v>4554</v>
      </c>
      <c r="B4555">
        <v>65917.329895756251</v>
      </c>
    </row>
    <row r="4556" spans="1:2">
      <c r="A4556" s="54">
        <f t="shared" si="71"/>
        <v>4555</v>
      </c>
      <c r="B4556">
        <v>74599.134204459828</v>
      </c>
    </row>
    <row r="4557" spans="1:2">
      <c r="A4557" s="54">
        <f t="shared" si="71"/>
        <v>4556</v>
      </c>
      <c r="B4557">
        <v>32361.457321232861</v>
      </c>
    </row>
    <row r="4558" spans="1:2">
      <c r="A4558" s="54">
        <f t="shared" si="71"/>
        <v>4557</v>
      </c>
      <c r="B4558">
        <v>32135.649222751097</v>
      </c>
    </row>
    <row r="4559" spans="1:2">
      <c r="A4559" s="54">
        <f t="shared" si="71"/>
        <v>4558</v>
      </c>
      <c r="B4559">
        <v>43941.215475621815</v>
      </c>
    </row>
    <row r="4560" spans="1:2">
      <c r="A4560" s="54">
        <f t="shared" si="71"/>
        <v>4559</v>
      </c>
      <c r="B4560">
        <v>31730.991086623035</v>
      </c>
    </row>
    <row r="4561" spans="1:2">
      <c r="A4561" s="54">
        <f t="shared" si="71"/>
        <v>4560</v>
      </c>
      <c r="B4561">
        <v>42822.278576710465</v>
      </c>
    </row>
    <row r="4562" spans="1:2">
      <c r="A4562" s="54">
        <f t="shared" si="71"/>
        <v>4561</v>
      </c>
      <c r="B4562">
        <v>90513.825699817098</v>
      </c>
    </row>
    <row r="4563" spans="1:2">
      <c r="A4563" s="54">
        <f t="shared" si="71"/>
        <v>4562</v>
      </c>
      <c r="B4563">
        <v>60916.601361190849</v>
      </c>
    </row>
    <row r="4564" spans="1:2">
      <c r="A4564" s="54">
        <f t="shared" si="71"/>
        <v>4563</v>
      </c>
      <c r="B4564">
        <v>70873.863273269817</v>
      </c>
    </row>
    <row r="4565" spans="1:2">
      <c r="A4565" s="54">
        <f t="shared" si="71"/>
        <v>4564</v>
      </c>
      <c r="B4565">
        <v>32433.232420197775</v>
      </c>
    </row>
    <row r="4566" spans="1:2">
      <c r="A4566" s="54">
        <f t="shared" si="71"/>
        <v>4565</v>
      </c>
      <c r="B4566">
        <v>40118.612400342972</v>
      </c>
    </row>
    <row r="4567" spans="1:2">
      <c r="A4567" s="54">
        <f t="shared" si="71"/>
        <v>4566</v>
      </c>
      <c r="B4567">
        <v>52683.298950248784</v>
      </c>
    </row>
    <row r="4568" spans="1:2">
      <c r="A4568" s="54">
        <f t="shared" si="71"/>
        <v>4567</v>
      </c>
      <c r="B4568">
        <v>38237.900112576077</v>
      </c>
    </row>
    <row r="4569" spans="1:2">
      <c r="A4569" s="54">
        <f t="shared" si="71"/>
        <v>4568</v>
      </c>
      <c r="B4569">
        <v>81103.874483099338</v>
      </c>
    </row>
    <row r="4570" spans="1:2">
      <c r="A4570" s="54">
        <f t="shared" si="71"/>
        <v>4569</v>
      </c>
      <c r="B4570">
        <v>37017.052509087407</v>
      </c>
    </row>
    <row r="4571" spans="1:2">
      <c r="A4571" s="54">
        <f t="shared" si="71"/>
        <v>4570</v>
      </c>
      <c r="B4571">
        <v>71909.478028455604</v>
      </c>
    </row>
    <row r="4572" spans="1:2">
      <c r="A4572" s="54">
        <f t="shared" si="71"/>
        <v>4571</v>
      </c>
      <c r="B4572">
        <v>58041.775395030352</v>
      </c>
    </row>
    <row r="4573" spans="1:2">
      <c r="A4573" s="54">
        <f t="shared" si="71"/>
        <v>4572</v>
      </c>
      <c r="B4573">
        <v>70507.410180902894</v>
      </c>
    </row>
    <row r="4574" spans="1:2">
      <c r="A4574" s="54">
        <f t="shared" si="71"/>
        <v>4573</v>
      </c>
      <c r="B4574">
        <v>82686.989055759856</v>
      </c>
    </row>
    <row r="4575" spans="1:2">
      <c r="A4575" s="54">
        <f t="shared" si="71"/>
        <v>4574</v>
      </c>
      <c r="B4575">
        <v>75843.283378474458</v>
      </c>
    </row>
    <row r="4576" spans="1:2">
      <c r="A4576" s="54">
        <f t="shared" si="71"/>
        <v>4575</v>
      </c>
      <c r="B4576">
        <v>72465.975584604806</v>
      </c>
    </row>
    <row r="4577" spans="1:2">
      <c r="A4577" s="54">
        <f t="shared" si="71"/>
        <v>4576</v>
      </c>
      <c r="B4577">
        <v>93889.892538980494</v>
      </c>
    </row>
    <row r="4578" spans="1:2">
      <c r="A4578" s="54">
        <f t="shared" si="71"/>
        <v>4577</v>
      </c>
      <c r="B4578">
        <v>37394.101154456046</v>
      </c>
    </row>
    <row r="4579" spans="1:2">
      <c r="A4579" s="54">
        <f t="shared" si="71"/>
        <v>4578</v>
      </c>
      <c r="B4579">
        <v>54071.159323120315</v>
      </c>
    </row>
    <row r="4580" spans="1:2">
      <c r="A4580" s="54">
        <f t="shared" si="71"/>
        <v>4579</v>
      </c>
      <c r="B4580">
        <v>41222.12875272306</v>
      </c>
    </row>
    <row r="4581" spans="1:2">
      <c r="A4581" s="54">
        <f t="shared" si="71"/>
        <v>4580</v>
      </c>
      <c r="B4581">
        <v>65668.030228300981</v>
      </c>
    </row>
    <row r="4582" spans="1:2">
      <c r="A4582" s="54">
        <f t="shared" si="71"/>
        <v>4581</v>
      </c>
      <c r="B4582">
        <v>28717.27140001085</v>
      </c>
    </row>
    <row r="4583" spans="1:2">
      <c r="A4583" s="54">
        <f t="shared" si="71"/>
        <v>4582</v>
      </c>
      <c r="B4583">
        <v>61866.544665085443</v>
      </c>
    </row>
    <row r="4584" spans="1:2">
      <c r="A4584" s="54">
        <f t="shared" si="71"/>
        <v>4583</v>
      </c>
      <c r="B4584">
        <v>92575.031040430054</v>
      </c>
    </row>
    <row r="4585" spans="1:2">
      <c r="A4585" s="54">
        <f t="shared" si="71"/>
        <v>4584</v>
      </c>
      <c r="B4585">
        <v>70423.0925999951</v>
      </c>
    </row>
    <row r="4586" spans="1:2">
      <c r="A4586" s="54">
        <f t="shared" si="71"/>
        <v>4585</v>
      </c>
      <c r="B4586">
        <v>69192.062951722895</v>
      </c>
    </row>
    <row r="4587" spans="1:2">
      <c r="A4587" s="54">
        <f t="shared" si="71"/>
        <v>4586</v>
      </c>
      <c r="B4587">
        <v>41903.185338862655</v>
      </c>
    </row>
    <row r="4588" spans="1:2">
      <c r="A4588" s="54">
        <f t="shared" si="71"/>
        <v>4587</v>
      </c>
      <c r="B4588">
        <v>26210.470819842361</v>
      </c>
    </row>
    <row r="4589" spans="1:2">
      <c r="A4589" s="54">
        <f t="shared" si="71"/>
        <v>4588</v>
      </c>
      <c r="B4589">
        <v>70139.287666282267</v>
      </c>
    </row>
    <row r="4590" spans="1:2">
      <c r="A4590" s="54">
        <f t="shared" si="71"/>
        <v>4589</v>
      </c>
      <c r="B4590">
        <v>35528.915014871323</v>
      </c>
    </row>
    <row r="4591" spans="1:2">
      <c r="A4591" s="54">
        <f t="shared" si="71"/>
        <v>4590</v>
      </c>
      <c r="B4591">
        <v>85275.839336131176</v>
      </c>
    </row>
    <row r="4592" spans="1:2">
      <c r="A4592" s="54">
        <f t="shared" si="71"/>
        <v>4591</v>
      </c>
      <c r="B4592">
        <v>29365.691200106459</v>
      </c>
    </row>
    <row r="4593" spans="1:2">
      <c r="A4593" s="54">
        <f t="shared" si="71"/>
        <v>4592</v>
      </c>
      <c r="B4593">
        <v>26797.646686920685</v>
      </c>
    </row>
    <row r="4594" spans="1:2">
      <c r="A4594" s="54">
        <f t="shared" si="71"/>
        <v>4593</v>
      </c>
      <c r="B4594">
        <v>42913.100452640807</v>
      </c>
    </row>
    <row r="4595" spans="1:2">
      <c r="A4595" s="54">
        <f t="shared" si="71"/>
        <v>4594</v>
      </c>
      <c r="B4595">
        <v>36830.932555923522</v>
      </c>
    </row>
    <row r="4596" spans="1:2">
      <c r="A4596" s="54">
        <f t="shared" si="71"/>
        <v>4595</v>
      </c>
      <c r="B4596">
        <v>54019.175014810964</v>
      </c>
    </row>
    <row r="4597" spans="1:2">
      <c r="A4597" s="54">
        <f t="shared" si="71"/>
        <v>4596</v>
      </c>
      <c r="B4597">
        <v>36098.558420945788</v>
      </c>
    </row>
    <row r="4598" spans="1:2">
      <c r="A4598" s="54">
        <f t="shared" si="71"/>
        <v>4597</v>
      </c>
      <c r="B4598">
        <v>26778.887286652458</v>
      </c>
    </row>
    <row r="4599" spans="1:2">
      <c r="A4599" s="54">
        <f t="shared" si="71"/>
        <v>4598</v>
      </c>
      <c r="B4599">
        <v>66504.318692570567</v>
      </c>
    </row>
    <row r="4600" spans="1:2">
      <c r="A4600" s="54">
        <f t="shared" si="71"/>
        <v>4599</v>
      </c>
      <c r="B4600">
        <v>27931.474800887841</v>
      </c>
    </row>
    <row r="4601" spans="1:2">
      <c r="A4601" s="54">
        <f t="shared" si="71"/>
        <v>4600</v>
      </c>
      <c r="B4601">
        <v>41607.673146404173</v>
      </c>
    </row>
    <row r="4602" spans="1:2">
      <c r="A4602" s="54">
        <f t="shared" si="71"/>
        <v>4601</v>
      </c>
      <c r="B4602">
        <v>47303.924550778342</v>
      </c>
    </row>
    <row r="4603" spans="1:2">
      <c r="A4603" s="54">
        <f t="shared" si="71"/>
        <v>4602</v>
      </c>
      <c r="B4603">
        <v>45718.065525157195</v>
      </c>
    </row>
    <row r="4604" spans="1:2">
      <c r="A4604" s="54">
        <f t="shared" si="71"/>
        <v>4603</v>
      </c>
      <c r="B4604">
        <v>29357.840068984067</v>
      </c>
    </row>
    <row r="4605" spans="1:2">
      <c r="A4605" s="54">
        <f t="shared" si="71"/>
        <v>4604</v>
      </c>
      <c r="B4605">
        <v>74573.80518175225</v>
      </c>
    </row>
    <row r="4606" spans="1:2">
      <c r="A4606" s="54">
        <f t="shared" si="71"/>
        <v>4605</v>
      </c>
      <c r="B4606">
        <v>54471.688909715522</v>
      </c>
    </row>
    <row r="4607" spans="1:2">
      <c r="A4607" s="54">
        <f t="shared" si="71"/>
        <v>4606</v>
      </c>
      <c r="B4607">
        <v>55014.149584764069</v>
      </c>
    </row>
    <row r="4608" spans="1:2">
      <c r="A4608" s="54">
        <f t="shared" si="71"/>
        <v>4607</v>
      </c>
      <c r="B4608">
        <v>84305.31034458123</v>
      </c>
    </row>
    <row r="4609" spans="1:2">
      <c r="A4609" s="54">
        <f t="shared" si="71"/>
        <v>4608</v>
      </c>
      <c r="B4609" t="e">
        <v>#NUM!</v>
      </c>
    </row>
    <row r="4610" spans="1:2">
      <c r="A4610" s="54">
        <f t="shared" si="71"/>
        <v>4609</v>
      </c>
      <c r="B4610">
        <v>63095.328834196094</v>
      </c>
    </row>
    <row r="4611" spans="1:2">
      <c r="A4611" s="54">
        <f t="shared" si="71"/>
        <v>4610</v>
      </c>
      <c r="B4611">
        <v>48267.96782563968</v>
      </c>
    </row>
    <row r="4612" spans="1:2">
      <c r="A4612" s="54">
        <f t="shared" ref="A4612:A4675" si="72">1+A4611</f>
        <v>4611</v>
      </c>
      <c r="B4612">
        <v>89118.944630194586</v>
      </c>
    </row>
    <row r="4613" spans="1:2">
      <c r="A4613" s="54">
        <f t="shared" si="72"/>
        <v>4612</v>
      </c>
      <c r="B4613">
        <v>53994.673883946176</v>
      </c>
    </row>
    <row r="4614" spans="1:2">
      <c r="A4614" s="54">
        <f t="shared" si="72"/>
        <v>4613</v>
      </c>
      <c r="B4614">
        <v>42497.869674210066</v>
      </c>
    </row>
    <row r="4615" spans="1:2">
      <c r="A4615" s="54">
        <f t="shared" si="72"/>
        <v>4614</v>
      </c>
      <c r="B4615">
        <v>85216.665294650404</v>
      </c>
    </row>
    <row r="4616" spans="1:2">
      <c r="A4616" s="54">
        <f t="shared" si="72"/>
        <v>4615</v>
      </c>
      <c r="B4616">
        <v>72022.955062107081</v>
      </c>
    </row>
    <row r="4617" spans="1:2">
      <c r="A4617" s="54">
        <f t="shared" si="72"/>
        <v>4616</v>
      </c>
      <c r="B4617">
        <v>50912.441650307657</v>
      </c>
    </row>
    <row r="4618" spans="1:2">
      <c r="A4618" s="54">
        <f t="shared" si="72"/>
        <v>4617</v>
      </c>
      <c r="B4618">
        <v>29634.66048721944</v>
      </c>
    </row>
    <row r="4619" spans="1:2">
      <c r="A4619" s="54">
        <f t="shared" si="72"/>
        <v>4618</v>
      </c>
      <c r="B4619">
        <v>85743.506852546474</v>
      </c>
    </row>
    <row r="4620" spans="1:2">
      <c r="A4620" s="54">
        <f t="shared" si="72"/>
        <v>4619</v>
      </c>
      <c r="B4620">
        <v>91844.127622014188</v>
      </c>
    </row>
    <row r="4621" spans="1:2">
      <c r="A4621" s="54">
        <f t="shared" si="72"/>
        <v>4620</v>
      </c>
      <c r="B4621">
        <v>38495.501672803737</v>
      </c>
    </row>
    <row r="4622" spans="1:2">
      <c r="A4622" s="54">
        <f t="shared" si="72"/>
        <v>4621</v>
      </c>
      <c r="B4622">
        <v>35690.95204941195</v>
      </c>
    </row>
    <row r="4623" spans="1:2">
      <c r="A4623" s="54">
        <f t="shared" si="72"/>
        <v>4622</v>
      </c>
      <c r="B4623">
        <v>50453.120102807363</v>
      </c>
    </row>
    <row r="4624" spans="1:2">
      <c r="A4624" s="54">
        <f t="shared" si="72"/>
        <v>4623</v>
      </c>
      <c r="B4624">
        <v>48733.878518522659</v>
      </c>
    </row>
    <row r="4625" spans="1:2">
      <c r="A4625" s="54">
        <f t="shared" si="72"/>
        <v>4624</v>
      </c>
      <c r="B4625">
        <v>37351.942404679525</v>
      </c>
    </row>
    <row r="4626" spans="1:2">
      <c r="A4626" s="54">
        <f t="shared" si="72"/>
        <v>4625</v>
      </c>
      <c r="B4626">
        <v>61423.457735273478</v>
      </c>
    </row>
    <row r="4627" spans="1:2">
      <c r="A4627" s="54">
        <f t="shared" si="72"/>
        <v>4626</v>
      </c>
      <c r="B4627">
        <v>86997.266187753572</v>
      </c>
    </row>
    <row r="4628" spans="1:2">
      <c r="A4628" s="54">
        <f t="shared" si="72"/>
        <v>4627</v>
      </c>
      <c r="B4628">
        <v>70612.645050404957</v>
      </c>
    </row>
    <row r="4629" spans="1:2">
      <c r="A4629" s="54">
        <f t="shared" si="72"/>
        <v>4628</v>
      </c>
      <c r="B4629">
        <v>65927.054944732765</v>
      </c>
    </row>
    <row r="4630" spans="1:2">
      <c r="A4630" s="54">
        <f t="shared" si="72"/>
        <v>4629</v>
      </c>
      <c r="B4630">
        <v>28186.753899588773</v>
      </c>
    </row>
    <row r="4631" spans="1:2">
      <c r="A4631" s="54">
        <f t="shared" si="72"/>
        <v>4630</v>
      </c>
      <c r="B4631">
        <v>45427.068211438767</v>
      </c>
    </row>
    <row r="4632" spans="1:2">
      <c r="A4632" s="54">
        <f t="shared" si="72"/>
        <v>4631</v>
      </c>
      <c r="B4632">
        <v>64492.544213967623</v>
      </c>
    </row>
    <row r="4633" spans="1:2">
      <c r="A4633" s="54">
        <f t="shared" si="72"/>
        <v>4632</v>
      </c>
      <c r="B4633">
        <v>26262.691738439047</v>
      </c>
    </row>
    <row r="4634" spans="1:2">
      <c r="A4634" s="54">
        <f t="shared" si="72"/>
        <v>4633</v>
      </c>
      <c r="B4634">
        <v>33168.649415320702</v>
      </c>
    </row>
    <row r="4635" spans="1:2">
      <c r="A4635" s="54">
        <f t="shared" si="72"/>
        <v>4634</v>
      </c>
      <c r="B4635">
        <v>58899.142344873217</v>
      </c>
    </row>
    <row r="4636" spans="1:2">
      <c r="A4636" s="54">
        <f t="shared" si="72"/>
        <v>4635</v>
      </c>
      <c r="B4636">
        <v>27233.948683353337</v>
      </c>
    </row>
    <row r="4637" spans="1:2">
      <c r="A4637" s="54">
        <f t="shared" si="72"/>
        <v>4636</v>
      </c>
      <c r="B4637">
        <v>77816.706599127923</v>
      </c>
    </row>
    <row r="4638" spans="1:2">
      <c r="A4638" s="54">
        <f t="shared" si="72"/>
        <v>4637</v>
      </c>
      <c r="B4638">
        <v>42912.527657744045</v>
      </c>
    </row>
    <row r="4639" spans="1:2">
      <c r="A4639" s="54">
        <f t="shared" si="72"/>
        <v>4638</v>
      </c>
      <c r="B4639">
        <v>48485.637990101408</v>
      </c>
    </row>
    <row r="4640" spans="1:2">
      <c r="A4640" s="54">
        <f t="shared" si="72"/>
        <v>4639</v>
      </c>
      <c r="B4640">
        <v>61952.612026082556</v>
      </c>
    </row>
    <row r="4641" spans="1:2">
      <c r="A4641" s="54">
        <f t="shared" si="72"/>
        <v>4640</v>
      </c>
      <c r="B4641">
        <v>43105.203505780286</v>
      </c>
    </row>
    <row r="4642" spans="1:2">
      <c r="A4642" s="54">
        <f t="shared" si="72"/>
        <v>4641</v>
      </c>
      <c r="B4642">
        <v>32249.865956025169</v>
      </c>
    </row>
    <row r="4643" spans="1:2">
      <c r="A4643" s="54">
        <f t="shared" si="72"/>
        <v>4642</v>
      </c>
      <c r="B4643">
        <v>79768.499662375427</v>
      </c>
    </row>
    <row r="4644" spans="1:2">
      <c r="A4644" s="54">
        <f t="shared" si="72"/>
        <v>4643</v>
      </c>
      <c r="B4644">
        <v>33774.761014901909</v>
      </c>
    </row>
    <row r="4645" spans="1:2">
      <c r="A4645" s="54">
        <f t="shared" si="72"/>
        <v>4644</v>
      </c>
      <c r="B4645">
        <v>62976.744675407666</v>
      </c>
    </row>
    <row r="4646" spans="1:2">
      <c r="A4646" s="54">
        <f t="shared" si="72"/>
        <v>4645</v>
      </c>
      <c r="B4646">
        <v>80586.863627918618</v>
      </c>
    </row>
    <row r="4647" spans="1:2">
      <c r="A4647" s="54">
        <f t="shared" si="72"/>
        <v>4646</v>
      </c>
      <c r="B4647">
        <v>65696.019950231668</v>
      </c>
    </row>
    <row r="4648" spans="1:2">
      <c r="A4648" s="54">
        <f t="shared" si="72"/>
        <v>4647</v>
      </c>
      <c r="B4648">
        <v>55382.352883963256</v>
      </c>
    </row>
    <row r="4649" spans="1:2">
      <c r="A4649" s="54">
        <f t="shared" si="72"/>
        <v>4648</v>
      </c>
      <c r="B4649">
        <v>39770.719676684872</v>
      </c>
    </row>
    <row r="4650" spans="1:2">
      <c r="A4650" s="54">
        <f t="shared" si="72"/>
        <v>4649</v>
      </c>
      <c r="B4650">
        <v>65369.37233421018</v>
      </c>
    </row>
    <row r="4651" spans="1:2">
      <c r="A4651" s="54">
        <f t="shared" si="72"/>
        <v>4650</v>
      </c>
      <c r="B4651">
        <v>53201.758650862044</v>
      </c>
    </row>
    <row r="4652" spans="1:2">
      <c r="A4652" s="54">
        <f t="shared" si="72"/>
        <v>4651</v>
      </c>
      <c r="B4652">
        <v>41208.924796631618</v>
      </c>
    </row>
    <row r="4653" spans="1:2">
      <c r="A4653" s="54">
        <f t="shared" si="72"/>
        <v>4652</v>
      </c>
      <c r="B4653">
        <v>27378.743310584356</v>
      </c>
    </row>
    <row r="4654" spans="1:2">
      <c r="A4654" s="54">
        <f t="shared" si="72"/>
        <v>4653</v>
      </c>
      <c r="B4654">
        <v>55298.514530546257</v>
      </c>
    </row>
    <row r="4655" spans="1:2">
      <c r="A4655" s="54">
        <f t="shared" si="72"/>
        <v>4654</v>
      </c>
      <c r="B4655">
        <v>63870.643895210553</v>
      </c>
    </row>
    <row r="4656" spans="1:2">
      <c r="A4656" s="54">
        <f t="shared" si="72"/>
        <v>4655</v>
      </c>
      <c r="B4656">
        <v>33672.211610772603</v>
      </c>
    </row>
    <row r="4657" spans="1:2">
      <c r="A4657" s="54">
        <f t="shared" si="72"/>
        <v>4656</v>
      </c>
      <c r="B4657">
        <v>73581.103668116091</v>
      </c>
    </row>
    <row r="4658" spans="1:2">
      <c r="A4658" s="54">
        <f t="shared" si="72"/>
        <v>4657</v>
      </c>
      <c r="B4658">
        <v>48296.532560330139</v>
      </c>
    </row>
    <row r="4659" spans="1:2">
      <c r="A4659" s="54">
        <f t="shared" si="72"/>
        <v>4658</v>
      </c>
      <c r="B4659">
        <v>36645.266077940461</v>
      </c>
    </row>
    <row r="4660" spans="1:2">
      <c r="A4660" s="54">
        <f t="shared" si="72"/>
        <v>4659</v>
      </c>
      <c r="B4660">
        <v>42738.317162201267</v>
      </c>
    </row>
    <row r="4661" spans="1:2">
      <c r="A4661" s="54">
        <f t="shared" si="72"/>
        <v>4660</v>
      </c>
      <c r="B4661">
        <v>25976.689638276577</v>
      </c>
    </row>
    <row r="4662" spans="1:2">
      <c r="A4662" s="54">
        <f t="shared" si="72"/>
        <v>4661</v>
      </c>
      <c r="B4662">
        <v>29209.174507394458</v>
      </c>
    </row>
    <row r="4663" spans="1:2">
      <c r="A4663" s="54">
        <f t="shared" si="72"/>
        <v>4662</v>
      </c>
      <c r="B4663">
        <v>73577.578022939415</v>
      </c>
    </row>
    <row r="4664" spans="1:2">
      <c r="A4664" s="54">
        <f t="shared" si="72"/>
        <v>4663</v>
      </c>
      <c r="B4664">
        <v>85613.608620616171</v>
      </c>
    </row>
    <row r="4665" spans="1:2">
      <c r="A4665" s="54">
        <f t="shared" si="72"/>
        <v>4664</v>
      </c>
      <c r="B4665">
        <v>63290.631501627235</v>
      </c>
    </row>
    <row r="4666" spans="1:2">
      <c r="A4666" s="54">
        <f t="shared" si="72"/>
        <v>4665</v>
      </c>
      <c r="B4666">
        <v>36526.828448296408</v>
      </c>
    </row>
    <row r="4667" spans="1:2">
      <c r="A4667" s="54">
        <f t="shared" si="72"/>
        <v>4666</v>
      </c>
      <c r="B4667">
        <v>34621.517518179207</v>
      </c>
    </row>
    <row r="4668" spans="1:2">
      <c r="A4668" s="54">
        <f t="shared" si="72"/>
        <v>4667</v>
      </c>
      <c r="B4668">
        <v>40534.779680290565</v>
      </c>
    </row>
    <row r="4669" spans="1:2">
      <c r="A4669" s="54">
        <f t="shared" si="72"/>
        <v>4668</v>
      </c>
      <c r="B4669">
        <v>32401.315936895408</v>
      </c>
    </row>
    <row r="4670" spans="1:2">
      <c r="A4670" s="54">
        <f t="shared" si="72"/>
        <v>4669</v>
      </c>
      <c r="B4670">
        <v>30712.481085254996</v>
      </c>
    </row>
    <row r="4671" spans="1:2">
      <c r="A4671" s="54">
        <f t="shared" si="72"/>
        <v>4670</v>
      </c>
      <c r="B4671">
        <v>70401.168438824054</v>
      </c>
    </row>
    <row r="4672" spans="1:2">
      <c r="A4672" s="54">
        <f t="shared" si="72"/>
        <v>4671</v>
      </c>
      <c r="B4672">
        <v>65668.418801147738</v>
      </c>
    </row>
    <row r="4673" spans="1:2">
      <c r="A4673" s="54">
        <f t="shared" si="72"/>
        <v>4672</v>
      </c>
      <c r="B4673">
        <v>54218.572146126746</v>
      </c>
    </row>
    <row r="4674" spans="1:2">
      <c r="A4674" s="54">
        <f t="shared" si="72"/>
        <v>4673</v>
      </c>
      <c r="B4674">
        <v>60350.517552442274</v>
      </c>
    </row>
    <row r="4675" spans="1:2">
      <c r="A4675" s="54">
        <f t="shared" si="72"/>
        <v>4674</v>
      </c>
      <c r="B4675">
        <v>36924.635425589491</v>
      </c>
    </row>
    <row r="4676" spans="1:2">
      <c r="A4676" s="54">
        <f t="shared" ref="A4676:A4739" si="73">1+A4675</f>
        <v>4675</v>
      </c>
      <c r="B4676">
        <v>31134.14179378573</v>
      </c>
    </row>
    <row r="4677" spans="1:2">
      <c r="A4677" s="54">
        <f t="shared" si="73"/>
        <v>4676</v>
      </c>
      <c r="B4677">
        <v>66167.960942073623</v>
      </c>
    </row>
    <row r="4678" spans="1:2">
      <c r="A4678" s="54">
        <f t="shared" si="73"/>
        <v>4677</v>
      </c>
      <c r="B4678">
        <v>40034.251151945871</v>
      </c>
    </row>
    <row r="4679" spans="1:2">
      <c r="A4679" s="54">
        <f t="shared" si="73"/>
        <v>4678</v>
      </c>
      <c r="B4679">
        <v>65390.359471679978</v>
      </c>
    </row>
    <row r="4680" spans="1:2">
      <c r="A4680" s="54">
        <f t="shared" si="73"/>
        <v>4679</v>
      </c>
      <c r="B4680">
        <v>41728.848897416116</v>
      </c>
    </row>
    <row r="4681" spans="1:2">
      <c r="A4681" s="54">
        <f t="shared" si="73"/>
        <v>4680</v>
      </c>
      <c r="B4681">
        <v>51702.906179093763</v>
      </c>
    </row>
    <row r="4682" spans="1:2">
      <c r="A4682" s="54">
        <f t="shared" si="73"/>
        <v>4681</v>
      </c>
      <c r="B4682">
        <v>33929.723506112699</v>
      </c>
    </row>
    <row r="4683" spans="1:2">
      <c r="A4683" s="54">
        <f t="shared" si="73"/>
        <v>4682</v>
      </c>
      <c r="B4683">
        <v>63196.664093032232</v>
      </c>
    </row>
    <row r="4684" spans="1:2">
      <c r="A4684" s="54">
        <f t="shared" si="73"/>
        <v>4683</v>
      </c>
      <c r="B4684">
        <v>48880.270195532699</v>
      </c>
    </row>
    <row r="4685" spans="1:2">
      <c r="A4685" s="54">
        <f t="shared" si="73"/>
        <v>4684</v>
      </c>
      <c r="B4685">
        <v>51307.758509401603</v>
      </c>
    </row>
    <row r="4686" spans="1:2">
      <c r="A4686" s="54">
        <f t="shared" si="73"/>
        <v>4685</v>
      </c>
      <c r="B4686">
        <v>48650.951652578398</v>
      </c>
    </row>
    <row r="4687" spans="1:2">
      <c r="A4687" s="54">
        <f t="shared" si="73"/>
        <v>4686</v>
      </c>
      <c r="B4687">
        <v>91739.382900552169</v>
      </c>
    </row>
    <row r="4688" spans="1:2">
      <c r="A4688" s="54">
        <f t="shared" si="73"/>
        <v>4687</v>
      </c>
      <c r="B4688">
        <v>28788.76650416062</v>
      </c>
    </row>
    <row r="4689" spans="1:2">
      <c r="A4689" s="54">
        <f t="shared" si="73"/>
        <v>4688</v>
      </c>
      <c r="B4689">
        <v>60329.356554725542</v>
      </c>
    </row>
    <row r="4690" spans="1:2">
      <c r="A4690" s="54">
        <f t="shared" si="73"/>
        <v>4689</v>
      </c>
      <c r="B4690">
        <v>34149.803342710911</v>
      </c>
    </row>
    <row r="4691" spans="1:2">
      <c r="A4691" s="54">
        <f t="shared" si="73"/>
        <v>4690</v>
      </c>
      <c r="B4691">
        <v>43227.848871357688</v>
      </c>
    </row>
    <row r="4692" spans="1:2">
      <c r="A4692" s="54">
        <f t="shared" si="73"/>
        <v>4691</v>
      </c>
      <c r="B4692">
        <v>57249.618465729858</v>
      </c>
    </row>
    <row r="4693" spans="1:2">
      <c r="A4693" s="54">
        <f t="shared" si="73"/>
        <v>4692</v>
      </c>
      <c r="B4693">
        <v>32419.24329290901</v>
      </c>
    </row>
    <row r="4694" spans="1:2">
      <c r="A4694" s="54">
        <f t="shared" si="73"/>
        <v>4693</v>
      </c>
      <c r="B4694">
        <v>33552.705819305302</v>
      </c>
    </row>
    <row r="4695" spans="1:2">
      <c r="A4695" s="54">
        <f t="shared" si="73"/>
        <v>4694</v>
      </c>
      <c r="B4695">
        <v>29353.136255113506</v>
      </c>
    </row>
    <row r="4696" spans="1:2">
      <c r="A4696" s="54">
        <f t="shared" si="73"/>
        <v>4695</v>
      </c>
      <c r="B4696">
        <v>62547.631346433605</v>
      </c>
    </row>
    <row r="4697" spans="1:2">
      <c r="A4697" s="54">
        <f t="shared" si="73"/>
        <v>4696</v>
      </c>
      <c r="B4697">
        <v>28022.467628832346</v>
      </c>
    </row>
    <row r="4698" spans="1:2">
      <c r="A4698" s="54">
        <f t="shared" si="73"/>
        <v>4697</v>
      </c>
      <c r="B4698">
        <v>44375.741449836343</v>
      </c>
    </row>
    <row r="4699" spans="1:2">
      <c r="A4699" s="54">
        <f t="shared" si="73"/>
        <v>4698</v>
      </c>
      <c r="B4699">
        <v>32664.548263082721</v>
      </c>
    </row>
    <row r="4700" spans="1:2">
      <c r="A4700" s="54">
        <f t="shared" si="73"/>
        <v>4699</v>
      </c>
      <c r="B4700">
        <v>30562.415523106712</v>
      </c>
    </row>
    <row r="4701" spans="1:2">
      <c r="A4701" s="54">
        <f t="shared" si="73"/>
        <v>4700</v>
      </c>
      <c r="B4701">
        <v>48401.001722269561</v>
      </c>
    </row>
    <row r="4702" spans="1:2">
      <c r="A4702" s="54">
        <f t="shared" si="73"/>
        <v>4701</v>
      </c>
      <c r="B4702">
        <v>81274.395052899927</v>
      </c>
    </row>
    <row r="4703" spans="1:2">
      <c r="A4703" s="54">
        <f t="shared" si="73"/>
        <v>4702</v>
      </c>
      <c r="B4703">
        <v>39066.531382502755</v>
      </c>
    </row>
    <row r="4704" spans="1:2">
      <c r="A4704" s="54">
        <f t="shared" si="73"/>
        <v>4703</v>
      </c>
      <c r="B4704">
        <v>48229.835725472389</v>
      </c>
    </row>
    <row r="4705" spans="1:2">
      <c r="A4705" s="54">
        <f t="shared" si="73"/>
        <v>4704</v>
      </c>
      <c r="B4705">
        <v>70225.502220612878</v>
      </c>
    </row>
    <row r="4706" spans="1:2">
      <c r="A4706" s="54">
        <f t="shared" si="73"/>
        <v>4705</v>
      </c>
      <c r="B4706">
        <v>68793.624295149508</v>
      </c>
    </row>
    <row r="4707" spans="1:2">
      <c r="A4707" s="54">
        <f t="shared" si="73"/>
        <v>4706</v>
      </c>
      <c r="B4707">
        <v>39727.374485932545</v>
      </c>
    </row>
    <row r="4708" spans="1:2">
      <c r="A4708" s="54">
        <f t="shared" si="73"/>
        <v>4707</v>
      </c>
      <c r="B4708">
        <v>31003.128017912932</v>
      </c>
    </row>
    <row r="4709" spans="1:2">
      <c r="A4709" s="54">
        <f t="shared" si="73"/>
        <v>4708</v>
      </c>
      <c r="B4709">
        <v>51646.674196366599</v>
      </c>
    </row>
    <row r="4710" spans="1:2">
      <c r="A4710" s="54">
        <f t="shared" si="73"/>
        <v>4709</v>
      </c>
      <c r="B4710">
        <v>25923.977119320396</v>
      </c>
    </row>
    <row r="4711" spans="1:2">
      <c r="A4711" s="54">
        <f t="shared" si="73"/>
        <v>4710</v>
      </c>
      <c r="B4711">
        <v>55347.686298925284</v>
      </c>
    </row>
    <row r="4712" spans="1:2">
      <c r="A4712" s="54">
        <f t="shared" si="73"/>
        <v>4711</v>
      </c>
      <c r="B4712">
        <v>37332.296093354802</v>
      </c>
    </row>
    <row r="4713" spans="1:2">
      <c r="A4713" s="54">
        <f t="shared" si="73"/>
        <v>4712</v>
      </c>
      <c r="B4713">
        <v>45249.510174213596</v>
      </c>
    </row>
    <row r="4714" spans="1:2">
      <c r="A4714" s="54">
        <f t="shared" si="73"/>
        <v>4713</v>
      </c>
      <c r="B4714">
        <v>70518.944827108615</v>
      </c>
    </row>
    <row r="4715" spans="1:2">
      <c r="A4715" s="54">
        <f t="shared" si="73"/>
        <v>4714</v>
      </c>
      <c r="B4715">
        <v>55957.298515072434</v>
      </c>
    </row>
    <row r="4716" spans="1:2">
      <c r="A4716" s="54">
        <f t="shared" si="73"/>
        <v>4715</v>
      </c>
      <c r="B4716">
        <v>28140.42427746869</v>
      </c>
    </row>
    <row r="4717" spans="1:2">
      <c r="A4717" s="54">
        <f t="shared" si="73"/>
        <v>4716</v>
      </c>
      <c r="B4717">
        <v>54914.916805984947</v>
      </c>
    </row>
    <row r="4718" spans="1:2">
      <c r="A4718" s="54">
        <f t="shared" si="73"/>
        <v>4717</v>
      </c>
      <c r="B4718">
        <v>53367.709052888255</v>
      </c>
    </row>
    <row r="4719" spans="1:2">
      <c r="A4719" s="54">
        <f t="shared" si="73"/>
        <v>4718</v>
      </c>
      <c r="B4719">
        <v>56020.094523239954</v>
      </c>
    </row>
    <row r="4720" spans="1:2">
      <c r="A4720" s="54">
        <f t="shared" si="73"/>
        <v>4719</v>
      </c>
      <c r="B4720">
        <v>68479.070710628235</v>
      </c>
    </row>
    <row r="4721" spans="1:2">
      <c r="A4721" s="54">
        <f t="shared" si="73"/>
        <v>4720</v>
      </c>
      <c r="B4721">
        <v>33382.967839306228</v>
      </c>
    </row>
    <row r="4722" spans="1:2">
      <c r="A4722" s="54">
        <f t="shared" si="73"/>
        <v>4721</v>
      </c>
      <c r="B4722">
        <v>73513.132767023839</v>
      </c>
    </row>
    <row r="4723" spans="1:2">
      <c r="A4723" s="54">
        <f t="shared" si="73"/>
        <v>4722</v>
      </c>
      <c r="B4723">
        <v>85105.913652451884</v>
      </c>
    </row>
    <row r="4724" spans="1:2">
      <c r="A4724" s="54">
        <f t="shared" si="73"/>
        <v>4723</v>
      </c>
      <c r="B4724">
        <v>28199.104102277335</v>
      </c>
    </row>
    <row r="4725" spans="1:2">
      <c r="A4725" s="54">
        <f t="shared" si="73"/>
        <v>4724</v>
      </c>
      <c r="B4725">
        <v>52223.634834697412</v>
      </c>
    </row>
    <row r="4726" spans="1:2">
      <c r="A4726" s="54">
        <f t="shared" si="73"/>
        <v>4725</v>
      </c>
      <c r="B4726">
        <v>55806.86128530978</v>
      </c>
    </row>
    <row r="4727" spans="1:2">
      <c r="A4727" s="54">
        <f t="shared" si="73"/>
        <v>4726</v>
      </c>
      <c r="B4727">
        <v>26429.062431739319</v>
      </c>
    </row>
    <row r="4728" spans="1:2">
      <c r="A4728" s="54">
        <f t="shared" si="73"/>
        <v>4727</v>
      </c>
      <c r="B4728">
        <v>78416.793744292227</v>
      </c>
    </row>
    <row r="4729" spans="1:2">
      <c r="A4729" s="54">
        <f t="shared" si="73"/>
        <v>4728</v>
      </c>
      <c r="B4729">
        <v>94912.201184669684</v>
      </c>
    </row>
    <row r="4730" spans="1:2">
      <c r="A4730" s="54">
        <f t="shared" si="73"/>
        <v>4729</v>
      </c>
      <c r="B4730">
        <v>81101.359330405961</v>
      </c>
    </row>
    <row r="4731" spans="1:2">
      <c r="A4731" s="54">
        <f t="shared" si="73"/>
        <v>4730</v>
      </c>
      <c r="B4731">
        <v>61539.323273328555</v>
      </c>
    </row>
    <row r="4732" spans="1:2">
      <c r="A4732" s="54">
        <f t="shared" si="73"/>
        <v>4731</v>
      </c>
      <c r="B4732">
        <v>57250.872586036036</v>
      </c>
    </row>
    <row r="4733" spans="1:2">
      <c r="A4733" s="54">
        <f t="shared" si="73"/>
        <v>4732</v>
      </c>
      <c r="B4733">
        <v>93494.698794458833</v>
      </c>
    </row>
    <row r="4734" spans="1:2">
      <c r="A4734" s="54">
        <f t="shared" si="73"/>
        <v>4733</v>
      </c>
      <c r="B4734">
        <v>42932.752415683412</v>
      </c>
    </row>
    <row r="4735" spans="1:2">
      <c r="A4735" s="54">
        <f t="shared" si="73"/>
        <v>4734</v>
      </c>
      <c r="B4735">
        <v>29773.134745067771</v>
      </c>
    </row>
    <row r="4736" spans="1:2">
      <c r="A4736" s="54">
        <f t="shared" si="73"/>
        <v>4735</v>
      </c>
      <c r="B4736">
        <v>41765.166779879422</v>
      </c>
    </row>
    <row r="4737" spans="1:2">
      <c r="A4737" s="54">
        <f t="shared" si="73"/>
        <v>4736</v>
      </c>
      <c r="B4737">
        <v>25784.641915630036</v>
      </c>
    </row>
    <row r="4738" spans="1:2">
      <c r="A4738" s="54">
        <f t="shared" si="73"/>
        <v>4737</v>
      </c>
      <c r="B4738">
        <v>84359.198569515982</v>
      </c>
    </row>
    <row r="4739" spans="1:2">
      <c r="A4739" s="54">
        <f t="shared" si="73"/>
        <v>4738</v>
      </c>
      <c r="B4739">
        <v>35271.277745105617</v>
      </c>
    </row>
    <row r="4740" spans="1:2">
      <c r="A4740" s="54">
        <f t="shared" ref="A4740:A4803" si="74">1+A4739</f>
        <v>4739</v>
      </c>
      <c r="B4740">
        <v>41809.800867293474</v>
      </c>
    </row>
    <row r="4741" spans="1:2">
      <c r="A4741" s="54">
        <f t="shared" si="74"/>
        <v>4740</v>
      </c>
      <c r="B4741">
        <v>69722.519081085979</v>
      </c>
    </row>
    <row r="4742" spans="1:2">
      <c r="A4742" s="54">
        <f t="shared" si="74"/>
        <v>4741</v>
      </c>
      <c r="B4742">
        <v>60607.400302994589</v>
      </c>
    </row>
    <row r="4743" spans="1:2">
      <c r="A4743" s="54">
        <f t="shared" si="74"/>
        <v>4742</v>
      </c>
      <c r="B4743">
        <v>42106.062449803154</v>
      </c>
    </row>
    <row r="4744" spans="1:2">
      <c r="A4744" s="54">
        <f t="shared" si="74"/>
        <v>4743</v>
      </c>
      <c r="B4744">
        <v>43133.322866785602</v>
      </c>
    </row>
    <row r="4745" spans="1:2">
      <c r="A4745" s="54">
        <f t="shared" si="74"/>
        <v>4744</v>
      </c>
      <c r="B4745">
        <v>47022.210013742217</v>
      </c>
    </row>
    <row r="4746" spans="1:2">
      <c r="A4746" s="54">
        <f t="shared" si="74"/>
        <v>4745</v>
      </c>
      <c r="B4746">
        <v>48870.640611282026</v>
      </c>
    </row>
    <row r="4747" spans="1:2">
      <c r="A4747" s="54">
        <f t="shared" si="74"/>
        <v>4746</v>
      </c>
      <c r="B4747">
        <v>46359.992877121185</v>
      </c>
    </row>
    <row r="4748" spans="1:2">
      <c r="A4748" s="54">
        <f t="shared" si="74"/>
        <v>4747</v>
      </c>
      <c r="B4748">
        <v>66879.460372431407</v>
      </c>
    </row>
    <row r="4749" spans="1:2">
      <c r="A4749" s="54">
        <f t="shared" si="74"/>
        <v>4748</v>
      </c>
      <c r="B4749">
        <v>37682.006999472542</v>
      </c>
    </row>
    <row r="4750" spans="1:2">
      <c r="A4750" s="54">
        <f t="shared" si="74"/>
        <v>4749</v>
      </c>
      <c r="B4750">
        <v>63350.509289077469</v>
      </c>
    </row>
    <row r="4751" spans="1:2">
      <c r="A4751" s="54">
        <f t="shared" si="74"/>
        <v>4750</v>
      </c>
      <c r="B4751">
        <v>31177.246063393246</v>
      </c>
    </row>
    <row r="4752" spans="1:2">
      <c r="A4752" s="54">
        <f t="shared" si="74"/>
        <v>4751</v>
      </c>
      <c r="B4752">
        <v>63503.189631688867</v>
      </c>
    </row>
    <row r="4753" spans="1:2">
      <c r="A4753" s="54">
        <f t="shared" si="74"/>
        <v>4752</v>
      </c>
      <c r="B4753">
        <v>71266.860615472324</v>
      </c>
    </row>
    <row r="4754" spans="1:2">
      <c r="A4754" s="54">
        <f t="shared" si="74"/>
        <v>4753</v>
      </c>
      <c r="B4754">
        <v>28967.897906246602</v>
      </c>
    </row>
    <row r="4755" spans="1:2">
      <c r="A4755" s="54">
        <f t="shared" si="74"/>
        <v>4754</v>
      </c>
      <c r="B4755">
        <v>84012.132674629596</v>
      </c>
    </row>
    <row r="4756" spans="1:2">
      <c r="A4756" s="54">
        <f t="shared" si="74"/>
        <v>4755</v>
      </c>
      <c r="B4756">
        <v>49861.926172235195</v>
      </c>
    </row>
    <row r="4757" spans="1:2">
      <c r="A4757" s="54">
        <f t="shared" si="74"/>
        <v>4756</v>
      </c>
      <c r="B4757">
        <v>27674.457299862206</v>
      </c>
    </row>
    <row r="4758" spans="1:2">
      <c r="A4758" s="54">
        <f t="shared" si="74"/>
        <v>4757</v>
      </c>
      <c r="B4758">
        <v>40128.788162689059</v>
      </c>
    </row>
    <row r="4759" spans="1:2">
      <c r="A4759" s="54">
        <f t="shared" si="74"/>
        <v>4758</v>
      </c>
      <c r="B4759">
        <v>52147.681618748647</v>
      </c>
    </row>
    <row r="4760" spans="1:2">
      <c r="A4760" s="54">
        <f t="shared" si="74"/>
        <v>4759</v>
      </c>
      <c r="B4760">
        <v>57980.569290342588</v>
      </c>
    </row>
    <row r="4761" spans="1:2">
      <c r="A4761" s="54">
        <f t="shared" si="74"/>
        <v>4760</v>
      </c>
      <c r="B4761">
        <v>79617.240147075383</v>
      </c>
    </row>
    <row r="4762" spans="1:2">
      <c r="A4762" s="54">
        <f t="shared" si="74"/>
        <v>4761</v>
      </c>
      <c r="B4762">
        <v>93106.658993456411</v>
      </c>
    </row>
    <row r="4763" spans="1:2">
      <c r="A4763" s="54">
        <f t="shared" si="74"/>
        <v>4762</v>
      </c>
      <c r="B4763">
        <v>85392.866834608358</v>
      </c>
    </row>
    <row r="4764" spans="1:2">
      <c r="A4764" s="54">
        <f t="shared" si="74"/>
        <v>4763</v>
      </c>
      <c r="B4764">
        <v>50966.532942019679</v>
      </c>
    </row>
    <row r="4765" spans="1:2">
      <c r="A4765" s="54">
        <f t="shared" si="74"/>
        <v>4764</v>
      </c>
      <c r="B4765">
        <v>46954.597293531042</v>
      </c>
    </row>
    <row r="4766" spans="1:2">
      <c r="A4766" s="54">
        <f t="shared" si="74"/>
        <v>4765</v>
      </c>
      <c r="B4766">
        <v>35712.503278244338</v>
      </c>
    </row>
    <row r="4767" spans="1:2">
      <c r="A4767" s="54">
        <f t="shared" si="74"/>
        <v>4766</v>
      </c>
      <c r="B4767">
        <v>48974.720231965635</v>
      </c>
    </row>
    <row r="4768" spans="1:2">
      <c r="A4768" s="54">
        <f t="shared" si="74"/>
        <v>4767</v>
      </c>
      <c r="B4768">
        <v>40680.543524892455</v>
      </c>
    </row>
    <row r="4769" spans="1:2">
      <c r="A4769" s="54">
        <f t="shared" si="74"/>
        <v>4768</v>
      </c>
      <c r="B4769">
        <v>55376.232145377471</v>
      </c>
    </row>
    <row r="4770" spans="1:2">
      <c r="A4770" s="54">
        <f t="shared" si="74"/>
        <v>4769</v>
      </c>
      <c r="B4770">
        <v>58317.957025356998</v>
      </c>
    </row>
    <row r="4771" spans="1:2">
      <c r="A4771" s="54">
        <f t="shared" si="74"/>
        <v>4770</v>
      </c>
      <c r="B4771">
        <v>68510.030990656509</v>
      </c>
    </row>
    <row r="4772" spans="1:2">
      <c r="A4772" s="54">
        <f t="shared" si="74"/>
        <v>4771</v>
      </c>
      <c r="B4772">
        <v>56358.76698824855</v>
      </c>
    </row>
    <row r="4773" spans="1:2">
      <c r="A4773" s="54">
        <f t="shared" si="74"/>
        <v>4772</v>
      </c>
      <c r="B4773">
        <v>93477.649384844291</v>
      </c>
    </row>
    <row r="4774" spans="1:2">
      <c r="A4774" s="54">
        <f t="shared" si="74"/>
        <v>4773</v>
      </c>
      <c r="B4774">
        <v>37272.36250852279</v>
      </c>
    </row>
    <row r="4775" spans="1:2">
      <c r="A4775" s="54">
        <f t="shared" si="74"/>
        <v>4774</v>
      </c>
      <c r="B4775">
        <v>60283.257866408232</v>
      </c>
    </row>
    <row r="4776" spans="1:2">
      <c r="A4776" s="54">
        <f t="shared" si="74"/>
        <v>4775</v>
      </c>
      <c r="B4776">
        <v>35242.42942795049</v>
      </c>
    </row>
    <row r="4777" spans="1:2">
      <c r="A4777" s="54">
        <f t="shared" si="74"/>
        <v>4776</v>
      </c>
      <c r="B4777">
        <v>34137.31367982582</v>
      </c>
    </row>
    <row r="4778" spans="1:2">
      <c r="A4778" s="54">
        <f t="shared" si="74"/>
        <v>4777</v>
      </c>
      <c r="B4778">
        <v>36808.983179872812</v>
      </c>
    </row>
    <row r="4779" spans="1:2">
      <c r="A4779" s="54">
        <f t="shared" si="74"/>
        <v>4778</v>
      </c>
      <c r="B4779">
        <v>27836.227869364884</v>
      </c>
    </row>
    <row r="4780" spans="1:2">
      <c r="A4780" s="54">
        <f t="shared" si="74"/>
        <v>4779</v>
      </c>
      <c r="B4780">
        <v>38798.350740558257</v>
      </c>
    </row>
    <row r="4781" spans="1:2">
      <c r="A4781" s="54">
        <f t="shared" si="74"/>
        <v>4780</v>
      </c>
      <c r="B4781">
        <v>88193.810643384131</v>
      </c>
    </row>
    <row r="4782" spans="1:2">
      <c r="A4782" s="54">
        <f t="shared" si="74"/>
        <v>4781</v>
      </c>
      <c r="B4782">
        <v>34763.634274931086</v>
      </c>
    </row>
    <row r="4783" spans="1:2">
      <c r="A4783" s="54">
        <f t="shared" si="74"/>
        <v>4782</v>
      </c>
      <c r="B4783">
        <v>57175.762817622461</v>
      </c>
    </row>
    <row r="4784" spans="1:2">
      <c r="A4784" s="54">
        <f t="shared" si="74"/>
        <v>4783</v>
      </c>
      <c r="B4784">
        <v>63900.181518079393</v>
      </c>
    </row>
    <row r="4785" spans="1:2">
      <c r="A4785" s="54">
        <f t="shared" si="74"/>
        <v>4784</v>
      </c>
      <c r="B4785">
        <v>47879.520406485703</v>
      </c>
    </row>
    <row r="4786" spans="1:2">
      <c r="A4786" s="54">
        <f t="shared" si="74"/>
        <v>4785</v>
      </c>
      <c r="B4786">
        <v>87934.489692307587</v>
      </c>
    </row>
    <row r="4787" spans="1:2">
      <c r="A4787" s="54">
        <f t="shared" si="74"/>
        <v>4786</v>
      </c>
      <c r="B4787">
        <v>82586.727397905357</v>
      </c>
    </row>
    <row r="4788" spans="1:2">
      <c r="A4788" s="54">
        <f t="shared" si="74"/>
        <v>4787</v>
      </c>
      <c r="B4788">
        <v>64894.350926822459</v>
      </c>
    </row>
    <row r="4789" spans="1:2">
      <c r="A4789" s="54">
        <f t="shared" si="74"/>
        <v>4788</v>
      </c>
      <c r="B4789">
        <v>36677.238031417932</v>
      </c>
    </row>
    <row r="4790" spans="1:2">
      <c r="A4790" s="54">
        <f t="shared" si="74"/>
        <v>4789</v>
      </c>
      <c r="B4790">
        <v>78020.337281375352</v>
      </c>
    </row>
    <row r="4791" spans="1:2">
      <c r="A4791" s="54">
        <f t="shared" si="74"/>
        <v>4790</v>
      </c>
      <c r="B4791">
        <v>86364.802563719015</v>
      </c>
    </row>
    <row r="4792" spans="1:2">
      <c r="A4792" s="54">
        <f t="shared" si="74"/>
        <v>4791</v>
      </c>
      <c r="B4792">
        <v>86320.133562678471</v>
      </c>
    </row>
    <row r="4793" spans="1:2">
      <c r="A4793" s="54">
        <f t="shared" si="74"/>
        <v>4792</v>
      </c>
      <c r="B4793">
        <v>76282.23237141456</v>
      </c>
    </row>
    <row r="4794" spans="1:2">
      <c r="A4794" s="54">
        <f t="shared" si="74"/>
        <v>4793</v>
      </c>
      <c r="B4794">
        <v>35735.892639631609</v>
      </c>
    </row>
    <row r="4795" spans="1:2">
      <c r="A4795" s="54">
        <f t="shared" si="74"/>
        <v>4794</v>
      </c>
      <c r="B4795">
        <v>36327.054706884206</v>
      </c>
    </row>
    <row r="4796" spans="1:2">
      <c r="A4796" s="54">
        <f t="shared" si="74"/>
        <v>4795</v>
      </c>
      <c r="B4796">
        <v>47421.778728665697</v>
      </c>
    </row>
    <row r="4797" spans="1:2">
      <c r="A4797" s="54">
        <f t="shared" si="74"/>
        <v>4796</v>
      </c>
      <c r="B4797">
        <v>59677.79766580322</v>
      </c>
    </row>
    <row r="4798" spans="1:2">
      <c r="A4798" s="54">
        <f t="shared" si="74"/>
        <v>4797</v>
      </c>
      <c r="B4798">
        <v>45075.317451369345</v>
      </c>
    </row>
    <row r="4799" spans="1:2">
      <c r="A4799" s="54">
        <f t="shared" si="74"/>
        <v>4798</v>
      </c>
      <c r="B4799">
        <v>56903.914199585175</v>
      </c>
    </row>
    <row r="4800" spans="1:2">
      <c r="A4800" s="54">
        <f t="shared" si="74"/>
        <v>4799</v>
      </c>
      <c r="B4800">
        <v>27828.763205288567</v>
      </c>
    </row>
    <row r="4801" spans="1:2">
      <c r="A4801" s="54">
        <f t="shared" si="74"/>
        <v>4800</v>
      </c>
      <c r="B4801">
        <v>45304.732533029121</v>
      </c>
    </row>
    <row r="4802" spans="1:2">
      <c r="A4802" s="54">
        <f t="shared" si="74"/>
        <v>4801</v>
      </c>
      <c r="B4802">
        <v>73278.69254593263</v>
      </c>
    </row>
    <row r="4803" spans="1:2">
      <c r="A4803" s="54">
        <f t="shared" si="74"/>
        <v>4802</v>
      </c>
      <c r="B4803">
        <v>30694.651063458336</v>
      </c>
    </row>
    <row r="4804" spans="1:2">
      <c r="A4804" s="54">
        <f t="shared" ref="A4804:A4867" si="75">1+A4803</f>
        <v>4803</v>
      </c>
      <c r="B4804">
        <v>70517.243768464585</v>
      </c>
    </row>
    <row r="4805" spans="1:2">
      <c r="A4805" s="54">
        <f t="shared" si="75"/>
        <v>4804</v>
      </c>
      <c r="B4805">
        <v>37119.148649445655</v>
      </c>
    </row>
    <row r="4806" spans="1:2">
      <c r="A4806" s="54">
        <f t="shared" si="75"/>
        <v>4805</v>
      </c>
      <c r="B4806">
        <v>69414.423784034414</v>
      </c>
    </row>
    <row r="4807" spans="1:2">
      <c r="A4807" s="54">
        <f t="shared" si="75"/>
        <v>4806</v>
      </c>
      <c r="B4807">
        <v>57857.678193826869</v>
      </c>
    </row>
    <row r="4808" spans="1:2">
      <c r="A4808" s="54">
        <f t="shared" si="75"/>
        <v>4807</v>
      </c>
      <c r="B4808">
        <v>46931.264881537354</v>
      </c>
    </row>
    <row r="4809" spans="1:2">
      <c r="A4809" s="54">
        <f t="shared" si="75"/>
        <v>4808</v>
      </c>
      <c r="B4809">
        <v>25721.989544398421</v>
      </c>
    </row>
    <row r="4810" spans="1:2">
      <c r="A4810" s="54">
        <f t="shared" si="75"/>
        <v>4809</v>
      </c>
      <c r="B4810">
        <v>35509.543247494388</v>
      </c>
    </row>
    <row r="4811" spans="1:2">
      <c r="A4811" s="54">
        <f t="shared" si="75"/>
        <v>4810</v>
      </c>
      <c r="B4811">
        <v>54545.852010904688</v>
      </c>
    </row>
    <row r="4812" spans="1:2">
      <c r="A4812" s="54">
        <f t="shared" si="75"/>
        <v>4811</v>
      </c>
      <c r="B4812">
        <v>31314.25017948469</v>
      </c>
    </row>
    <row r="4813" spans="1:2">
      <c r="A4813" s="54">
        <f t="shared" si="75"/>
        <v>4812</v>
      </c>
      <c r="B4813">
        <v>38870.957886496457</v>
      </c>
    </row>
    <row r="4814" spans="1:2">
      <c r="A4814" s="54">
        <f t="shared" si="75"/>
        <v>4813</v>
      </c>
      <c r="B4814">
        <v>74304.295418096459</v>
      </c>
    </row>
    <row r="4815" spans="1:2">
      <c r="A4815" s="54">
        <f t="shared" si="75"/>
        <v>4814</v>
      </c>
      <c r="B4815">
        <v>89766.558937231661</v>
      </c>
    </row>
    <row r="4816" spans="1:2">
      <c r="A4816" s="54">
        <f t="shared" si="75"/>
        <v>4815</v>
      </c>
      <c r="B4816">
        <v>35486.365738831628</v>
      </c>
    </row>
    <row r="4817" spans="1:2">
      <c r="A4817" s="54">
        <f t="shared" si="75"/>
        <v>4816</v>
      </c>
      <c r="B4817">
        <v>74998.717086520744</v>
      </c>
    </row>
    <row r="4818" spans="1:2">
      <c r="A4818" s="54">
        <f t="shared" si="75"/>
        <v>4817</v>
      </c>
      <c r="B4818">
        <v>78794.231730937856</v>
      </c>
    </row>
    <row r="4819" spans="1:2">
      <c r="A4819" s="54">
        <f t="shared" si="75"/>
        <v>4818</v>
      </c>
      <c r="B4819">
        <v>75699.994908730543</v>
      </c>
    </row>
    <row r="4820" spans="1:2">
      <c r="A4820" s="54">
        <f t="shared" si="75"/>
        <v>4819</v>
      </c>
      <c r="B4820">
        <v>82457.766448407754</v>
      </c>
    </row>
    <row r="4821" spans="1:2">
      <c r="A4821" s="54">
        <f t="shared" si="75"/>
        <v>4820</v>
      </c>
      <c r="B4821">
        <v>33245.265994158937</v>
      </c>
    </row>
    <row r="4822" spans="1:2">
      <c r="A4822" s="54">
        <f t="shared" si="75"/>
        <v>4821</v>
      </c>
      <c r="B4822">
        <v>93940.603403915899</v>
      </c>
    </row>
    <row r="4823" spans="1:2">
      <c r="A4823" s="54">
        <f t="shared" si="75"/>
        <v>4822</v>
      </c>
      <c r="B4823">
        <v>88454.441114169633</v>
      </c>
    </row>
    <row r="4824" spans="1:2">
      <c r="A4824" s="54">
        <f t="shared" si="75"/>
        <v>4823</v>
      </c>
      <c r="B4824">
        <v>78280.739879441579</v>
      </c>
    </row>
    <row r="4825" spans="1:2">
      <c r="A4825" s="54">
        <f t="shared" si="75"/>
        <v>4824</v>
      </c>
      <c r="B4825">
        <v>69059.404371610115</v>
      </c>
    </row>
    <row r="4826" spans="1:2">
      <c r="A4826" s="54">
        <f t="shared" si="75"/>
        <v>4825</v>
      </c>
      <c r="B4826">
        <v>74302.500018683582</v>
      </c>
    </row>
    <row r="4827" spans="1:2">
      <c r="A4827" s="54">
        <f t="shared" si="75"/>
        <v>4826</v>
      </c>
      <c r="B4827">
        <v>80027.424867601061</v>
      </c>
    </row>
    <row r="4828" spans="1:2">
      <c r="A4828" s="54">
        <f t="shared" si="75"/>
        <v>4827</v>
      </c>
      <c r="B4828">
        <v>34265.166391659441</v>
      </c>
    </row>
    <row r="4829" spans="1:2">
      <c r="A4829" s="54">
        <f t="shared" si="75"/>
        <v>4828</v>
      </c>
      <c r="B4829">
        <v>69786.890962405654</v>
      </c>
    </row>
    <row r="4830" spans="1:2">
      <c r="A4830" s="54">
        <f t="shared" si="75"/>
        <v>4829</v>
      </c>
      <c r="B4830">
        <v>40927.267636365279</v>
      </c>
    </row>
    <row r="4831" spans="1:2">
      <c r="A4831" s="54">
        <f t="shared" si="75"/>
        <v>4830</v>
      </c>
      <c r="B4831">
        <v>88948.383830612307</v>
      </c>
    </row>
    <row r="4832" spans="1:2">
      <c r="A4832" s="54">
        <f t="shared" si="75"/>
        <v>4831</v>
      </c>
      <c r="B4832">
        <v>26742.714456523197</v>
      </c>
    </row>
    <row r="4833" spans="1:2">
      <c r="A4833" s="54">
        <f t="shared" si="75"/>
        <v>4832</v>
      </c>
      <c r="B4833">
        <v>60490.881615287508</v>
      </c>
    </row>
    <row r="4834" spans="1:2">
      <c r="A4834" s="54">
        <f t="shared" si="75"/>
        <v>4833</v>
      </c>
      <c r="B4834">
        <v>45167.895123994371</v>
      </c>
    </row>
    <row r="4835" spans="1:2">
      <c r="A4835" s="54">
        <f t="shared" si="75"/>
        <v>4834</v>
      </c>
      <c r="B4835">
        <v>33237.990654131427</v>
      </c>
    </row>
    <row r="4836" spans="1:2">
      <c r="A4836" s="54">
        <f t="shared" si="75"/>
        <v>4835</v>
      </c>
      <c r="B4836">
        <v>87951.999482798696</v>
      </c>
    </row>
    <row r="4837" spans="1:2">
      <c r="A4837" s="54">
        <f t="shared" si="75"/>
        <v>4836</v>
      </c>
      <c r="B4837">
        <v>51676.698193352102</v>
      </c>
    </row>
    <row r="4838" spans="1:2">
      <c r="A4838" s="54">
        <f t="shared" si="75"/>
        <v>4837</v>
      </c>
      <c r="B4838">
        <v>82236.667891253644</v>
      </c>
    </row>
    <row r="4839" spans="1:2">
      <c r="A4839" s="54">
        <f t="shared" si="75"/>
        <v>4838</v>
      </c>
      <c r="B4839">
        <v>80008.480823716003</v>
      </c>
    </row>
    <row r="4840" spans="1:2">
      <c r="A4840" s="54">
        <f t="shared" si="75"/>
        <v>4839</v>
      </c>
      <c r="B4840">
        <v>51054.4869186457</v>
      </c>
    </row>
    <row r="4841" spans="1:2">
      <c r="A4841" s="54">
        <f t="shared" si="75"/>
        <v>4840</v>
      </c>
      <c r="B4841">
        <v>25671.730630673792</v>
      </c>
    </row>
    <row r="4842" spans="1:2">
      <c r="A4842" s="54">
        <f t="shared" si="75"/>
        <v>4841</v>
      </c>
      <c r="B4842">
        <v>83703.217744793496</v>
      </c>
    </row>
    <row r="4843" spans="1:2">
      <c r="A4843" s="54">
        <f t="shared" si="75"/>
        <v>4842</v>
      </c>
      <c r="B4843">
        <v>69651.849617290733</v>
      </c>
    </row>
    <row r="4844" spans="1:2">
      <c r="A4844" s="54">
        <f t="shared" si="75"/>
        <v>4843</v>
      </c>
      <c r="B4844">
        <v>93403.878563423816</v>
      </c>
    </row>
    <row r="4845" spans="1:2">
      <c r="A4845" s="54">
        <f t="shared" si="75"/>
        <v>4844</v>
      </c>
      <c r="B4845">
        <v>37415.189913082133</v>
      </c>
    </row>
    <row r="4846" spans="1:2">
      <c r="A4846" s="54">
        <f t="shared" si="75"/>
        <v>4845</v>
      </c>
      <c r="B4846">
        <v>72482.757949517167</v>
      </c>
    </row>
    <row r="4847" spans="1:2">
      <c r="A4847" s="54">
        <f t="shared" si="75"/>
        <v>4846</v>
      </c>
      <c r="B4847">
        <v>84164.852153623055</v>
      </c>
    </row>
    <row r="4848" spans="1:2">
      <c r="A4848" s="54">
        <f t="shared" si="75"/>
        <v>4847</v>
      </c>
      <c r="B4848">
        <v>60788.125295057427</v>
      </c>
    </row>
    <row r="4849" spans="1:2">
      <c r="A4849" s="54">
        <f t="shared" si="75"/>
        <v>4848</v>
      </c>
      <c r="B4849">
        <v>39338.280573513352</v>
      </c>
    </row>
    <row r="4850" spans="1:2">
      <c r="A4850" s="54">
        <f t="shared" si="75"/>
        <v>4849</v>
      </c>
      <c r="B4850">
        <v>60957.374181982334</v>
      </c>
    </row>
    <row r="4851" spans="1:2">
      <c r="A4851" s="54">
        <f t="shared" si="75"/>
        <v>4850</v>
      </c>
      <c r="B4851">
        <v>68199.790796468194</v>
      </c>
    </row>
    <row r="4852" spans="1:2">
      <c r="A4852" s="54">
        <f t="shared" si="75"/>
        <v>4851</v>
      </c>
      <c r="B4852">
        <v>47549.367213442449</v>
      </c>
    </row>
    <row r="4853" spans="1:2">
      <c r="A4853" s="54">
        <f t="shared" si="75"/>
        <v>4852</v>
      </c>
      <c r="B4853">
        <v>47383.352346093685</v>
      </c>
    </row>
    <row r="4854" spans="1:2">
      <c r="A4854" s="54">
        <f t="shared" si="75"/>
        <v>4853</v>
      </c>
      <c r="B4854">
        <v>35990.101970339667</v>
      </c>
    </row>
    <row r="4855" spans="1:2">
      <c r="A4855" s="54">
        <f t="shared" si="75"/>
        <v>4854</v>
      </c>
      <c r="B4855">
        <v>41573.656133294964</v>
      </c>
    </row>
    <row r="4856" spans="1:2">
      <c r="A4856" s="54">
        <f t="shared" si="75"/>
        <v>4855</v>
      </c>
      <c r="B4856">
        <v>70951.279920721281</v>
      </c>
    </row>
    <row r="4857" spans="1:2">
      <c r="A4857" s="54">
        <f t="shared" si="75"/>
        <v>4856</v>
      </c>
      <c r="B4857">
        <v>50429.225849992348</v>
      </c>
    </row>
    <row r="4858" spans="1:2">
      <c r="A4858" s="54">
        <f t="shared" si="75"/>
        <v>4857</v>
      </c>
      <c r="B4858">
        <v>48886.755506343354</v>
      </c>
    </row>
    <row r="4859" spans="1:2">
      <c r="A4859" s="54">
        <f t="shared" si="75"/>
        <v>4858</v>
      </c>
      <c r="B4859">
        <v>55298.143123376409</v>
      </c>
    </row>
    <row r="4860" spans="1:2">
      <c r="A4860" s="54">
        <f t="shared" si="75"/>
        <v>4859</v>
      </c>
      <c r="B4860">
        <v>44124.604436664878</v>
      </c>
    </row>
    <row r="4861" spans="1:2">
      <c r="A4861" s="54">
        <f t="shared" si="75"/>
        <v>4860</v>
      </c>
      <c r="B4861">
        <v>44333.91336693029</v>
      </c>
    </row>
    <row r="4862" spans="1:2">
      <c r="A4862" s="54">
        <f t="shared" si="75"/>
        <v>4861</v>
      </c>
      <c r="B4862">
        <v>76003.136122797267</v>
      </c>
    </row>
    <row r="4863" spans="1:2">
      <c r="A4863" s="54">
        <f t="shared" si="75"/>
        <v>4862</v>
      </c>
      <c r="B4863">
        <v>27089.441470104401</v>
      </c>
    </row>
    <row r="4864" spans="1:2">
      <c r="A4864" s="54">
        <f t="shared" si="75"/>
        <v>4863</v>
      </c>
      <c r="B4864">
        <v>79323.398296041138</v>
      </c>
    </row>
    <row r="4865" spans="1:2">
      <c r="A4865" s="54">
        <f t="shared" si="75"/>
        <v>4864</v>
      </c>
      <c r="B4865">
        <v>57403.12792593825</v>
      </c>
    </row>
    <row r="4866" spans="1:2">
      <c r="A4866" s="54">
        <f t="shared" si="75"/>
        <v>4865</v>
      </c>
      <c r="B4866">
        <v>75612.134295138705</v>
      </c>
    </row>
    <row r="4867" spans="1:2">
      <c r="A4867" s="54">
        <f t="shared" si="75"/>
        <v>4866</v>
      </c>
      <c r="B4867">
        <v>62895.893544112776</v>
      </c>
    </row>
    <row r="4868" spans="1:2">
      <c r="A4868" s="54">
        <f t="shared" ref="A4868:A4931" si="76">1+A4867</f>
        <v>4867</v>
      </c>
      <c r="B4868">
        <v>39532.605591276333</v>
      </c>
    </row>
    <row r="4869" spans="1:2">
      <c r="A4869" s="54">
        <f t="shared" si="76"/>
        <v>4868</v>
      </c>
      <c r="B4869">
        <v>32909.975571159048</v>
      </c>
    </row>
    <row r="4870" spans="1:2">
      <c r="A4870" s="54">
        <f t="shared" si="76"/>
        <v>4869</v>
      </c>
      <c r="B4870">
        <v>33942.675536040268</v>
      </c>
    </row>
    <row r="4871" spans="1:2">
      <c r="A4871" s="54">
        <f t="shared" si="76"/>
        <v>4870</v>
      </c>
      <c r="B4871">
        <v>54931.600369453059</v>
      </c>
    </row>
    <row r="4872" spans="1:2">
      <c r="A4872" s="54">
        <f t="shared" si="76"/>
        <v>4871</v>
      </c>
      <c r="B4872">
        <v>32383.801319116257</v>
      </c>
    </row>
    <row r="4873" spans="1:2">
      <c r="A4873" s="54">
        <f t="shared" si="76"/>
        <v>4872</v>
      </c>
      <c r="B4873">
        <v>61170.379698603181</v>
      </c>
    </row>
    <row r="4874" spans="1:2">
      <c r="A4874" s="54">
        <f t="shared" si="76"/>
        <v>4873</v>
      </c>
      <c r="B4874">
        <v>51196.538781018498</v>
      </c>
    </row>
    <row r="4875" spans="1:2">
      <c r="A4875" s="54">
        <f t="shared" si="76"/>
        <v>4874</v>
      </c>
      <c r="B4875">
        <v>68712.98576285741</v>
      </c>
    </row>
    <row r="4876" spans="1:2">
      <c r="A4876" s="54">
        <f t="shared" si="76"/>
        <v>4875</v>
      </c>
      <c r="B4876">
        <v>34317.852073995164</v>
      </c>
    </row>
    <row r="4877" spans="1:2">
      <c r="A4877" s="54">
        <f t="shared" si="76"/>
        <v>4876</v>
      </c>
      <c r="B4877">
        <v>33114.943740081857</v>
      </c>
    </row>
    <row r="4878" spans="1:2">
      <c r="A4878" s="54">
        <f t="shared" si="76"/>
        <v>4877</v>
      </c>
      <c r="B4878">
        <v>46395.563488530206</v>
      </c>
    </row>
    <row r="4879" spans="1:2">
      <c r="A4879" s="54">
        <f t="shared" si="76"/>
        <v>4878</v>
      </c>
      <c r="B4879">
        <v>93540.925445919333</v>
      </c>
    </row>
    <row r="4880" spans="1:2">
      <c r="A4880" s="54">
        <f t="shared" si="76"/>
        <v>4879</v>
      </c>
      <c r="B4880">
        <v>75337.735693292663</v>
      </c>
    </row>
    <row r="4881" spans="1:2">
      <c r="A4881" s="54">
        <f t="shared" si="76"/>
        <v>4880</v>
      </c>
      <c r="B4881">
        <v>31293.762049438741</v>
      </c>
    </row>
    <row r="4882" spans="1:2">
      <c r="A4882" s="54">
        <f t="shared" si="76"/>
        <v>4881</v>
      </c>
      <c r="B4882">
        <v>85847.517752839791</v>
      </c>
    </row>
    <row r="4883" spans="1:2">
      <c r="A4883" s="54">
        <f t="shared" si="76"/>
        <v>4882</v>
      </c>
      <c r="B4883">
        <v>42250.500492700521</v>
      </c>
    </row>
    <row r="4884" spans="1:2">
      <c r="A4884" s="54">
        <f t="shared" si="76"/>
        <v>4883</v>
      </c>
      <c r="B4884">
        <v>59890.554785552107</v>
      </c>
    </row>
    <row r="4885" spans="1:2">
      <c r="A4885" s="54">
        <f t="shared" si="76"/>
        <v>4884</v>
      </c>
      <c r="B4885" t="e">
        <v>#NUM!</v>
      </c>
    </row>
    <row r="4886" spans="1:2">
      <c r="A4886" s="54">
        <f t="shared" si="76"/>
        <v>4885</v>
      </c>
      <c r="B4886">
        <v>33127.38123683264</v>
      </c>
    </row>
    <row r="4887" spans="1:2">
      <c r="A4887" s="54">
        <f t="shared" si="76"/>
        <v>4886</v>
      </c>
      <c r="B4887">
        <v>59539.356262116184</v>
      </c>
    </row>
    <row r="4888" spans="1:2">
      <c r="A4888" s="54">
        <f t="shared" si="76"/>
        <v>4887</v>
      </c>
      <c r="B4888">
        <v>40250.496772582461</v>
      </c>
    </row>
    <row r="4889" spans="1:2">
      <c r="A4889" s="54">
        <f t="shared" si="76"/>
        <v>4888</v>
      </c>
      <c r="B4889">
        <v>37282.775254861575</v>
      </c>
    </row>
    <row r="4890" spans="1:2">
      <c r="A4890" s="54">
        <f t="shared" si="76"/>
        <v>4889</v>
      </c>
      <c r="B4890">
        <v>30524.012506217718</v>
      </c>
    </row>
    <row r="4891" spans="1:2">
      <c r="A4891" s="54">
        <f t="shared" si="76"/>
        <v>4890</v>
      </c>
      <c r="B4891">
        <v>61660.261093591675</v>
      </c>
    </row>
    <row r="4892" spans="1:2">
      <c r="A4892" s="54">
        <f t="shared" si="76"/>
        <v>4891</v>
      </c>
      <c r="B4892">
        <v>34150.710900122547</v>
      </c>
    </row>
    <row r="4893" spans="1:2">
      <c r="A4893" s="54">
        <f t="shared" si="76"/>
        <v>4892</v>
      </c>
      <c r="B4893">
        <v>66757.528999365953</v>
      </c>
    </row>
    <row r="4894" spans="1:2">
      <c r="A4894" s="54">
        <f t="shared" si="76"/>
        <v>4893</v>
      </c>
      <c r="B4894">
        <v>81252.165108116547</v>
      </c>
    </row>
    <row r="4895" spans="1:2">
      <c r="A4895" s="54">
        <f t="shared" si="76"/>
        <v>4894</v>
      </c>
      <c r="B4895">
        <v>42082.483940663726</v>
      </c>
    </row>
    <row r="4896" spans="1:2">
      <c r="A4896" s="54">
        <f t="shared" si="76"/>
        <v>4895</v>
      </c>
      <c r="B4896">
        <v>57002.303584214882</v>
      </c>
    </row>
    <row r="4897" spans="1:2">
      <c r="A4897" s="54">
        <f t="shared" si="76"/>
        <v>4896</v>
      </c>
      <c r="B4897">
        <v>85668.107868022315</v>
      </c>
    </row>
    <row r="4898" spans="1:2">
      <c r="A4898" s="54">
        <f t="shared" si="76"/>
        <v>4897</v>
      </c>
      <c r="B4898">
        <v>62740.496792553888</v>
      </c>
    </row>
    <row r="4899" spans="1:2">
      <c r="A4899" s="54">
        <f t="shared" si="76"/>
        <v>4898</v>
      </c>
      <c r="B4899">
        <v>39686.632156241423</v>
      </c>
    </row>
    <row r="4900" spans="1:2">
      <c r="A4900" s="54">
        <f t="shared" si="76"/>
        <v>4899</v>
      </c>
      <c r="B4900">
        <v>89309.180710364497</v>
      </c>
    </row>
    <row r="4901" spans="1:2">
      <c r="A4901" s="54">
        <f t="shared" si="76"/>
        <v>4900</v>
      </c>
      <c r="B4901">
        <v>34486.921188723136</v>
      </c>
    </row>
    <row r="4902" spans="1:2">
      <c r="A4902" s="54">
        <f t="shared" si="76"/>
        <v>4901</v>
      </c>
      <c r="B4902">
        <v>59584.669622229259</v>
      </c>
    </row>
    <row r="4903" spans="1:2">
      <c r="A4903" s="54">
        <f t="shared" si="76"/>
        <v>4902</v>
      </c>
      <c r="B4903">
        <v>61358.535473125616</v>
      </c>
    </row>
    <row r="4904" spans="1:2">
      <c r="A4904" s="54">
        <f t="shared" si="76"/>
        <v>4903</v>
      </c>
      <c r="B4904">
        <v>68465.269095014548</v>
      </c>
    </row>
    <row r="4905" spans="1:2">
      <c r="A4905" s="54">
        <f t="shared" si="76"/>
        <v>4904</v>
      </c>
      <c r="B4905">
        <v>85167.920331181638</v>
      </c>
    </row>
    <row r="4906" spans="1:2">
      <c r="A4906" s="54">
        <f t="shared" si="76"/>
        <v>4905</v>
      </c>
      <c r="B4906">
        <v>35735.181772148113</v>
      </c>
    </row>
    <row r="4907" spans="1:2">
      <c r="A4907" s="54">
        <f t="shared" si="76"/>
        <v>4906</v>
      </c>
      <c r="B4907">
        <v>63102.224772834496</v>
      </c>
    </row>
    <row r="4908" spans="1:2">
      <c r="A4908" s="54">
        <f t="shared" si="76"/>
        <v>4907</v>
      </c>
      <c r="B4908">
        <v>30733.638143822358</v>
      </c>
    </row>
    <row r="4909" spans="1:2">
      <c r="A4909" s="54">
        <f t="shared" si="76"/>
        <v>4908</v>
      </c>
      <c r="B4909">
        <v>31289.484425163493</v>
      </c>
    </row>
    <row r="4910" spans="1:2">
      <c r="A4910" s="54">
        <f t="shared" si="76"/>
        <v>4909</v>
      </c>
      <c r="B4910">
        <v>41731.045389217725</v>
      </c>
    </row>
    <row r="4911" spans="1:2">
      <c r="A4911" s="54">
        <f t="shared" si="76"/>
        <v>4910</v>
      </c>
      <c r="B4911">
        <v>44993.704289319736</v>
      </c>
    </row>
    <row r="4912" spans="1:2">
      <c r="A4912" s="54">
        <f t="shared" si="76"/>
        <v>4911</v>
      </c>
      <c r="B4912">
        <v>48597.591246885422</v>
      </c>
    </row>
    <row r="4913" spans="1:2">
      <c r="A4913" s="54">
        <f t="shared" si="76"/>
        <v>4912</v>
      </c>
      <c r="B4913">
        <v>37580.867671604188</v>
      </c>
    </row>
    <row r="4914" spans="1:2">
      <c r="A4914" s="54">
        <f t="shared" si="76"/>
        <v>4913</v>
      </c>
      <c r="B4914">
        <v>63805.605893325606</v>
      </c>
    </row>
    <row r="4915" spans="1:2">
      <c r="A4915" s="54">
        <f t="shared" si="76"/>
        <v>4914</v>
      </c>
      <c r="B4915">
        <v>73438.087731976062</v>
      </c>
    </row>
    <row r="4916" spans="1:2">
      <c r="A4916" s="54">
        <f t="shared" si="76"/>
        <v>4915</v>
      </c>
      <c r="B4916">
        <v>84400.676369761364</v>
      </c>
    </row>
    <row r="4917" spans="1:2">
      <c r="A4917" s="54">
        <f t="shared" si="76"/>
        <v>4916</v>
      </c>
      <c r="B4917">
        <v>54229.399659130686</v>
      </c>
    </row>
    <row r="4918" spans="1:2">
      <c r="A4918" s="54">
        <f t="shared" si="76"/>
        <v>4917</v>
      </c>
      <c r="B4918">
        <v>87090.500109762812</v>
      </c>
    </row>
    <row r="4919" spans="1:2">
      <c r="A4919" s="54">
        <f t="shared" si="76"/>
        <v>4918</v>
      </c>
      <c r="B4919">
        <v>63616.816870920062</v>
      </c>
    </row>
    <row r="4920" spans="1:2">
      <c r="A4920" s="54">
        <f t="shared" si="76"/>
        <v>4919</v>
      </c>
      <c r="B4920">
        <v>82407.790926728339</v>
      </c>
    </row>
    <row r="4921" spans="1:2">
      <c r="A4921" s="54">
        <f t="shared" si="76"/>
        <v>4920</v>
      </c>
      <c r="B4921">
        <v>76095.232836130293</v>
      </c>
    </row>
    <row r="4922" spans="1:2">
      <c r="A4922" s="54">
        <f t="shared" si="76"/>
        <v>4921</v>
      </c>
      <c r="B4922">
        <v>69726.157645986255</v>
      </c>
    </row>
    <row r="4923" spans="1:2">
      <c r="A4923" s="54">
        <f t="shared" si="76"/>
        <v>4922</v>
      </c>
      <c r="B4923">
        <v>92792.836035638014</v>
      </c>
    </row>
    <row r="4924" spans="1:2">
      <c r="A4924" s="54">
        <f t="shared" si="76"/>
        <v>4923</v>
      </c>
      <c r="B4924">
        <v>41193.879264551077</v>
      </c>
    </row>
    <row r="4925" spans="1:2">
      <c r="A4925" s="54">
        <f t="shared" si="76"/>
        <v>4924</v>
      </c>
      <c r="B4925">
        <v>87636.351806019404</v>
      </c>
    </row>
    <row r="4926" spans="1:2">
      <c r="A4926" s="54">
        <f t="shared" si="76"/>
        <v>4925</v>
      </c>
      <c r="B4926">
        <v>84606.150386345515</v>
      </c>
    </row>
    <row r="4927" spans="1:2">
      <c r="A4927" s="54">
        <f t="shared" si="76"/>
        <v>4926</v>
      </c>
      <c r="B4927">
        <v>60734.738727307398</v>
      </c>
    </row>
    <row r="4928" spans="1:2">
      <c r="A4928" s="54">
        <f t="shared" si="76"/>
        <v>4927</v>
      </c>
      <c r="B4928">
        <v>37006.934605893162</v>
      </c>
    </row>
    <row r="4929" spans="1:2">
      <c r="A4929" s="54">
        <f t="shared" si="76"/>
        <v>4928</v>
      </c>
      <c r="B4929">
        <v>33920.09372196866</v>
      </c>
    </row>
    <row r="4930" spans="1:2">
      <c r="A4930" s="54">
        <f t="shared" si="76"/>
        <v>4929</v>
      </c>
      <c r="B4930">
        <v>57121.229097039432</v>
      </c>
    </row>
    <row r="4931" spans="1:2">
      <c r="A4931" s="54">
        <f t="shared" si="76"/>
        <v>4930</v>
      </c>
      <c r="B4931">
        <v>25727.038352367159</v>
      </c>
    </row>
    <row r="4932" spans="1:2">
      <c r="A4932" s="54">
        <f t="shared" ref="A4932:A4995" si="77">1+A4931</f>
        <v>4931</v>
      </c>
      <c r="B4932">
        <v>75652.673652245488</v>
      </c>
    </row>
    <row r="4933" spans="1:2">
      <c r="A4933" s="54">
        <f t="shared" si="77"/>
        <v>4932</v>
      </c>
      <c r="B4933">
        <v>26874.822079432011</v>
      </c>
    </row>
    <row r="4934" spans="1:2">
      <c r="A4934" s="54">
        <f t="shared" si="77"/>
        <v>4933</v>
      </c>
      <c r="B4934">
        <v>38814.633454456678</v>
      </c>
    </row>
    <row r="4935" spans="1:2">
      <c r="A4935" s="54">
        <f t="shared" si="77"/>
        <v>4934</v>
      </c>
      <c r="B4935">
        <v>50528.616815869274</v>
      </c>
    </row>
    <row r="4936" spans="1:2">
      <c r="A4936" s="54">
        <f t="shared" si="77"/>
        <v>4935</v>
      </c>
      <c r="B4936">
        <v>58401.278106049773</v>
      </c>
    </row>
    <row r="4937" spans="1:2">
      <c r="A4937" s="54">
        <f t="shared" si="77"/>
        <v>4936</v>
      </c>
      <c r="B4937">
        <v>41138.525409938229</v>
      </c>
    </row>
    <row r="4938" spans="1:2">
      <c r="A4938" s="54">
        <f t="shared" si="77"/>
        <v>4937</v>
      </c>
      <c r="B4938">
        <v>33286.942408531533</v>
      </c>
    </row>
    <row r="4939" spans="1:2">
      <c r="A4939" s="54">
        <f t="shared" si="77"/>
        <v>4938</v>
      </c>
      <c r="B4939">
        <v>82684.770885881298</v>
      </c>
    </row>
    <row r="4940" spans="1:2">
      <c r="A4940" s="54">
        <f t="shared" si="77"/>
        <v>4939</v>
      </c>
      <c r="B4940">
        <v>57530.585852382559</v>
      </c>
    </row>
    <row r="4941" spans="1:2">
      <c r="A4941" s="54">
        <f t="shared" si="77"/>
        <v>4940</v>
      </c>
      <c r="B4941">
        <v>67735.314660248783</v>
      </c>
    </row>
    <row r="4942" spans="1:2">
      <c r="A4942" s="54">
        <f t="shared" si="77"/>
        <v>4941</v>
      </c>
      <c r="B4942">
        <v>76399.505674058048</v>
      </c>
    </row>
    <row r="4943" spans="1:2">
      <c r="A4943" s="54">
        <f t="shared" si="77"/>
        <v>4942</v>
      </c>
      <c r="B4943">
        <v>55191.340218352248</v>
      </c>
    </row>
    <row r="4944" spans="1:2">
      <c r="A4944" s="54">
        <f t="shared" si="77"/>
        <v>4943</v>
      </c>
      <c r="B4944">
        <v>39323.537593288173</v>
      </c>
    </row>
    <row r="4945" spans="1:2">
      <c r="A4945" s="54">
        <f t="shared" si="77"/>
        <v>4944</v>
      </c>
      <c r="B4945">
        <v>33259.450246373031</v>
      </c>
    </row>
    <row r="4946" spans="1:2">
      <c r="A4946" s="54">
        <f t="shared" si="77"/>
        <v>4945</v>
      </c>
      <c r="B4946">
        <v>54396.031556861613</v>
      </c>
    </row>
    <row r="4947" spans="1:2">
      <c r="A4947" s="54">
        <f t="shared" si="77"/>
        <v>4946</v>
      </c>
      <c r="B4947">
        <v>46868.495719387836</v>
      </c>
    </row>
    <row r="4948" spans="1:2">
      <c r="A4948" s="54">
        <f t="shared" si="77"/>
        <v>4947</v>
      </c>
      <c r="B4948">
        <v>32483.752452980043</v>
      </c>
    </row>
    <row r="4949" spans="1:2">
      <c r="A4949" s="54">
        <f t="shared" si="77"/>
        <v>4948</v>
      </c>
      <c r="B4949">
        <v>27445.550663368151</v>
      </c>
    </row>
    <row r="4950" spans="1:2">
      <c r="A4950" s="54">
        <f t="shared" si="77"/>
        <v>4949</v>
      </c>
      <c r="B4950">
        <v>71921.654666783288</v>
      </c>
    </row>
    <row r="4951" spans="1:2">
      <c r="A4951" s="54">
        <f t="shared" si="77"/>
        <v>4950</v>
      </c>
      <c r="B4951">
        <v>59313.161937350225</v>
      </c>
    </row>
    <row r="4952" spans="1:2">
      <c r="A4952" s="54">
        <f t="shared" si="77"/>
        <v>4951</v>
      </c>
      <c r="B4952">
        <v>43670.173740111844</v>
      </c>
    </row>
    <row r="4953" spans="1:2">
      <c r="A4953" s="54">
        <f t="shared" si="77"/>
        <v>4952</v>
      </c>
      <c r="B4953">
        <v>33364.695210132093</v>
      </c>
    </row>
    <row r="4954" spans="1:2">
      <c r="A4954" s="54">
        <f t="shared" si="77"/>
        <v>4953</v>
      </c>
      <c r="B4954">
        <v>42813.100255222656</v>
      </c>
    </row>
    <row r="4955" spans="1:2">
      <c r="A4955" s="54">
        <f t="shared" si="77"/>
        <v>4954</v>
      </c>
      <c r="B4955">
        <v>40263.420387172962</v>
      </c>
    </row>
    <row r="4956" spans="1:2">
      <c r="A4956" s="54">
        <f t="shared" si="77"/>
        <v>4955</v>
      </c>
      <c r="B4956">
        <v>31140.847856729528</v>
      </c>
    </row>
    <row r="4957" spans="1:2">
      <c r="A4957" s="54">
        <f t="shared" si="77"/>
        <v>4956</v>
      </c>
      <c r="B4957">
        <v>84250.705947971583</v>
      </c>
    </row>
    <row r="4958" spans="1:2">
      <c r="A4958" s="54">
        <f t="shared" si="77"/>
        <v>4957</v>
      </c>
      <c r="B4958">
        <v>34797.294578032735</v>
      </c>
    </row>
    <row r="4959" spans="1:2">
      <c r="A4959" s="54">
        <f t="shared" si="77"/>
        <v>4958</v>
      </c>
      <c r="B4959">
        <v>80269.569634317115</v>
      </c>
    </row>
    <row r="4960" spans="1:2">
      <c r="A4960" s="54">
        <f t="shared" si="77"/>
        <v>4959</v>
      </c>
      <c r="B4960">
        <v>32205.362011515132</v>
      </c>
    </row>
    <row r="4961" spans="1:2">
      <c r="A4961" s="54">
        <f t="shared" si="77"/>
        <v>4960</v>
      </c>
      <c r="B4961">
        <v>72655.199712707021</v>
      </c>
    </row>
    <row r="4962" spans="1:2">
      <c r="A4962" s="54">
        <f t="shared" si="77"/>
        <v>4961</v>
      </c>
      <c r="B4962">
        <v>41161.095482463854</v>
      </c>
    </row>
    <row r="4963" spans="1:2">
      <c r="A4963" s="54">
        <f t="shared" si="77"/>
        <v>4962</v>
      </c>
      <c r="B4963">
        <v>66025.496881275132</v>
      </c>
    </row>
    <row r="4964" spans="1:2">
      <c r="A4964" s="54">
        <f t="shared" si="77"/>
        <v>4963</v>
      </c>
      <c r="B4964">
        <v>25652.815370267836</v>
      </c>
    </row>
    <row r="4965" spans="1:2">
      <c r="A4965" s="54">
        <f t="shared" si="77"/>
        <v>4964</v>
      </c>
      <c r="B4965">
        <v>58868.614849954167</v>
      </c>
    </row>
    <row r="4966" spans="1:2">
      <c r="A4966" s="54">
        <f t="shared" si="77"/>
        <v>4965</v>
      </c>
      <c r="B4966">
        <v>49555.650059336505</v>
      </c>
    </row>
    <row r="4967" spans="1:2">
      <c r="A4967" s="54">
        <f t="shared" si="77"/>
        <v>4966</v>
      </c>
      <c r="B4967">
        <v>40679.841597882427</v>
      </c>
    </row>
    <row r="4968" spans="1:2">
      <c r="A4968" s="54">
        <f t="shared" si="77"/>
        <v>4967</v>
      </c>
      <c r="B4968">
        <v>57984.275481542878</v>
      </c>
    </row>
    <row r="4969" spans="1:2">
      <c r="A4969" s="54">
        <f t="shared" si="77"/>
        <v>4968</v>
      </c>
      <c r="B4969">
        <v>62518.344664303848</v>
      </c>
    </row>
    <row r="4970" spans="1:2">
      <c r="A4970" s="54">
        <f t="shared" si="77"/>
        <v>4969</v>
      </c>
      <c r="B4970">
        <v>93685.033906176672</v>
      </c>
    </row>
    <row r="4971" spans="1:2">
      <c r="A4971" s="54">
        <f t="shared" si="77"/>
        <v>4970</v>
      </c>
      <c r="B4971">
        <v>81622.766635989814</v>
      </c>
    </row>
    <row r="4972" spans="1:2">
      <c r="A4972" s="54">
        <f t="shared" si="77"/>
        <v>4971</v>
      </c>
      <c r="B4972">
        <v>71146.286344706081</v>
      </c>
    </row>
    <row r="4973" spans="1:2">
      <c r="A4973" s="54">
        <f t="shared" si="77"/>
        <v>4972</v>
      </c>
      <c r="B4973">
        <v>67921.903167874829</v>
      </c>
    </row>
    <row r="4974" spans="1:2">
      <c r="A4974" s="54">
        <f t="shared" si="77"/>
        <v>4973</v>
      </c>
      <c r="B4974">
        <v>60849.793342570876</v>
      </c>
    </row>
    <row r="4975" spans="1:2">
      <c r="A4975" s="54">
        <f t="shared" si="77"/>
        <v>4974</v>
      </c>
      <c r="B4975">
        <v>68733.925155226796</v>
      </c>
    </row>
    <row r="4976" spans="1:2">
      <c r="A4976" s="54">
        <f t="shared" si="77"/>
        <v>4975</v>
      </c>
      <c r="B4976">
        <v>76278.614474113274</v>
      </c>
    </row>
    <row r="4977" spans="1:2">
      <c r="A4977" s="54">
        <f t="shared" si="77"/>
        <v>4976</v>
      </c>
      <c r="B4977">
        <v>86872.708670374181</v>
      </c>
    </row>
    <row r="4978" spans="1:2">
      <c r="A4978" s="54">
        <f t="shared" si="77"/>
        <v>4977</v>
      </c>
      <c r="B4978">
        <v>54364.304142830282</v>
      </c>
    </row>
    <row r="4979" spans="1:2">
      <c r="A4979" s="54">
        <f t="shared" si="77"/>
        <v>4978</v>
      </c>
      <c r="B4979">
        <v>60534.251125193092</v>
      </c>
    </row>
    <row r="4980" spans="1:2">
      <c r="A4980" s="54">
        <f t="shared" si="77"/>
        <v>4979</v>
      </c>
      <c r="B4980">
        <v>81947.638627171778</v>
      </c>
    </row>
    <row r="4981" spans="1:2">
      <c r="A4981" s="54">
        <f t="shared" si="77"/>
        <v>4980</v>
      </c>
      <c r="B4981">
        <v>48860.829287905755</v>
      </c>
    </row>
    <row r="4982" spans="1:2">
      <c r="A4982" s="54">
        <f t="shared" si="77"/>
        <v>4981</v>
      </c>
      <c r="B4982">
        <v>61837.905339311845</v>
      </c>
    </row>
    <row r="4983" spans="1:2">
      <c r="A4983" s="54">
        <f t="shared" si="77"/>
        <v>4982</v>
      </c>
      <c r="B4983">
        <v>47615.043902850935</v>
      </c>
    </row>
    <row r="4984" spans="1:2">
      <c r="A4984" s="54">
        <f t="shared" si="77"/>
        <v>4983</v>
      </c>
      <c r="B4984">
        <v>45866.397827432993</v>
      </c>
    </row>
    <row r="4985" spans="1:2">
      <c r="A4985" s="54">
        <f t="shared" si="77"/>
        <v>4984</v>
      </c>
      <c r="B4985">
        <v>68690.474074800586</v>
      </c>
    </row>
    <row r="4986" spans="1:2">
      <c r="A4986" s="54">
        <f t="shared" si="77"/>
        <v>4985</v>
      </c>
      <c r="B4986">
        <v>89687.78790861521</v>
      </c>
    </row>
    <row r="4987" spans="1:2">
      <c r="A4987" s="54">
        <f t="shared" si="77"/>
        <v>4986</v>
      </c>
      <c r="B4987">
        <v>50091.655121377946</v>
      </c>
    </row>
    <row r="4988" spans="1:2">
      <c r="A4988" s="54">
        <f t="shared" si="77"/>
        <v>4987</v>
      </c>
      <c r="B4988">
        <v>35321.588941755945</v>
      </c>
    </row>
    <row r="4989" spans="1:2">
      <c r="A4989" s="54">
        <f t="shared" si="77"/>
        <v>4988</v>
      </c>
      <c r="B4989">
        <v>41995.19668737716</v>
      </c>
    </row>
    <row r="4990" spans="1:2">
      <c r="A4990" s="54">
        <f t="shared" si="77"/>
        <v>4989</v>
      </c>
      <c r="B4990">
        <v>45461.117258540587</v>
      </c>
    </row>
    <row r="4991" spans="1:2">
      <c r="A4991" s="54">
        <f t="shared" si="77"/>
        <v>4990</v>
      </c>
      <c r="B4991">
        <v>56884.185526137342</v>
      </c>
    </row>
    <row r="4992" spans="1:2">
      <c r="A4992" s="54">
        <f t="shared" si="77"/>
        <v>4991</v>
      </c>
      <c r="B4992">
        <v>45379.162081228118</v>
      </c>
    </row>
    <row r="4993" spans="1:2">
      <c r="A4993" s="54">
        <f t="shared" si="77"/>
        <v>4992</v>
      </c>
      <c r="B4993">
        <v>43439.974003333031</v>
      </c>
    </row>
    <row r="4994" spans="1:2">
      <c r="A4994" s="54">
        <f t="shared" si="77"/>
        <v>4993</v>
      </c>
      <c r="B4994">
        <v>26023.743514424274</v>
      </c>
    </row>
    <row r="4995" spans="1:2">
      <c r="A4995" s="54">
        <f t="shared" si="77"/>
        <v>4994</v>
      </c>
      <c r="B4995">
        <v>53815.172252290722</v>
      </c>
    </row>
    <row r="4996" spans="1:2">
      <c r="A4996" s="54">
        <f t="shared" ref="A4996:A5059" si="78">1+A4995</f>
        <v>4995</v>
      </c>
      <c r="B4996">
        <v>74202.17336863227</v>
      </c>
    </row>
    <row r="4997" spans="1:2">
      <c r="A4997" s="54">
        <f t="shared" si="78"/>
        <v>4996</v>
      </c>
      <c r="B4997">
        <v>55145.856048640409</v>
      </c>
    </row>
    <row r="4998" spans="1:2">
      <c r="A4998" s="54">
        <f t="shared" si="78"/>
        <v>4997</v>
      </c>
      <c r="B4998" t="e">
        <v>#NUM!</v>
      </c>
    </row>
    <row r="4999" spans="1:2">
      <c r="A4999" s="54">
        <f t="shared" si="78"/>
        <v>4998</v>
      </c>
      <c r="B4999">
        <v>56686.981380815487</v>
      </c>
    </row>
    <row r="5000" spans="1:2">
      <c r="A5000" s="54">
        <f t="shared" si="78"/>
        <v>4999</v>
      </c>
      <c r="B5000">
        <v>66379.809794472691</v>
      </c>
    </row>
    <row r="5001" spans="1:2">
      <c r="A5001" s="54">
        <f t="shared" si="78"/>
        <v>5000</v>
      </c>
      <c r="B5001">
        <v>57889.600504271642</v>
      </c>
    </row>
    <row r="5002" spans="1:2">
      <c r="A5002" s="54">
        <f t="shared" si="78"/>
        <v>5001</v>
      </c>
      <c r="B5002">
        <v>38624.782871632087</v>
      </c>
    </row>
    <row r="5003" spans="1:2">
      <c r="A5003" s="54">
        <f t="shared" si="78"/>
        <v>5002</v>
      </c>
      <c r="B5003">
        <v>36381.813583694937</v>
      </c>
    </row>
    <row r="5004" spans="1:2">
      <c r="A5004" s="54">
        <f t="shared" si="78"/>
        <v>5003</v>
      </c>
      <c r="B5004">
        <v>84084.145941017108</v>
      </c>
    </row>
    <row r="5005" spans="1:2">
      <c r="A5005" s="54">
        <f t="shared" si="78"/>
        <v>5004</v>
      </c>
      <c r="B5005">
        <v>81174.512306219665</v>
      </c>
    </row>
    <row r="5006" spans="1:2">
      <c r="A5006" s="54">
        <f t="shared" si="78"/>
        <v>5005</v>
      </c>
      <c r="B5006">
        <v>72477.337255649778</v>
      </c>
    </row>
    <row r="5007" spans="1:2">
      <c r="A5007" s="54">
        <f t="shared" si="78"/>
        <v>5006</v>
      </c>
      <c r="B5007">
        <v>25656.895659229744</v>
      </c>
    </row>
    <row r="5008" spans="1:2">
      <c r="A5008" s="54">
        <f t="shared" si="78"/>
        <v>5007</v>
      </c>
      <c r="B5008">
        <v>83525.94738571081</v>
      </c>
    </row>
    <row r="5009" spans="1:2">
      <c r="A5009" s="54">
        <f t="shared" si="78"/>
        <v>5008</v>
      </c>
      <c r="B5009">
        <v>74122.378937222966</v>
      </c>
    </row>
    <row r="5010" spans="1:2">
      <c r="A5010" s="54">
        <f t="shared" si="78"/>
        <v>5009</v>
      </c>
      <c r="B5010">
        <v>85103.354949082131</v>
      </c>
    </row>
    <row r="5011" spans="1:2">
      <c r="A5011" s="54">
        <f t="shared" si="78"/>
        <v>5010</v>
      </c>
      <c r="B5011">
        <v>32140.798004363125</v>
      </c>
    </row>
    <row r="5012" spans="1:2">
      <c r="A5012" s="54">
        <f t="shared" si="78"/>
        <v>5011</v>
      </c>
      <c r="B5012">
        <v>42997.487388522779</v>
      </c>
    </row>
    <row r="5013" spans="1:2">
      <c r="A5013" s="54">
        <f t="shared" si="78"/>
        <v>5012</v>
      </c>
      <c r="B5013">
        <v>82782.559229917519</v>
      </c>
    </row>
    <row r="5014" spans="1:2">
      <c r="A5014" s="54">
        <f t="shared" si="78"/>
        <v>5013</v>
      </c>
      <c r="B5014">
        <v>37262.113784783563</v>
      </c>
    </row>
    <row r="5015" spans="1:2">
      <c r="A5015" s="54">
        <f t="shared" si="78"/>
        <v>5014</v>
      </c>
      <c r="B5015">
        <v>47645.756277477303</v>
      </c>
    </row>
    <row r="5016" spans="1:2">
      <c r="A5016" s="54">
        <f t="shared" si="78"/>
        <v>5015</v>
      </c>
      <c r="B5016">
        <v>76232.276128008278</v>
      </c>
    </row>
    <row r="5017" spans="1:2">
      <c r="A5017" s="54">
        <f t="shared" si="78"/>
        <v>5016</v>
      </c>
      <c r="B5017">
        <v>33431.796179840276</v>
      </c>
    </row>
    <row r="5018" spans="1:2">
      <c r="A5018" s="54">
        <f t="shared" si="78"/>
        <v>5017</v>
      </c>
      <c r="B5018">
        <v>63497.051455099092</v>
      </c>
    </row>
    <row r="5019" spans="1:2">
      <c r="A5019" s="54">
        <f t="shared" si="78"/>
        <v>5018</v>
      </c>
      <c r="B5019">
        <v>59270.206003139472</v>
      </c>
    </row>
    <row r="5020" spans="1:2">
      <c r="A5020" s="54">
        <f t="shared" si="78"/>
        <v>5019</v>
      </c>
      <c r="B5020">
        <v>36000.39370691064</v>
      </c>
    </row>
    <row r="5021" spans="1:2">
      <c r="A5021" s="54">
        <f t="shared" si="78"/>
        <v>5020</v>
      </c>
      <c r="B5021">
        <v>35631.797822584369</v>
      </c>
    </row>
    <row r="5022" spans="1:2">
      <c r="A5022" s="54">
        <f t="shared" si="78"/>
        <v>5021</v>
      </c>
      <c r="B5022">
        <v>26809.908359438177</v>
      </c>
    </row>
    <row r="5023" spans="1:2">
      <c r="A5023" s="54">
        <f t="shared" si="78"/>
        <v>5022</v>
      </c>
      <c r="B5023">
        <v>91738.860609211057</v>
      </c>
    </row>
    <row r="5024" spans="1:2">
      <c r="A5024" s="54">
        <f t="shared" si="78"/>
        <v>5023</v>
      </c>
      <c r="B5024">
        <v>69328.592521147119</v>
      </c>
    </row>
    <row r="5025" spans="1:2">
      <c r="A5025" s="54">
        <f t="shared" si="78"/>
        <v>5024</v>
      </c>
      <c r="B5025">
        <v>37205.358880034604</v>
      </c>
    </row>
    <row r="5026" spans="1:2">
      <c r="A5026" s="54">
        <f t="shared" si="78"/>
        <v>5025</v>
      </c>
      <c r="B5026">
        <v>60455.624193955722</v>
      </c>
    </row>
    <row r="5027" spans="1:2">
      <c r="A5027" s="54">
        <f t="shared" si="78"/>
        <v>5026</v>
      </c>
      <c r="B5027">
        <v>55240.633292122155</v>
      </c>
    </row>
    <row r="5028" spans="1:2">
      <c r="A5028" s="54">
        <f t="shared" si="78"/>
        <v>5027</v>
      </c>
      <c r="B5028">
        <v>49586.417888422904</v>
      </c>
    </row>
    <row r="5029" spans="1:2">
      <c r="A5029" s="54">
        <f t="shared" si="78"/>
        <v>5028</v>
      </c>
      <c r="B5029">
        <v>41104.126392175443</v>
      </c>
    </row>
    <row r="5030" spans="1:2">
      <c r="A5030" s="54">
        <f t="shared" si="78"/>
        <v>5029</v>
      </c>
      <c r="B5030">
        <v>53372.720520947274</v>
      </c>
    </row>
    <row r="5031" spans="1:2">
      <c r="A5031" s="54">
        <f t="shared" si="78"/>
        <v>5030</v>
      </c>
      <c r="B5031">
        <v>25688.536522336766</v>
      </c>
    </row>
    <row r="5032" spans="1:2">
      <c r="A5032" s="54">
        <f t="shared" si="78"/>
        <v>5031</v>
      </c>
      <c r="B5032">
        <v>59184.468665104127</v>
      </c>
    </row>
    <row r="5033" spans="1:2">
      <c r="A5033" s="54">
        <f t="shared" si="78"/>
        <v>5032</v>
      </c>
      <c r="B5033">
        <v>76759.326657724829</v>
      </c>
    </row>
    <row r="5034" spans="1:2">
      <c r="A5034" s="54">
        <f t="shared" si="78"/>
        <v>5033</v>
      </c>
      <c r="B5034">
        <v>35274.720139619334</v>
      </c>
    </row>
    <row r="5035" spans="1:2">
      <c r="A5035" s="54">
        <f t="shared" si="78"/>
        <v>5034</v>
      </c>
      <c r="B5035">
        <v>40128.08110333173</v>
      </c>
    </row>
    <row r="5036" spans="1:2">
      <c r="A5036" s="54">
        <f t="shared" si="78"/>
        <v>5035</v>
      </c>
      <c r="B5036">
        <v>33280.572398761949</v>
      </c>
    </row>
    <row r="5037" spans="1:2">
      <c r="A5037" s="54">
        <f t="shared" si="78"/>
        <v>5036</v>
      </c>
      <c r="B5037">
        <v>87220.040563528295</v>
      </c>
    </row>
    <row r="5038" spans="1:2">
      <c r="A5038" s="54">
        <f t="shared" si="78"/>
        <v>5037</v>
      </c>
      <c r="B5038">
        <v>40829.003756371756</v>
      </c>
    </row>
    <row r="5039" spans="1:2">
      <c r="A5039" s="54">
        <f t="shared" si="78"/>
        <v>5038</v>
      </c>
      <c r="B5039">
        <v>45695.905794481252</v>
      </c>
    </row>
    <row r="5040" spans="1:2">
      <c r="A5040" s="54">
        <f t="shared" si="78"/>
        <v>5039</v>
      </c>
      <c r="B5040">
        <v>51835.993066655297</v>
      </c>
    </row>
    <row r="5041" spans="1:2">
      <c r="A5041" s="54">
        <f t="shared" si="78"/>
        <v>5040</v>
      </c>
      <c r="B5041">
        <v>49164.047096487404</v>
      </c>
    </row>
    <row r="5042" spans="1:2">
      <c r="A5042" s="54">
        <f t="shared" si="78"/>
        <v>5041</v>
      </c>
      <c r="B5042">
        <v>43821.879794235407</v>
      </c>
    </row>
    <row r="5043" spans="1:2">
      <c r="A5043" s="54">
        <f t="shared" si="78"/>
        <v>5042</v>
      </c>
      <c r="B5043">
        <v>40178.168838997757</v>
      </c>
    </row>
    <row r="5044" spans="1:2">
      <c r="A5044" s="54">
        <f t="shared" si="78"/>
        <v>5043</v>
      </c>
      <c r="B5044">
        <v>62794.492798297564</v>
      </c>
    </row>
    <row r="5045" spans="1:2">
      <c r="A5045" s="54">
        <f t="shared" si="78"/>
        <v>5044</v>
      </c>
      <c r="B5045">
        <v>36365.262600597467</v>
      </c>
    </row>
    <row r="5046" spans="1:2">
      <c r="A5046" s="54">
        <f t="shared" si="78"/>
        <v>5045</v>
      </c>
      <c r="B5046">
        <v>56775.4752968959</v>
      </c>
    </row>
    <row r="5047" spans="1:2">
      <c r="A5047" s="54">
        <f t="shared" si="78"/>
        <v>5046</v>
      </c>
      <c r="B5047">
        <v>73726.323219602913</v>
      </c>
    </row>
    <row r="5048" spans="1:2">
      <c r="A5048" s="54">
        <f t="shared" si="78"/>
        <v>5047</v>
      </c>
      <c r="B5048">
        <v>93451.658074400184</v>
      </c>
    </row>
    <row r="5049" spans="1:2">
      <c r="A5049" s="54">
        <f t="shared" si="78"/>
        <v>5048</v>
      </c>
      <c r="B5049">
        <v>80875.995034714157</v>
      </c>
    </row>
    <row r="5050" spans="1:2">
      <c r="A5050" s="54">
        <f t="shared" si="78"/>
        <v>5049</v>
      </c>
      <c r="B5050">
        <v>76434.057995550553</v>
      </c>
    </row>
    <row r="5051" spans="1:2">
      <c r="A5051" s="54">
        <f t="shared" si="78"/>
        <v>5050</v>
      </c>
      <c r="B5051">
        <v>69664.549848047929</v>
      </c>
    </row>
    <row r="5052" spans="1:2">
      <c r="A5052" s="54">
        <f t="shared" si="78"/>
        <v>5051</v>
      </c>
      <c r="B5052">
        <v>35393.074083403881</v>
      </c>
    </row>
    <row r="5053" spans="1:2">
      <c r="A5053" s="54">
        <f t="shared" si="78"/>
        <v>5052</v>
      </c>
      <c r="B5053">
        <v>43062.518410565361</v>
      </c>
    </row>
    <row r="5054" spans="1:2">
      <c r="A5054" s="54">
        <f t="shared" si="78"/>
        <v>5053</v>
      </c>
      <c r="B5054">
        <v>65517.527088537972</v>
      </c>
    </row>
    <row r="5055" spans="1:2">
      <c r="A5055" s="54">
        <f t="shared" si="78"/>
        <v>5054</v>
      </c>
      <c r="B5055">
        <v>33265.727151946136</v>
      </c>
    </row>
    <row r="5056" spans="1:2">
      <c r="A5056" s="54">
        <f t="shared" si="78"/>
        <v>5055</v>
      </c>
      <c r="B5056">
        <v>67019.678973067639</v>
      </c>
    </row>
    <row r="5057" spans="1:2">
      <c r="A5057" s="54">
        <f t="shared" si="78"/>
        <v>5056</v>
      </c>
      <c r="B5057">
        <v>86116.796713993652</v>
      </c>
    </row>
    <row r="5058" spans="1:2">
      <c r="A5058" s="54">
        <f t="shared" si="78"/>
        <v>5057</v>
      </c>
      <c r="B5058">
        <v>77143.518515424032</v>
      </c>
    </row>
    <row r="5059" spans="1:2">
      <c r="A5059" s="54">
        <f t="shared" si="78"/>
        <v>5058</v>
      </c>
      <c r="B5059">
        <v>76004.404879169131</v>
      </c>
    </row>
    <row r="5060" spans="1:2">
      <c r="A5060" s="54">
        <f t="shared" ref="A5060:A5123" si="79">1+A5059</f>
        <v>5059</v>
      </c>
      <c r="B5060">
        <v>28138.745857479964</v>
      </c>
    </row>
    <row r="5061" spans="1:2">
      <c r="A5061" s="54">
        <f t="shared" si="79"/>
        <v>5060</v>
      </c>
      <c r="B5061">
        <v>58611.59656967091</v>
      </c>
    </row>
    <row r="5062" spans="1:2">
      <c r="A5062" s="54">
        <f t="shared" si="79"/>
        <v>5061</v>
      </c>
      <c r="B5062">
        <v>34843.81860768974</v>
      </c>
    </row>
    <row r="5063" spans="1:2">
      <c r="A5063" s="54">
        <f t="shared" si="79"/>
        <v>5062</v>
      </c>
      <c r="B5063">
        <v>41193.205506258157</v>
      </c>
    </row>
    <row r="5064" spans="1:2">
      <c r="A5064" s="54">
        <f t="shared" si="79"/>
        <v>5063</v>
      </c>
      <c r="B5064">
        <v>34460.505930424581</v>
      </c>
    </row>
    <row r="5065" spans="1:2">
      <c r="A5065" s="54">
        <f t="shared" si="79"/>
        <v>5064</v>
      </c>
      <c r="B5065">
        <v>74650.91097705462</v>
      </c>
    </row>
    <row r="5066" spans="1:2">
      <c r="A5066" s="54">
        <f t="shared" si="79"/>
        <v>5065</v>
      </c>
      <c r="B5066">
        <v>30078.293762358091</v>
      </c>
    </row>
    <row r="5067" spans="1:2">
      <c r="A5067" s="54">
        <f t="shared" si="79"/>
        <v>5066</v>
      </c>
      <c r="B5067">
        <v>62883.049716476387</v>
      </c>
    </row>
    <row r="5068" spans="1:2">
      <c r="A5068" s="54">
        <f t="shared" si="79"/>
        <v>5067</v>
      </c>
      <c r="B5068">
        <v>29467.68372548783</v>
      </c>
    </row>
    <row r="5069" spans="1:2">
      <c r="A5069" s="54">
        <f t="shared" si="79"/>
        <v>5068</v>
      </c>
      <c r="B5069">
        <v>92353.678295019374</v>
      </c>
    </row>
    <row r="5070" spans="1:2">
      <c r="A5070" s="54">
        <f t="shared" si="79"/>
        <v>5069</v>
      </c>
      <c r="B5070">
        <v>26039.97764221816</v>
      </c>
    </row>
    <row r="5071" spans="1:2">
      <c r="A5071" s="54">
        <f t="shared" si="79"/>
        <v>5070</v>
      </c>
      <c r="B5071">
        <v>25940.098396778172</v>
      </c>
    </row>
    <row r="5072" spans="1:2">
      <c r="A5072" s="54">
        <f t="shared" si="79"/>
        <v>5071</v>
      </c>
      <c r="B5072">
        <v>46036.516695761718</v>
      </c>
    </row>
    <row r="5073" spans="1:2">
      <c r="A5073" s="54">
        <f t="shared" si="79"/>
        <v>5072</v>
      </c>
      <c r="B5073">
        <v>50808.066579884326</v>
      </c>
    </row>
    <row r="5074" spans="1:2">
      <c r="A5074" s="54">
        <f t="shared" si="79"/>
        <v>5073</v>
      </c>
      <c r="B5074">
        <v>54184.367085905622</v>
      </c>
    </row>
    <row r="5075" spans="1:2">
      <c r="A5075" s="54">
        <f t="shared" si="79"/>
        <v>5074</v>
      </c>
      <c r="B5075">
        <v>79891.681738491607</v>
      </c>
    </row>
    <row r="5076" spans="1:2">
      <c r="A5076" s="54">
        <f t="shared" si="79"/>
        <v>5075</v>
      </c>
      <c r="B5076">
        <v>44074.381316092826</v>
      </c>
    </row>
    <row r="5077" spans="1:2">
      <c r="A5077" s="54">
        <f t="shared" si="79"/>
        <v>5076</v>
      </c>
      <c r="B5077">
        <v>38640.143050835068</v>
      </c>
    </row>
    <row r="5078" spans="1:2">
      <c r="A5078" s="54">
        <f t="shared" si="79"/>
        <v>5077</v>
      </c>
      <c r="B5078">
        <v>43522.555390913672</v>
      </c>
    </row>
    <row r="5079" spans="1:2">
      <c r="A5079" s="54">
        <f t="shared" si="79"/>
        <v>5078</v>
      </c>
      <c r="B5079">
        <v>45012.310160602348</v>
      </c>
    </row>
    <row r="5080" spans="1:2">
      <c r="A5080" s="54">
        <f t="shared" si="79"/>
        <v>5079</v>
      </c>
      <c r="B5080">
        <v>51372.771238273977</v>
      </c>
    </row>
    <row r="5081" spans="1:2">
      <c r="A5081" s="54">
        <f t="shared" si="79"/>
        <v>5080</v>
      </c>
      <c r="B5081">
        <v>38672.666853671035</v>
      </c>
    </row>
    <row r="5082" spans="1:2">
      <c r="A5082" s="54">
        <f t="shared" si="79"/>
        <v>5081</v>
      </c>
      <c r="B5082">
        <v>59601.605710796917</v>
      </c>
    </row>
    <row r="5083" spans="1:2">
      <c r="A5083" s="54">
        <f t="shared" si="79"/>
        <v>5082</v>
      </c>
      <c r="B5083">
        <v>63360.936938565857</v>
      </c>
    </row>
    <row r="5084" spans="1:2">
      <c r="A5084" s="54">
        <f t="shared" si="79"/>
        <v>5083</v>
      </c>
      <c r="B5084">
        <v>74341.353789160683</v>
      </c>
    </row>
    <row r="5085" spans="1:2">
      <c r="A5085" s="54">
        <f t="shared" si="79"/>
        <v>5084</v>
      </c>
      <c r="B5085">
        <v>43612.638606951172</v>
      </c>
    </row>
    <row r="5086" spans="1:2">
      <c r="A5086" s="54">
        <f t="shared" si="79"/>
        <v>5085</v>
      </c>
      <c r="B5086">
        <v>85376.3749928326</v>
      </c>
    </row>
    <row r="5087" spans="1:2">
      <c r="A5087" s="54">
        <f t="shared" si="79"/>
        <v>5086</v>
      </c>
      <c r="B5087">
        <v>65806.500540724199</v>
      </c>
    </row>
    <row r="5088" spans="1:2">
      <c r="A5088" s="54">
        <f t="shared" si="79"/>
        <v>5087</v>
      </c>
      <c r="B5088">
        <v>30409.638976618411</v>
      </c>
    </row>
    <row r="5089" spans="1:2">
      <c r="A5089" s="54">
        <f t="shared" si="79"/>
        <v>5088</v>
      </c>
      <c r="B5089">
        <v>43708.114617555504</v>
      </c>
    </row>
    <row r="5090" spans="1:2">
      <c r="A5090" s="54">
        <f t="shared" si="79"/>
        <v>5089</v>
      </c>
      <c r="B5090">
        <v>54613.270763229018</v>
      </c>
    </row>
    <row r="5091" spans="1:2">
      <c r="A5091" s="54">
        <f t="shared" si="79"/>
        <v>5090</v>
      </c>
      <c r="B5091">
        <v>87777.941333645635</v>
      </c>
    </row>
    <row r="5092" spans="1:2">
      <c r="A5092" s="54">
        <f t="shared" si="79"/>
        <v>5091</v>
      </c>
      <c r="B5092">
        <v>28339.007642721634</v>
      </c>
    </row>
    <row r="5093" spans="1:2">
      <c r="A5093" s="54">
        <f t="shared" si="79"/>
        <v>5092</v>
      </c>
      <c r="B5093" t="e">
        <v>#NUM!</v>
      </c>
    </row>
    <row r="5094" spans="1:2">
      <c r="A5094" s="54">
        <f t="shared" si="79"/>
        <v>5093</v>
      </c>
      <c r="B5094">
        <v>82894.037635253873</v>
      </c>
    </row>
    <row r="5095" spans="1:2">
      <c r="A5095" s="54">
        <f t="shared" si="79"/>
        <v>5094</v>
      </c>
      <c r="B5095">
        <v>32069.491463541763</v>
      </c>
    </row>
    <row r="5096" spans="1:2">
      <c r="A5096" s="54">
        <f t="shared" si="79"/>
        <v>5095</v>
      </c>
      <c r="B5096">
        <v>27634.154229182714</v>
      </c>
    </row>
    <row r="5097" spans="1:2">
      <c r="A5097" s="54">
        <f t="shared" si="79"/>
        <v>5096</v>
      </c>
      <c r="B5097">
        <v>79963.702149004748</v>
      </c>
    </row>
    <row r="5098" spans="1:2">
      <c r="A5098" s="54">
        <f t="shared" si="79"/>
        <v>5097</v>
      </c>
      <c r="B5098">
        <v>48039.431484024593</v>
      </c>
    </row>
    <row r="5099" spans="1:2">
      <c r="A5099" s="54">
        <f t="shared" si="79"/>
        <v>5098</v>
      </c>
      <c r="B5099">
        <v>83723.585865444853</v>
      </c>
    </row>
    <row r="5100" spans="1:2">
      <c r="A5100" s="54">
        <f t="shared" si="79"/>
        <v>5099</v>
      </c>
      <c r="B5100">
        <v>53583.874099838009</v>
      </c>
    </row>
    <row r="5101" spans="1:2">
      <c r="A5101" s="54">
        <f t="shared" si="79"/>
        <v>5100</v>
      </c>
      <c r="B5101">
        <v>43150.440648477677</v>
      </c>
    </row>
    <row r="5102" spans="1:2">
      <c r="A5102" s="54">
        <f t="shared" si="79"/>
        <v>5101</v>
      </c>
      <c r="B5102">
        <v>34796.267616681631</v>
      </c>
    </row>
    <row r="5103" spans="1:2">
      <c r="A5103" s="54">
        <f t="shared" si="79"/>
        <v>5102</v>
      </c>
      <c r="B5103">
        <v>47966.385573664607</v>
      </c>
    </row>
    <row r="5104" spans="1:2">
      <c r="A5104" s="54">
        <f t="shared" si="79"/>
        <v>5103</v>
      </c>
      <c r="B5104">
        <v>37098.105855052127</v>
      </c>
    </row>
    <row r="5105" spans="1:2">
      <c r="A5105" s="54">
        <f t="shared" si="79"/>
        <v>5104</v>
      </c>
      <c r="B5105">
        <v>35894.946903346769</v>
      </c>
    </row>
    <row r="5106" spans="1:2">
      <c r="A5106" s="54">
        <f t="shared" si="79"/>
        <v>5105</v>
      </c>
      <c r="B5106">
        <v>42229.73132908441</v>
      </c>
    </row>
    <row r="5107" spans="1:2">
      <c r="A5107" s="54">
        <f t="shared" si="79"/>
        <v>5106</v>
      </c>
      <c r="B5107">
        <v>45759.905041408478</v>
      </c>
    </row>
    <row r="5108" spans="1:2">
      <c r="A5108" s="54">
        <f t="shared" si="79"/>
        <v>5107</v>
      </c>
      <c r="B5108">
        <v>75840.076097202109</v>
      </c>
    </row>
    <row r="5109" spans="1:2">
      <c r="A5109" s="54">
        <f t="shared" si="79"/>
        <v>5108</v>
      </c>
      <c r="B5109">
        <v>52444.657424026824</v>
      </c>
    </row>
    <row r="5110" spans="1:2">
      <c r="A5110" s="54">
        <f t="shared" si="79"/>
        <v>5109</v>
      </c>
      <c r="B5110">
        <v>45089.90452267501</v>
      </c>
    </row>
    <row r="5111" spans="1:2">
      <c r="A5111" s="54">
        <f t="shared" si="79"/>
        <v>5110</v>
      </c>
      <c r="B5111">
        <v>86637.125308720453</v>
      </c>
    </row>
    <row r="5112" spans="1:2">
      <c r="A5112" s="54">
        <f t="shared" si="79"/>
        <v>5111</v>
      </c>
      <c r="B5112">
        <v>60807.595395389064</v>
      </c>
    </row>
    <row r="5113" spans="1:2">
      <c r="A5113" s="54">
        <f t="shared" si="79"/>
        <v>5112</v>
      </c>
      <c r="B5113">
        <v>26899.338540350032</v>
      </c>
    </row>
    <row r="5114" spans="1:2">
      <c r="A5114" s="54">
        <f t="shared" si="79"/>
        <v>5113</v>
      </c>
      <c r="B5114">
        <v>71122.023428524175</v>
      </c>
    </row>
    <row r="5115" spans="1:2">
      <c r="A5115" s="54">
        <f t="shared" si="79"/>
        <v>5114</v>
      </c>
      <c r="B5115">
        <v>31493.514296531637</v>
      </c>
    </row>
    <row r="5116" spans="1:2">
      <c r="A5116" s="54">
        <f t="shared" si="79"/>
        <v>5115</v>
      </c>
      <c r="B5116">
        <v>59915.105073129525</v>
      </c>
    </row>
    <row r="5117" spans="1:2">
      <c r="A5117" s="54">
        <f t="shared" si="79"/>
        <v>5116</v>
      </c>
      <c r="B5117">
        <v>30628.327879364984</v>
      </c>
    </row>
    <row r="5118" spans="1:2">
      <c r="A5118" s="54">
        <f t="shared" si="79"/>
        <v>5117</v>
      </c>
      <c r="B5118">
        <v>33824.144891079632</v>
      </c>
    </row>
    <row r="5119" spans="1:2">
      <c r="A5119" s="54">
        <f t="shared" si="79"/>
        <v>5118</v>
      </c>
      <c r="B5119">
        <v>31410.262039892263</v>
      </c>
    </row>
    <row r="5120" spans="1:2">
      <c r="A5120" s="54">
        <f t="shared" si="79"/>
        <v>5119</v>
      </c>
      <c r="B5120">
        <v>57149.127685396685</v>
      </c>
    </row>
    <row r="5121" spans="1:2">
      <c r="A5121" s="54">
        <f t="shared" si="79"/>
        <v>5120</v>
      </c>
      <c r="B5121">
        <v>55084.124329732025</v>
      </c>
    </row>
    <row r="5122" spans="1:2">
      <c r="A5122" s="54">
        <f t="shared" si="79"/>
        <v>5121</v>
      </c>
      <c r="B5122">
        <v>43169.873961398407</v>
      </c>
    </row>
    <row r="5123" spans="1:2">
      <c r="A5123" s="54">
        <f t="shared" si="79"/>
        <v>5122</v>
      </c>
      <c r="B5123">
        <v>40095.321537968761</v>
      </c>
    </row>
    <row r="5124" spans="1:2">
      <c r="A5124" s="54">
        <f t="shared" ref="A5124:A5187" si="80">1+A5123</f>
        <v>5123</v>
      </c>
      <c r="B5124">
        <v>47633.296470538793</v>
      </c>
    </row>
    <row r="5125" spans="1:2">
      <c r="A5125" s="54">
        <f t="shared" si="80"/>
        <v>5124</v>
      </c>
      <c r="B5125">
        <v>28116.520195860623</v>
      </c>
    </row>
    <row r="5126" spans="1:2">
      <c r="A5126" s="54">
        <f t="shared" si="80"/>
        <v>5125</v>
      </c>
      <c r="B5126">
        <v>69406.101597461282</v>
      </c>
    </row>
    <row r="5127" spans="1:2">
      <c r="A5127" s="54">
        <f t="shared" si="80"/>
        <v>5126</v>
      </c>
      <c r="B5127">
        <v>70721.63024102732</v>
      </c>
    </row>
    <row r="5128" spans="1:2">
      <c r="A5128" s="54">
        <f t="shared" si="80"/>
        <v>5127</v>
      </c>
      <c r="B5128">
        <v>51456.176212371975</v>
      </c>
    </row>
    <row r="5129" spans="1:2">
      <c r="A5129" s="54">
        <f t="shared" si="80"/>
        <v>5128</v>
      </c>
      <c r="B5129">
        <v>27773.190114712052</v>
      </c>
    </row>
    <row r="5130" spans="1:2">
      <c r="A5130" s="54">
        <f t="shared" si="80"/>
        <v>5129</v>
      </c>
      <c r="B5130">
        <v>46358.022839148274</v>
      </c>
    </row>
    <row r="5131" spans="1:2">
      <c r="A5131" s="54">
        <f t="shared" si="80"/>
        <v>5130</v>
      </c>
      <c r="B5131">
        <v>74608.433354291745</v>
      </c>
    </row>
    <row r="5132" spans="1:2">
      <c r="A5132" s="54">
        <f t="shared" si="80"/>
        <v>5131</v>
      </c>
      <c r="B5132">
        <v>53004.296903112976</v>
      </c>
    </row>
    <row r="5133" spans="1:2">
      <c r="A5133" s="54">
        <f t="shared" si="80"/>
        <v>5132</v>
      </c>
      <c r="B5133">
        <v>62509.357065673867</v>
      </c>
    </row>
    <row r="5134" spans="1:2">
      <c r="A5134" s="54">
        <f t="shared" si="80"/>
        <v>5133</v>
      </c>
      <c r="B5134">
        <v>44065.514675454862</v>
      </c>
    </row>
    <row r="5135" spans="1:2">
      <c r="A5135" s="54">
        <f t="shared" si="80"/>
        <v>5134</v>
      </c>
      <c r="B5135">
        <v>49608.917457227413</v>
      </c>
    </row>
    <row r="5136" spans="1:2">
      <c r="A5136" s="54">
        <f t="shared" si="80"/>
        <v>5135</v>
      </c>
      <c r="B5136">
        <v>34239.441777560605</v>
      </c>
    </row>
    <row r="5137" spans="1:2">
      <c r="A5137" s="54">
        <f t="shared" si="80"/>
        <v>5136</v>
      </c>
      <c r="B5137">
        <v>77782.657354945492</v>
      </c>
    </row>
    <row r="5138" spans="1:2">
      <c r="A5138" s="54">
        <f t="shared" si="80"/>
        <v>5137</v>
      </c>
      <c r="B5138">
        <v>53107.509230591299</v>
      </c>
    </row>
    <row r="5139" spans="1:2">
      <c r="A5139" s="54">
        <f t="shared" si="80"/>
        <v>5138</v>
      </c>
      <c r="B5139">
        <v>39614.556563053164</v>
      </c>
    </row>
    <row r="5140" spans="1:2">
      <c r="A5140" s="54">
        <f t="shared" si="80"/>
        <v>5139</v>
      </c>
      <c r="B5140">
        <v>42452.663064225329</v>
      </c>
    </row>
    <row r="5141" spans="1:2">
      <c r="A5141" s="54">
        <f t="shared" si="80"/>
        <v>5140</v>
      </c>
      <c r="B5141">
        <v>90364.544377826751</v>
      </c>
    </row>
    <row r="5142" spans="1:2">
      <c r="A5142" s="54">
        <f t="shared" si="80"/>
        <v>5141</v>
      </c>
      <c r="B5142">
        <v>87598.904053610953</v>
      </c>
    </row>
    <row r="5143" spans="1:2">
      <c r="A5143" s="54">
        <f t="shared" si="80"/>
        <v>5142</v>
      </c>
      <c r="B5143">
        <v>27295.53642282436</v>
      </c>
    </row>
    <row r="5144" spans="1:2">
      <c r="A5144" s="54">
        <f t="shared" si="80"/>
        <v>5143</v>
      </c>
      <c r="B5144">
        <v>41092.019682851227</v>
      </c>
    </row>
    <row r="5145" spans="1:2">
      <c r="A5145" s="54">
        <f t="shared" si="80"/>
        <v>5144</v>
      </c>
      <c r="B5145">
        <v>40642.980177654223</v>
      </c>
    </row>
    <row r="5146" spans="1:2">
      <c r="A5146" s="54">
        <f t="shared" si="80"/>
        <v>5145</v>
      </c>
      <c r="B5146">
        <v>76607.691149109305</v>
      </c>
    </row>
    <row r="5147" spans="1:2">
      <c r="A5147" s="54">
        <f t="shared" si="80"/>
        <v>5146</v>
      </c>
      <c r="B5147">
        <v>60048.94449522248</v>
      </c>
    </row>
    <row r="5148" spans="1:2">
      <c r="A5148" s="54">
        <f t="shared" si="80"/>
        <v>5147</v>
      </c>
      <c r="B5148">
        <v>57992.059131977876</v>
      </c>
    </row>
    <row r="5149" spans="1:2">
      <c r="A5149" s="54">
        <f t="shared" si="80"/>
        <v>5148</v>
      </c>
      <c r="B5149">
        <v>56923.453961684776</v>
      </c>
    </row>
    <row r="5150" spans="1:2">
      <c r="A5150" s="54">
        <f t="shared" si="80"/>
        <v>5149</v>
      </c>
      <c r="B5150">
        <v>33663.308995663239</v>
      </c>
    </row>
    <row r="5151" spans="1:2">
      <c r="A5151" s="54">
        <f t="shared" si="80"/>
        <v>5150</v>
      </c>
      <c r="B5151">
        <v>63229.160451286989</v>
      </c>
    </row>
    <row r="5152" spans="1:2">
      <c r="A5152" s="54">
        <f t="shared" si="80"/>
        <v>5151</v>
      </c>
      <c r="B5152">
        <v>41292.569949162105</v>
      </c>
    </row>
    <row r="5153" spans="1:2">
      <c r="A5153" s="54">
        <f t="shared" si="80"/>
        <v>5152</v>
      </c>
      <c r="B5153">
        <v>59264.449094089105</v>
      </c>
    </row>
    <row r="5154" spans="1:2">
      <c r="A5154" s="54">
        <f t="shared" si="80"/>
        <v>5153</v>
      </c>
      <c r="B5154">
        <v>52378.258207649458</v>
      </c>
    </row>
    <row r="5155" spans="1:2">
      <c r="A5155" s="54">
        <f t="shared" si="80"/>
        <v>5154</v>
      </c>
      <c r="B5155">
        <v>47300.746333939082</v>
      </c>
    </row>
    <row r="5156" spans="1:2">
      <c r="A5156" s="54">
        <f t="shared" si="80"/>
        <v>5155</v>
      </c>
      <c r="B5156">
        <v>49628.761649652341</v>
      </c>
    </row>
    <row r="5157" spans="1:2">
      <c r="A5157" s="54">
        <f t="shared" si="80"/>
        <v>5156</v>
      </c>
      <c r="B5157">
        <v>65959.739930218348</v>
      </c>
    </row>
    <row r="5158" spans="1:2">
      <c r="A5158" s="54">
        <f t="shared" si="80"/>
        <v>5157</v>
      </c>
      <c r="B5158">
        <v>80062.327193302466</v>
      </c>
    </row>
    <row r="5159" spans="1:2">
      <c r="A5159" s="54">
        <f t="shared" si="80"/>
        <v>5158</v>
      </c>
      <c r="B5159">
        <v>32584.779251742952</v>
      </c>
    </row>
    <row r="5160" spans="1:2">
      <c r="A5160" s="54">
        <f t="shared" si="80"/>
        <v>5159</v>
      </c>
      <c r="B5160">
        <v>67594.247239177246</v>
      </c>
    </row>
    <row r="5161" spans="1:2">
      <c r="A5161" s="54">
        <f t="shared" si="80"/>
        <v>5160</v>
      </c>
      <c r="B5161">
        <v>71170.789479291503</v>
      </c>
    </row>
    <row r="5162" spans="1:2">
      <c r="A5162" s="54">
        <f t="shared" si="80"/>
        <v>5161</v>
      </c>
      <c r="B5162">
        <v>25778.132215727011</v>
      </c>
    </row>
    <row r="5163" spans="1:2">
      <c r="A5163" s="54">
        <f t="shared" si="80"/>
        <v>5162</v>
      </c>
      <c r="B5163">
        <v>57903.833863897831</v>
      </c>
    </row>
    <row r="5164" spans="1:2">
      <c r="A5164" s="54">
        <f t="shared" si="80"/>
        <v>5163</v>
      </c>
      <c r="B5164">
        <v>78748.457721232757</v>
      </c>
    </row>
    <row r="5165" spans="1:2">
      <c r="A5165" s="54">
        <f t="shared" si="80"/>
        <v>5164</v>
      </c>
      <c r="B5165">
        <v>34667.291482098983</v>
      </c>
    </row>
    <row r="5166" spans="1:2">
      <c r="A5166" s="54">
        <f t="shared" si="80"/>
        <v>5165</v>
      </c>
      <c r="B5166">
        <v>50358.089546247218</v>
      </c>
    </row>
    <row r="5167" spans="1:2">
      <c r="A5167" s="54">
        <f t="shared" si="80"/>
        <v>5166</v>
      </c>
      <c r="B5167">
        <v>55207.659006878544</v>
      </c>
    </row>
    <row r="5168" spans="1:2">
      <c r="A5168" s="54">
        <f t="shared" si="80"/>
        <v>5167</v>
      </c>
      <c r="B5168">
        <v>34967.962257004692</v>
      </c>
    </row>
    <row r="5169" spans="1:2">
      <c r="A5169" s="54">
        <f t="shared" si="80"/>
        <v>5168</v>
      </c>
      <c r="B5169">
        <v>47027.549714581553</v>
      </c>
    </row>
    <row r="5170" spans="1:2">
      <c r="A5170" s="54">
        <f t="shared" si="80"/>
        <v>5169</v>
      </c>
      <c r="B5170">
        <v>55358.208732632229</v>
      </c>
    </row>
    <row r="5171" spans="1:2">
      <c r="A5171" s="54">
        <f t="shared" si="80"/>
        <v>5170</v>
      </c>
      <c r="B5171">
        <v>30382.662818979785</v>
      </c>
    </row>
    <row r="5172" spans="1:2">
      <c r="A5172" s="54">
        <f t="shared" si="80"/>
        <v>5171</v>
      </c>
      <c r="B5172">
        <v>76925.088849632957</v>
      </c>
    </row>
    <row r="5173" spans="1:2">
      <c r="A5173" s="54">
        <f t="shared" si="80"/>
        <v>5172</v>
      </c>
      <c r="B5173">
        <v>67278.011503831207</v>
      </c>
    </row>
    <row r="5174" spans="1:2">
      <c r="A5174" s="54">
        <f t="shared" si="80"/>
        <v>5173</v>
      </c>
      <c r="B5174">
        <v>43989.706693978223</v>
      </c>
    </row>
    <row r="5175" spans="1:2">
      <c r="A5175" s="54">
        <f t="shared" si="80"/>
        <v>5174</v>
      </c>
      <c r="B5175">
        <v>25622.854293570977</v>
      </c>
    </row>
    <row r="5176" spans="1:2">
      <c r="A5176" s="54">
        <f t="shared" si="80"/>
        <v>5175</v>
      </c>
      <c r="B5176">
        <v>78678.378728169308</v>
      </c>
    </row>
    <row r="5177" spans="1:2">
      <c r="A5177" s="54">
        <f t="shared" si="80"/>
        <v>5176</v>
      </c>
      <c r="B5177">
        <v>38612.273320910244</v>
      </c>
    </row>
    <row r="5178" spans="1:2">
      <c r="A5178" s="54">
        <f t="shared" si="80"/>
        <v>5177</v>
      </c>
      <c r="B5178">
        <v>35534.384891385154</v>
      </c>
    </row>
    <row r="5179" spans="1:2">
      <c r="A5179" s="54">
        <f t="shared" si="80"/>
        <v>5178</v>
      </c>
      <c r="B5179">
        <v>70095.341403572718</v>
      </c>
    </row>
    <row r="5180" spans="1:2">
      <c r="A5180" s="54">
        <f t="shared" si="80"/>
        <v>5179</v>
      </c>
      <c r="B5180">
        <v>50869.382596862619</v>
      </c>
    </row>
    <row r="5181" spans="1:2">
      <c r="A5181" s="54">
        <f t="shared" si="80"/>
        <v>5180</v>
      </c>
      <c r="B5181">
        <v>68495.873948294451</v>
      </c>
    </row>
    <row r="5182" spans="1:2">
      <c r="A5182" s="54">
        <f t="shared" si="80"/>
        <v>5181</v>
      </c>
      <c r="B5182">
        <v>35734.411569215466</v>
      </c>
    </row>
    <row r="5183" spans="1:2">
      <c r="A5183" s="54">
        <f t="shared" si="80"/>
        <v>5182</v>
      </c>
      <c r="B5183">
        <v>41572.974129770118</v>
      </c>
    </row>
    <row r="5184" spans="1:2">
      <c r="A5184" s="54">
        <f t="shared" si="80"/>
        <v>5183</v>
      </c>
      <c r="B5184">
        <v>70641.359563939259</v>
      </c>
    </row>
    <row r="5185" spans="1:2">
      <c r="A5185" s="54">
        <f t="shared" si="80"/>
        <v>5184</v>
      </c>
      <c r="B5185">
        <v>26570.909511360544</v>
      </c>
    </row>
    <row r="5186" spans="1:2">
      <c r="A5186" s="54">
        <f t="shared" si="80"/>
        <v>5185</v>
      </c>
      <c r="B5186">
        <v>33965.412004094171</v>
      </c>
    </row>
    <row r="5187" spans="1:2">
      <c r="A5187" s="54">
        <f t="shared" si="80"/>
        <v>5186</v>
      </c>
      <c r="B5187">
        <v>71866.16317010895</v>
      </c>
    </row>
    <row r="5188" spans="1:2">
      <c r="A5188" s="54">
        <f t="shared" ref="A5188:A5251" si="81">1+A5187</f>
        <v>5187</v>
      </c>
      <c r="B5188">
        <v>32272.042322545334</v>
      </c>
    </row>
    <row r="5189" spans="1:2">
      <c r="A5189" s="54">
        <f t="shared" si="81"/>
        <v>5188</v>
      </c>
      <c r="B5189">
        <v>81605.500372989627</v>
      </c>
    </row>
    <row r="5190" spans="1:2">
      <c r="A5190" s="54">
        <f t="shared" si="81"/>
        <v>5189</v>
      </c>
      <c r="B5190">
        <v>63999.681507077628</v>
      </c>
    </row>
    <row r="5191" spans="1:2">
      <c r="A5191" s="54">
        <f t="shared" si="81"/>
        <v>5190</v>
      </c>
      <c r="B5191">
        <v>71619.259496635801</v>
      </c>
    </row>
    <row r="5192" spans="1:2">
      <c r="A5192" s="54">
        <f t="shared" si="81"/>
        <v>5191</v>
      </c>
      <c r="B5192">
        <v>54939.342206172951</v>
      </c>
    </row>
    <row r="5193" spans="1:2">
      <c r="A5193" s="54">
        <f t="shared" si="81"/>
        <v>5192</v>
      </c>
      <c r="B5193">
        <v>26471.26091008195</v>
      </c>
    </row>
    <row r="5194" spans="1:2">
      <c r="A5194" s="54">
        <f t="shared" si="81"/>
        <v>5193</v>
      </c>
      <c r="B5194">
        <v>31184.315106217822</v>
      </c>
    </row>
    <row r="5195" spans="1:2">
      <c r="A5195" s="54">
        <f t="shared" si="81"/>
        <v>5194</v>
      </c>
      <c r="B5195">
        <v>35902.194169215392</v>
      </c>
    </row>
    <row r="5196" spans="1:2">
      <c r="A5196" s="54">
        <f t="shared" si="81"/>
        <v>5195</v>
      </c>
      <c r="B5196">
        <v>83126.154871441933</v>
      </c>
    </row>
    <row r="5197" spans="1:2">
      <c r="A5197" s="54">
        <f t="shared" si="81"/>
        <v>5196</v>
      </c>
      <c r="B5197">
        <v>37942.565835236019</v>
      </c>
    </row>
    <row r="5198" spans="1:2">
      <c r="A5198" s="54">
        <f t="shared" si="81"/>
        <v>5197</v>
      </c>
      <c r="B5198">
        <v>38634.541006235093</v>
      </c>
    </row>
    <row r="5199" spans="1:2">
      <c r="A5199" s="54">
        <f t="shared" si="81"/>
        <v>5198</v>
      </c>
      <c r="B5199">
        <v>65300.299357309348</v>
      </c>
    </row>
    <row r="5200" spans="1:2">
      <c r="A5200" s="54">
        <f t="shared" si="81"/>
        <v>5199</v>
      </c>
      <c r="B5200">
        <v>48258.502788753613</v>
      </c>
    </row>
    <row r="5201" spans="1:2">
      <c r="A5201" s="54">
        <f t="shared" si="81"/>
        <v>5200</v>
      </c>
      <c r="B5201">
        <v>92659.869717639347</v>
      </c>
    </row>
    <row r="5202" spans="1:2">
      <c r="A5202" s="54">
        <f t="shared" si="81"/>
        <v>5201</v>
      </c>
      <c r="B5202">
        <v>42950.579610810004</v>
      </c>
    </row>
    <row r="5203" spans="1:2">
      <c r="A5203" s="54">
        <f t="shared" si="81"/>
        <v>5202</v>
      </c>
      <c r="B5203">
        <v>46332.934864700852</v>
      </c>
    </row>
    <row r="5204" spans="1:2">
      <c r="A5204" s="54">
        <f t="shared" si="81"/>
        <v>5203</v>
      </c>
      <c r="B5204">
        <v>55463.339665477622</v>
      </c>
    </row>
    <row r="5205" spans="1:2">
      <c r="A5205" s="54">
        <f t="shared" si="81"/>
        <v>5204</v>
      </c>
      <c r="B5205">
        <v>52863.48244999806</v>
      </c>
    </row>
    <row r="5206" spans="1:2">
      <c r="A5206" s="54">
        <f t="shared" si="81"/>
        <v>5205</v>
      </c>
      <c r="B5206">
        <v>44370.942773217947</v>
      </c>
    </row>
    <row r="5207" spans="1:2">
      <c r="A5207" s="54">
        <f t="shared" si="81"/>
        <v>5206</v>
      </c>
      <c r="B5207">
        <v>44057.522752108147</v>
      </c>
    </row>
    <row r="5208" spans="1:2">
      <c r="A5208" s="54">
        <f t="shared" si="81"/>
        <v>5207</v>
      </c>
      <c r="B5208">
        <v>84024.676186396027</v>
      </c>
    </row>
    <row r="5209" spans="1:2">
      <c r="A5209" s="54">
        <f t="shared" si="81"/>
        <v>5208</v>
      </c>
      <c r="B5209">
        <v>29394.558555742551</v>
      </c>
    </row>
    <row r="5210" spans="1:2">
      <c r="A5210" s="54">
        <f t="shared" si="81"/>
        <v>5209</v>
      </c>
      <c r="B5210">
        <v>31774.518756313086</v>
      </c>
    </row>
    <row r="5211" spans="1:2">
      <c r="A5211" s="54">
        <f t="shared" si="81"/>
        <v>5210</v>
      </c>
      <c r="B5211">
        <v>25976.478095481474</v>
      </c>
    </row>
    <row r="5212" spans="1:2">
      <c r="A5212" s="54">
        <f t="shared" si="81"/>
        <v>5211</v>
      </c>
      <c r="B5212">
        <v>69330.091031182761</v>
      </c>
    </row>
    <row r="5213" spans="1:2">
      <c r="A5213" s="54">
        <f t="shared" si="81"/>
        <v>5212</v>
      </c>
      <c r="B5213">
        <v>84063.763025760214</v>
      </c>
    </row>
    <row r="5214" spans="1:2">
      <c r="A5214" s="54">
        <f t="shared" si="81"/>
        <v>5213</v>
      </c>
      <c r="B5214">
        <v>81676.371621804181</v>
      </c>
    </row>
    <row r="5215" spans="1:2">
      <c r="A5215" s="54">
        <f t="shared" si="81"/>
        <v>5214</v>
      </c>
      <c r="B5215">
        <v>51959.656393830519</v>
      </c>
    </row>
    <row r="5216" spans="1:2">
      <c r="A5216" s="54">
        <f t="shared" si="81"/>
        <v>5215</v>
      </c>
      <c r="B5216">
        <v>49470.827746372757</v>
      </c>
    </row>
    <row r="5217" spans="1:2">
      <c r="A5217" s="54">
        <f t="shared" si="81"/>
        <v>5216</v>
      </c>
      <c r="B5217">
        <v>49124.539227330279</v>
      </c>
    </row>
    <row r="5218" spans="1:2">
      <c r="A5218" s="54">
        <f t="shared" si="81"/>
        <v>5217</v>
      </c>
      <c r="B5218">
        <v>43850.102946323816</v>
      </c>
    </row>
    <row r="5219" spans="1:2">
      <c r="A5219" s="54">
        <f t="shared" si="81"/>
        <v>5218</v>
      </c>
      <c r="B5219">
        <v>42915.995868144542</v>
      </c>
    </row>
    <row r="5220" spans="1:2">
      <c r="A5220" s="54">
        <f t="shared" si="81"/>
        <v>5219</v>
      </c>
      <c r="B5220">
        <v>61937.723674532557</v>
      </c>
    </row>
    <row r="5221" spans="1:2">
      <c r="A5221" s="54">
        <f t="shared" si="81"/>
        <v>5220</v>
      </c>
      <c r="B5221">
        <v>63370.724541878684</v>
      </c>
    </row>
    <row r="5222" spans="1:2">
      <c r="A5222" s="54">
        <f t="shared" si="81"/>
        <v>5221</v>
      </c>
      <c r="B5222">
        <v>61061.411395949719</v>
      </c>
    </row>
    <row r="5223" spans="1:2">
      <c r="A5223" s="54">
        <f t="shared" si="81"/>
        <v>5222</v>
      </c>
      <c r="B5223">
        <v>52925.761411281135</v>
      </c>
    </row>
    <row r="5224" spans="1:2">
      <c r="A5224" s="54">
        <f t="shared" si="81"/>
        <v>5223</v>
      </c>
      <c r="B5224">
        <v>51022.808560503407</v>
      </c>
    </row>
    <row r="5225" spans="1:2">
      <c r="A5225" s="54">
        <f t="shared" si="81"/>
        <v>5224</v>
      </c>
      <c r="B5225">
        <v>31666.051972064557</v>
      </c>
    </row>
    <row r="5226" spans="1:2">
      <c r="A5226" s="54">
        <f t="shared" si="81"/>
        <v>5225</v>
      </c>
      <c r="B5226">
        <v>35222.679817503937</v>
      </c>
    </row>
    <row r="5227" spans="1:2">
      <c r="A5227" s="54">
        <f t="shared" si="81"/>
        <v>5226</v>
      </c>
      <c r="B5227">
        <v>45149.706281215877</v>
      </c>
    </row>
    <row r="5228" spans="1:2">
      <c r="A5228" s="54">
        <f t="shared" si="81"/>
        <v>5227</v>
      </c>
      <c r="B5228">
        <v>81357.929861958517</v>
      </c>
    </row>
    <row r="5229" spans="1:2">
      <c r="A5229" s="54">
        <f t="shared" si="81"/>
        <v>5228</v>
      </c>
      <c r="B5229">
        <v>75693.891608674792</v>
      </c>
    </row>
    <row r="5230" spans="1:2">
      <c r="A5230" s="54">
        <f t="shared" si="81"/>
        <v>5229</v>
      </c>
      <c r="B5230">
        <v>48339.618931711644</v>
      </c>
    </row>
    <row r="5231" spans="1:2">
      <c r="A5231" s="54">
        <f t="shared" si="81"/>
        <v>5230</v>
      </c>
      <c r="B5231">
        <v>39652.420594207935</v>
      </c>
    </row>
    <row r="5232" spans="1:2">
      <c r="A5232" s="54">
        <f t="shared" si="81"/>
        <v>5231</v>
      </c>
      <c r="B5232">
        <v>40447.255083219381</v>
      </c>
    </row>
    <row r="5233" spans="1:2">
      <c r="A5233" s="54">
        <f t="shared" si="81"/>
        <v>5232</v>
      </c>
      <c r="B5233">
        <v>63859.809553595624</v>
      </c>
    </row>
    <row r="5234" spans="1:2">
      <c r="A5234" s="54">
        <f t="shared" si="81"/>
        <v>5233</v>
      </c>
      <c r="B5234">
        <v>68029.758489907748</v>
      </c>
    </row>
    <row r="5235" spans="1:2">
      <c r="A5235" s="54">
        <f t="shared" si="81"/>
        <v>5234</v>
      </c>
      <c r="B5235">
        <v>66078.153006529756</v>
      </c>
    </row>
    <row r="5236" spans="1:2">
      <c r="A5236" s="54">
        <f t="shared" si="81"/>
        <v>5235</v>
      </c>
      <c r="B5236">
        <v>49262.856636482211</v>
      </c>
    </row>
    <row r="5237" spans="1:2">
      <c r="A5237" s="54">
        <f t="shared" si="81"/>
        <v>5236</v>
      </c>
      <c r="B5237">
        <v>52035.259983934084</v>
      </c>
    </row>
    <row r="5238" spans="1:2">
      <c r="A5238" s="54">
        <f t="shared" si="81"/>
        <v>5237</v>
      </c>
      <c r="B5238">
        <v>58412.714491855309</v>
      </c>
    </row>
    <row r="5239" spans="1:2">
      <c r="A5239" s="54">
        <f t="shared" si="81"/>
        <v>5238</v>
      </c>
      <c r="B5239">
        <v>55546.144810491758</v>
      </c>
    </row>
    <row r="5240" spans="1:2">
      <c r="A5240" s="54">
        <f t="shared" si="81"/>
        <v>5239</v>
      </c>
      <c r="B5240">
        <v>81730.514240002682</v>
      </c>
    </row>
    <row r="5241" spans="1:2">
      <c r="A5241" s="54">
        <f t="shared" si="81"/>
        <v>5240</v>
      </c>
      <c r="B5241">
        <v>40852.57810496381</v>
      </c>
    </row>
    <row r="5242" spans="1:2">
      <c r="A5242" s="54">
        <f t="shared" si="81"/>
        <v>5241</v>
      </c>
      <c r="B5242">
        <v>69992.429943275798</v>
      </c>
    </row>
    <row r="5243" spans="1:2">
      <c r="A5243" s="54">
        <f t="shared" si="81"/>
        <v>5242</v>
      </c>
      <c r="B5243">
        <v>53818.887724507353</v>
      </c>
    </row>
    <row r="5244" spans="1:2">
      <c r="A5244" s="54">
        <f t="shared" si="81"/>
        <v>5243</v>
      </c>
      <c r="B5244">
        <v>31166.107730627929</v>
      </c>
    </row>
    <row r="5245" spans="1:2">
      <c r="A5245" s="54">
        <f t="shared" si="81"/>
        <v>5244</v>
      </c>
      <c r="B5245">
        <v>87796.564255348872</v>
      </c>
    </row>
    <row r="5246" spans="1:2">
      <c r="A5246" s="54">
        <f t="shared" si="81"/>
        <v>5245</v>
      </c>
      <c r="B5246">
        <v>65381.037155766913</v>
      </c>
    </row>
    <row r="5247" spans="1:2">
      <c r="A5247" s="54">
        <f t="shared" si="81"/>
        <v>5246</v>
      </c>
      <c r="B5247">
        <v>32452.264820852524</v>
      </c>
    </row>
    <row r="5248" spans="1:2">
      <c r="A5248" s="54">
        <f t="shared" si="81"/>
        <v>5247</v>
      </c>
      <c r="B5248">
        <v>66150.723919319193</v>
      </c>
    </row>
    <row r="5249" spans="1:2">
      <c r="A5249" s="54">
        <f t="shared" si="81"/>
        <v>5248</v>
      </c>
      <c r="B5249">
        <v>58032.200329328647</v>
      </c>
    </row>
    <row r="5250" spans="1:2">
      <c r="A5250" s="54">
        <f t="shared" si="81"/>
        <v>5249</v>
      </c>
      <c r="B5250">
        <v>80615.084992569216</v>
      </c>
    </row>
    <row r="5251" spans="1:2">
      <c r="A5251" s="54">
        <f t="shared" si="81"/>
        <v>5250</v>
      </c>
      <c r="B5251">
        <v>35213.326317209074</v>
      </c>
    </row>
    <row r="5252" spans="1:2">
      <c r="A5252" s="54">
        <f t="shared" ref="A5252:A5315" si="82">1+A5251</f>
        <v>5251</v>
      </c>
      <c r="B5252">
        <v>63618.883073503355</v>
      </c>
    </row>
    <row r="5253" spans="1:2">
      <c r="A5253" s="54">
        <f t="shared" si="82"/>
        <v>5252</v>
      </c>
      <c r="B5253">
        <v>89684.173685112124</v>
      </c>
    </row>
    <row r="5254" spans="1:2">
      <c r="A5254" s="54">
        <f t="shared" si="82"/>
        <v>5253</v>
      </c>
      <c r="B5254">
        <v>45479.01424216244</v>
      </c>
    </row>
    <row r="5255" spans="1:2">
      <c r="A5255" s="54">
        <f t="shared" si="82"/>
        <v>5254</v>
      </c>
      <c r="B5255">
        <v>76684.293786635768</v>
      </c>
    </row>
    <row r="5256" spans="1:2">
      <c r="A5256" s="54">
        <f t="shared" si="82"/>
        <v>5255</v>
      </c>
      <c r="B5256">
        <v>32613.412044121138</v>
      </c>
    </row>
    <row r="5257" spans="1:2">
      <c r="A5257" s="54">
        <f t="shared" si="82"/>
        <v>5256</v>
      </c>
      <c r="B5257">
        <v>51987.087831571858</v>
      </c>
    </row>
    <row r="5258" spans="1:2">
      <c r="A5258" s="54">
        <f t="shared" si="82"/>
        <v>5257</v>
      </c>
      <c r="B5258">
        <v>39233.491916535095</v>
      </c>
    </row>
    <row r="5259" spans="1:2">
      <c r="A5259" s="54">
        <f t="shared" si="82"/>
        <v>5258</v>
      </c>
      <c r="B5259">
        <v>87602.449481770163</v>
      </c>
    </row>
    <row r="5260" spans="1:2">
      <c r="A5260" s="54">
        <f t="shared" si="82"/>
        <v>5259</v>
      </c>
      <c r="B5260">
        <v>58476.583590316128</v>
      </c>
    </row>
    <row r="5261" spans="1:2">
      <c r="A5261" s="54">
        <f t="shared" si="82"/>
        <v>5260</v>
      </c>
      <c r="B5261">
        <v>68384.280389574109</v>
      </c>
    </row>
    <row r="5262" spans="1:2">
      <c r="A5262" s="54">
        <f t="shared" si="82"/>
        <v>5261</v>
      </c>
      <c r="B5262">
        <v>39266.941273784825</v>
      </c>
    </row>
    <row r="5263" spans="1:2">
      <c r="A5263" s="54">
        <f t="shared" si="82"/>
        <v>5262</v>
      </c>
      <c r="B5263">
        <v>69964.100342503894</v>
      </c>
    </row>
    <row r="5264" spans="1:2">
      <c r="A5264" s="54">
        <f t="shared" si="82"/>
        <v>5263</v>
      </c>
      <c r="B5264">
        <v>26290.092647861842</v>
      </c>
    </row>
    <row r="5265" spans="1:2">
      <c r="A5265" s="54">
        <f t="shared" si="82"/>
        <v>5264</v>
      </c>
      <c r="B5265">
        <v>38165.996805022602</v>
      </c>
    </row>
    <row r="5266" spans="1:2">
      <c r="A5266" s="54">
        <f t="shared" si="82"/>
        <v>5265</v>
      </c>
      <c r="B5266">
        <v>60054.164904985868</v>
      </c>
    </row>
    <row r="5267" spans="1:2">
      <c r="A5267" s="54">
        <f t="shared" si="82"/>
        <v>5266</v>
      </c>
      <c r="B5267">
        <v>31708.772282445883</v>
      </c>
    </row>
    <row r="5268" spans="1:2">
      <c r="A5268" s="54">
        <f t="shared" si="82"/>
        <v>5267</v>
      </c>
      <c r="B5268">
        <v>75924.193164356417</v>
      </c>
    </row>
    <row r="5269" spans="1:2">
      <c r="A5269" s="54">
        <f t="shared" si="82"/>
        <v>5268</v>
      </c>
      <c r="B5269">
        <v>78295.957160041871</v>
      </c>
    </row>
    <row r="5270" spans="1:2">
      <c r="A5270" s="54">
        <f t="shared" si="82"/>
        <v>5269</v>
      </c>
      <c r="B5270">
        <v>39490.777914258528</v>
      </c>
    </row>
    <row r="5271" spans="1:2">
      <c r="A5271" s="54">
        <f t="shared" si="82"/>
        <v>5270</v>
      </c>
      <c r="B5271">
        <v>66167.389828039813</v>
      </c>
    </row>
    <row r="5272" spans="1:2">
      <c r="A5272" s="54">
        <f t="shared" si="82"/>
        <v>5271</v>
      </c>
      <c r="B5272">
        <v>66404.501529776782</v>
      </c>
    </row>
    <row r="5273" spans="1:2">
      <c r="A5273" s="54">
        <f t="shared" si="82"/>
        <v>5272</v>
      </c>
      <c r="B5273">
        <v>87690.715930385413</v>
      </c>
    </row>
    <row r="5274" spans="1:2">
      <c r="A5274" s="54">
        <f t="shared" si="82"/>
        <v>5273</v>
      </c>
      <c r="B5274">
        <v>34752.642251649573</v>
      </c>
    </row>
    <row r="5275" spans="1:2">
      <c r="A5275" s="54">
        <f t="shared" si="82"/>
        <v>5274</v>
      </c>
      <c r="B5275">
        <v>67655.245946043418</v>
      </c>
    </row>
    <row r="5276" spans="1:2">
      <c r="A5276" s="54">
        <f t="shared" si="82"/>
        <v>5275</v>
      </c>
      <c r="B5276">
        <v>47410.585679112359</v>
      </c>
    </row>
    <row r="5277" spans="1:2">
      <c r="A5277" s="54">
        <f t="shared" si="82"/>
        <v>5276</v>
      </c>
      <c r="B5277" t="e">
        <v>#NUM!</v>
      </c>
    </row>
    <row r="5278" spans="1:2">
      <c r="A5278" s="54">
        <f t="shared" si="82"/>
        <v>5277</v>
      </c>
      <c r="B5278">
        <v>56761.302450071271</v>
      </c>
    </row>
    <row r="5279" spans="1:2">
      <c r="A5279" s="54">
        <f t="shared" si="82"/>
        <v>5278</v>
      </c>
      <c r="B5279">
        <v>52679.338573853318</v>
      </c>
    </row>
    <row r="5280" spans="1:2">
      <c r="A5280" s="54">
        <f t="shared" si="82"/>
        <v>5279</v>
      </c>
      <c r="B5280">
        <v>49149.492778784333</v>
      </c>
    </row>
    <row r="5281" spans="1:2">
      <c r="A5281" s="54">
        <f t="shared" si="82"/>
        <v>5280</v>
      </c>
      <c r="B5281">
        <v>68163.149757595267</v>
      </c>
    </row>
    <row r="5282" spans="1:2">
      <c r="A5282" s="54">
        <f t="shared" si="82"/>
        <v>5281</v>
      </c>
      <c r="B5282">
        <v>52219.959661504843</v>
      </c>
    </row>
    <row r="5283" spans="1:2">
      <c r="A5283" s="54">
        <f t="shared" si="82"/>
        <v>5282</v>
      </c>
      <c r="B5283">
        <v>86705.960214783583</v>
      </c>
    </row>
    <row r="5284" spans="1:2">
      <c r="A5284" s="54">
        <f t="shared" si="82"/>
        <v>5283</v>
      </c>
      <c r="B5284">
        <v>30949.472440409772</v>
      </c>
    </row>
    <row r="5285" spans="1:2">
      <c r="A5285" s="54">
        <f t="shared" si="82"/>
        <v>5284</v>
      </c>
      <c r="B5285">
        <v>89330.987752572968</v>
      </c>
    </row>
    <row r="5286" spans="1:2">
      <c r="A5286" s="54">
        <f t="shared" si="82"/>
        <v>5285</v>
      </c>
      <c r="B5286">
        <v>25678.651142386301</v>
      </c>
    </row>
    <row r="5287" spans="1:2">
      <c r="A5287" s="54">
        <f t="shared" si="82"/>
        <v>5286</v>
      </c>
      <c r="B5287">
        <v>47094.055400605925</v>
      </c>
    </row>
    <row r="5288" spans="1:2">
      <c r="A5288" s="54">
        <f t="shared" si="82"/>
        <v>5287</v>
      </c>
      <c r="B5288">
        <v>81413.939722815834</v>
      </c>
    </row>
    <row r="5289" spans="1:2">
      <c r="A5289" s="54">
        <f t="shared" si="82"/>
        <v>5288</v>
      </c>
      <c r="B5289">
        <v>30665.663689086985</v>
      </c>
    </row>
    <row r="5290" spans="1:2">
      <c r="A5290" s="54">
        <f t="shared" si="82"/>
        <v>5289</v>
      </c>
      <c r="B5290">
        <v>75789.61830684953</v>
      </c>
    </row>
    <row r="5291" spans="1:2">
      <c r="A5291" s="54">
        <f t="shared" si="82"/>
        <v>5290</v>
      </c>
      <c r="B5291">
        <v>50916.693234136641</v>
      </c>
    </row>
    <row r="5292" spans="1:2">
      <c r="A5292" s="54">
        <f t="shared" si="82"/>
        <v>5291</v>
      </c>
      <c r="B5292">
        <v>25867.406641038975</v>
      </c>
    </row>
    <row r="5293" spans="1:2">
      <c r="A5293" s="54">
        <f t="shared" si="82"/>
        <v>5292</v>
      </c>
      <c r="B5293" t="e">
        <v>#NUM!</v>
      </c>
    </row>
    <row r="5294" spans="1:2">
      <c r="A5294" s="54">
        <f t="shared" si="82"/>
        <v>5293</v>
      </c>
      <c r="B5294">
        <v>61121.409116454895</v>
      </c>
    </row>
    <row r="5295" spans="1:2">
      <c r="A5295" s="54">
        <f t="shared" si="82"/>
        <v>5294</v>
      </c>
      <c r="B5295">
        <v>61930.38223191323</v>
      </c>
    </row>
    <row r="5296" spans="1:2">
      <c r="A5296" s="54">
        <f t="shared" si="82"/>
        <v>5295</v>
      </c>
      <c r="B5296">
        <v>76433.979084781065</v>
      </c>
    </row>
    <row r="5297" spans="1:2">
      <c r="A5297" s="54">
        <f t="shared" si="82"/>
        <v>5296</v>
      </c>
      <c r="B5297">
        <v>29208.439139597191</v>
      </c>
    </row>
    <row r="5298" spans="1:2">
      <c r="A5298" s="54">
        <f t="shared" si="82"/>
        <v>5297</v>
      </c>
      <c r="B5298">
        <v>42059.156283505436</v>
      </c>
    </row>
    <row r="5299" spans="1:2">
      <c r="A5299" s="54">
        <f t="shared" si="82"/>
        <v>5298</v>
      </c>
      <c r="B5299">
        <v>28253.657872489126</v>
      </c>
    </row>
    <row r="5300" spans="1:2">
      <c r="A5300" s="54">
        <f t="shared" si="82"/>
        <v>5299</v>
      </c>
      <c r="B5300">
        <v>35047.113228842987</v>
      </c>
    </row>
    <row r="5301" spans="1:2">
      <c r="A5301" s="54">
        <f t="shared" si="82"/>
        <v>5300</v>
      </c>
      <c r="B5301">
        <v>58253.458040915117</v>
      </c>
    </row>
    <row r="5302" spans="1:2">
      <c r="A5302" s="54">
        <f t="shared" si="82"/>
        <v>5301</v>
      </c>
      <c r="B5302">
        <v>61341.34587529533</v>
      </c>
    </row>
    <row r="5303" spans="1:2">
      <c r="A5303" s="54">
        <f t="shared" si="82"/>
        <v>5302</v>
      </c>
      <c r="B5303">
        <v>69751.741196477087</v>
      </c>
    </row>
    <row r="5304" spans="1:2">
      <c r="A5304" s="54">
        <f t="shared" si="82"/>
        <v>5303</v>
      </c>
      <c r="B5304">
        <v>28103.58765944291</v>
      </c>
    </row>
    <row r="5305" spans="1:2">
      <c r="A5305" s="54">
        <f t="shared" si="82"/>
        <v>5304</v>
      </c>
      <c r="B5305">
        <v>31501.544863157051</v>
      </c>
    </row>
    <row r="5306" spans="1:2">
      <c r="A5306" s="54">
        <f t="shared" si="82"/>
        <v>5305</v>
      </c>
      <c r="B5306">
        <v>81467.141292724962</v>
      </c>
    </row>
    <row r="5307" spans="1:2">
      <c r="A5307" s="54">
        <f t="shared" si="82"/>
        <v>5306</v>
      </c>
      <c r="B5307">
        <v>37964.069035832719</v>
      </c>
    </row>
    <row r="5308" spans="1:2">
      <c r="A5308" s="54">
        <f t="shared" si="82"/>
        <v>5307</v>
      </c>
      <c r="B5308">
        <v>60550.147161942805</v>
      </c>
    </row>
    <row r="5309" spans="1:2">
      <c r="A5309" s="54">
        <f t="shared" si="82"/>
        <v>5308</v>
      </c>
      <c r="B5309">
        <v>29380.058801149997</v>
      </c>
    </row>
    <row r="5310" spans="1:2">
      <c r="A5310" s="54">
        <f t="shared" si="82"/>
        <v>5309</v>
      </c>
      <c r="B5310">
        <v>69083.80831298769</v>
      </c>
    </row>
    <row r="5311" spans="1:2">
      <c r="A5311" s="54">
        <f t="shared" si="82"/>
        <v>5310</v>
      </c>
      <c r="B5311">
        <v>41723.935105568453</v>
      </c>
    </row>
    <row r="5312" spans="1:2">
      <c r="A5312" s="54">
        <f t="shared" si="82"/>
        <v>5311</v>
      </c>
      <c r="B5312">
        <v>90039.896528749785</v>
      </c>
    </row>
    <row r="5313" spans="1:2">
      <c r="A5313" s="54">
        <f t="shared" si="82"/>
        <v>5312</v>
      </c>
      <c r="B5313">
        <v>58705.844098182672</v>
      </c>
    </row>
    <row r="5314" spans="1:2">
      <c r="A5314" s="54">
        <f t="shared" si="82"/>
        <v>5313</v>
      </c>
      <c r="B5314">
        <v>33466.662283212543</v>
      </c>
    </row>
    <row r="5315" spans="1:2">
      <c r="A5315" s="54">
        <f t="shared" si="82"/>
        <v>5314</v>
      </c>
      <c r="B5315">
        <v>44955.496520836321</v>
      </c>
    </row>
    <row r="5316" spans="1:2">
      <c r="A5316" s="54">
        <f t="shared" ref="A5316:A5379" si="83">1+A5315</f>
        <v>5315</v>
      </c>
      <c r="B5316">
        <v>48097.217412371821</v>
      </c>
    </row>
    <row r="5317" spans="1:2">
      <c r="A5317" s="54">
        <f t="shared" si="83"/>
        <v>5316</v>
      </c>
      <c r="B5317">
        <v>33059.295373000226</v>
      </c>
    </row>
    <row r="5318" spans="1:2">
      <c r="A5318" s="54">
        <f t="shared" si="83"/>
        <v>5317</v>
      </c>
      <c r="B5318">
        <v>49210.751513982854</v>
      </c>
    </row>
    <row r="5319" spans="1:2">
      <c r="A5319" s="54">
        <f t="shared" si="83"/>
        <v>5318</v>
      </c>
      <c r="B5319">
        <v>48215.106593313176</v>
      </c>
    </row>
    <row r="5320" spans="1:2">
      <c r="A5320" s="54">
        <f t="shared" si="83"/>
        <v>5319</v>
      </c>
      <c r="B5320">
        <v>64313.756023587972</v>
      </c>
    </row>
    <row r="5321" spans="1:2">
      <c r="A5321" s="54">
        <f t="shared" si="83"/>
        <v>5320</v>
      </c>
      <c r="B5321">
        <v>78552.674301826133</v>
      </c>
    </row>
    <row r="5322" spans="1:2">
      <c r="A5322" s="54">
        <f t="shared" si="83"/>
        <v>5321</v>
      </c>
      <c r="B5322">
        <v>94808.500683485676</v>
      </c>
    </row>
    <row r="5323" spans="1:2">
      <c r="A5323" s="54">
        <f t="shared" si="83"/>
        <v>5322</v>
      </c>
      <c r="B5323">
        <v>62640.716817339176</v>
      </c>
    </row>
    <row r="5324" spans="1:2">
      <c r="A5324" s="54">
        <f t="shared" si="83"/>
        <v>5323</v>
      </c>
      <c r="B5324">
        <v>67760.580119018967</v>
      </c>
    </row>
    <row r="5325" spans="1:2">
      <c r="A5325" s="54">
        <f t="shared" si="83"/>
        <v>5324</v>
      </c>
      <c r="B5325">
        <v>60446.305567422671</v>
      </c>
    </row>
    <row r="5326" spans="1:2">
      <c r="A5326" s="54">
        <f t="shared" si="83"/>
        <v>5325</v>
      </c>
      <c r="B5326">
        <v>50082.467769411211</v>
      </c>
    </row>
    <row r="5327" spans="1:2">
      <c r="A5327" s="54">
        <f t="shared" si="83"/>
        <v>5326</v>
      </c>
      <c r="B5327">
        <v>43414.456555019191</v>
      </c>
    </row>
    <row r="5328" spans="1:2">
      <c r="A5328" s="54">
        <f t="shared" si="83"/>
        <v>5327</v>
      </c>
      <c r="B5328">
        <v>45693.932659714417</v>
      </c>
    </row>
    <row r="5329" spans="1:2">
      <c r="A5329" s="54">
        <f t="shared" si="83"/>
        <v>5328</v>
      </c>
      <c r="B5329">
        <v>51419.821174948294</v>
      </c>
    </row>
    <row r="5330" spans="1:2">
      <c r="A5330" s="54">
        <f t="shared" si="83"/>
        <v>5329</v>
      </c>
      <c r="B5330">
        <v>63475.785052369407</v>
      </c>
    </row>
    <row r="5331" spans="1:2">
      <c r="A5331" s="54">
        <f t="shared" si="83"/>
        <v>5330</v>
      </c>
      <c r="B5331">
        <v>35525.236586722858</v>
      </c>
    </row>
    <row r="5332" spans="1:2">
      <c r="A5332" s="54">
        <f t="shared" si="83"/>
        <v>5331</v>
      </c>
      <c r="B5332">
        <v>73307.56183895428</v>
      </c>
    </row>
    <row r="5333" spans="1:2">
      <c r="A5333" s="54">
        <f t="shared" si="83"/>
        <v>5332</v>
      </c>
      <c r="B5333">
        <v>35533.652055314997</v>
      </c>
    </row>
    <row r="5334" spans="1:2">
      <c r="A5334" s="54">
        <f t="shared" si="83"/>
        <v>5333</v>
      </c>
      <c r="B5334">
        <v>68145.475763309034</v>
      </c>
    </row>
    <row r="5335" spans="1:2">
      <c r="A5335" s="54">
        <f t="shared" si="83"/>
        <v>5334</v>
      </c>
      <c r="B5335">
        <v>33221.9286608986</v>
      </c>
    </row>
    <row r="5336" spans="1:2">
      <c r="A5336" s="54">
        <f t="shared" si="83"/>
        <v>5335</v>
      </c>
      <c r="B5336">
        <v>26605.678970649053</v>
      </c>
    </row>
    <row r="5337" spans="1:2">
      <c r="A5337" s="54">
        <f t="shared" si="83"/>
        <v>5336</v>
      </c>
      <c r="B5337">
        <v>37522.128796222598</v>
      </c>
    </row>
    <row r="5338" spans="1:2">
      <c r="A5338" s="54">
        <f t="shared" si="83"/>
        <v>5337</v>
      </c>
      <c r="B5338">
        <v>36359.500410977475</v>
      </c>
    </row>
    <row r="5339" spans="1:2">
      <c r="A5339" s="54">
        <f t="shared" si="83"/>
        <v>5338</v>
      </c>
      <c r="B5339">
        <v>80405.36253514282</v>
      </c>
    </row>
    <row r="5340" spans="1:2">
      <c r="A5340" s="54">
        <f t="shared" si="83"/>
        <v>5339</v>
      </c>
      <c r="B5340">
        <v>71793.197277248604</v>
      </c>
    </row>
    <row r="5341" spans="1:2">
      <c r="A5341" s="54">
        <f t="shared" si="83"/>
        <v>5340</v>
      </c>
      <c r="B5341">
        <v>46906.140832130368</v>
      </c>
    </row>
    <row r="5342" spans="1:2">
      <c r="A5342" s="54">
        <f t="shared" si="83"/>
        <v>5341</v>
      </c>
      <c r="B5342">
        <v>40296.587929251931</v>
      </c>
    </row>
    <row r="5343" spans="1:2">
      <c r="A5343" s="54">
        <f t="shared" si="83"/>
        <v>5342</v>
      </c>
      <c r="B5343">
        <v>42493.33811947178</v>
      </c>
    </row>
    <row r="5344" spans="1:2">
      <c r="A5344" s="54">
        <f t="shared" si="83"/>
        <v>5343</v>
      </c>
      <c r="B5344">
        <v>55224.568033803545</v>
      </c>
    </row>
    <row r="5345" spans="1:2">
      <c r="A5345" s="54">
        <f t="shared" si="83"/>
        <v>5344</v>
      </c>
      <c r="B5345">
        <v>50454.554630575345</v>
      </c>
    </row>
    <row r="5346" spans="1:2">
      <c r="A5346" s="54">
        <f t="shared" si="83"/>
        <v>5345</v>
      </c>
      <c r="B5346">
        <v>77634.538988101966</v>
      </c>
    </row>
    <row r="5347" spans="1:2">
      <c r="A5347" s="54">
        <f t="shared" si="83"/>
        <v>5346</v>
      </c>
      <c r="B5347">
        <v>48643.59469252151</v>
      </c>
    </row>
    <row r="5348" spans="1:2">
      <c r="A5348" s="54">
        <f t="shared" si="83"/>
        <v>5347</v>
      </c>
      <c r="B5348">
        <v>46942.816313949152</v>
      </c>
    </row>
    <row r="5349" spans="1:2">
      <c r="A5349" s="54">
        <f t="shared" si="83"/>
        <v>5348</v>
      </c>
      <c r="B5349">
        <v>62271.146593138386</v>
      </c>
    </row>
    <row r="5350" spans="1:2">
      <c r="A5350" s="54">
        <f t="shared" si="83"/>
        <v>5349</v>
      </c>
      <c r="B5350">
        <v>35781.361659510549</v>
      </c>
    </row>
    <row r="5351" spans="1:2">
      <c r="A5351" s="54">
        <f t="shared" si="83"/>
        <v>5350</v>
      </c>
      <c r="B5351">
        <v>42926.266070438054</v>
      </c>
    </row>
    <row r="5352" spans="1:2">
      <c r="A5352" s="54">
        <f t="shared" si="83"/>
        <v>5351</v>
      </c>
      <c r="B5352">
        <v>92601.081914092501</v>
      </c>
    </row>
    <row r="5353" spans="1:2">
      <c r="A5353" s="54">
        <f t="shared" si="83"/>
        <v>5352</v>
      </c>
      <c r="B5353">
        <v>46161.196946749442</v>
      </c>
    </row>
    <row r="5354" spans="1:2">
      <c r="A5354" s="54">
        <f t="shared" si="83"/>
        <v>5353</v>
      </c>
      <c r="B5354">
        <v>87863.7287407283</v>
      </c>
    </row>
    <row r="5355" spans="1:2">
      <c r="A5355" s="54">
        <f t="shared" si="83"/>
        <v>5354</v>
      </c>
      <c r="B5355">
        <v>51092.590026897116</v>
      </c>
    </row>
    <row r="5356" spans="1:2">
      <c r="A5356" s="54">
        <f t="shared" si="83"/>
        <v>5355</v>
      </c>
      <c r="B5356">
        <v>76865.712371821777</v>
      </c>
    </row>
    <row r="5357" spans="1:2">
      <c r="A5357" s="54">
        <f t="shared" si="83"/>
        <v>5356</v>
      </c>
      <c r="B5357">
        <v>56519.796893438099</v>
      </c>
    </row>
    <row r="5358" spans="1:2">
      <c r="A5358" s="54">
        <f t="shared" si="83"/>
        <v>5357</v>
      </c>
      <c r="B5358">
        <v>52192.19055490561</v>
      </c>
    </row>
    <row r="5359" spans="1:2">
      <c r="A5359" s="54">
        <f t="shared" si="83"/>
        <v>5358</v>
      </c>
      <c r="B5359">
        <v>51883.8094752123</v>
      </c>
    </row>
    <row r="5360" spans="1:2">
      <c r="A5360" s="54">
        <f t="shared" si="83"/>
        <v>5359</v>
      </c>
      <c r="B5360">
        <v>81647.192259248215</v>
      </c>
    </row>
    <row r="5361" spans="1:2">
      <c r="A5361" s="54">
        <f t="shared" si="83"/>
        <v>5360</v>
      </c>
      <c r="B5361">
        <v>69076.998229088713</v>
      </c>
    </row>
    <row r="5362" spans="1:2">
      <c r="A5362" s="54">
        <f t="shared" si="83"/>
        <v>5361</v>
      </c>
      <c r="B5362">
        <v>46460.245006875273</v>
      </c>
    </row>
    <row r="5363" spans="1:2">
      <c r="A5363" s="54">
        <f t="shared" si="83"/>
        <v>5362</v>
      </c>
      <c r="B5363">
        <v>28837.211609357095</v>
      </c>
    </row>
    <row r="5364" spans="1:2">
      <c r="A5364" s="54">
        <f t="shared" si="83"/>
        <v>5363</v>
      </c>
      <c r="B5364">
        <v>43641.544000144364</v>
      </c>
    </row>
    <row r="5365" spans="1:2">
      <c r="A5365" s="54">
        <f t="shared" si="83"/>
        <v>5364</v>
      </c>
      <c r="B5365">
        <v>28752.900262721967</v>
      </c>
    </row>
    <row r="5366" spans="1:2">
      <c r="A5366" s="54">
        <f t="shared" si="83"/>
        <v>5365</v>
      </c>
      <c r="B5366">
        <v>71348.278552239572</v>
      </c>
    </row>
    <row r="5367" spans="1:2">
      <c r="A5367" s="54">
        <f t="shared" si="83"/>
        <v>5366</v>
      </c>
      <c r="B5367">
        <v>75535.423711137744</v>
      </c>
    </row>
    <row r="5368" spans="1:2">
      <c r="A5368" s="54">
        <f t="shared" si="83"/>
        <v>5367</v>
      </c>
      <c r="B5368">
        <v>41089.648529123377</v>
      </c>
    </row>
    <row r="5369" spans="1:2">
      <c r="A5369" s="54">
        <f t="shared" si="83"/>
        <v>5368</v>
      </c>
      <c r="B5369">
        <v>32262.986435948227</v>
      </c>
    </row>
    <row r="5370" spans="1:2">
      <c r="A5370" s="54">
        <f t="shared" si="83"/>
        <v>5369</v>
      </c>
      <c r="B5370">
        <v>30436.92775281769</v>
      </c>
    </row>
    <row r="5371" spans="1:2">
      <c r="A5371" s="54">
        <f t="shared" si="83"/>
        <v>5370</v>
      </c>
      <c r="B5371">
        <v>88217.176585307054</v>
      </c>
    </row>
    <row r="5372" spans="1:2">
      <c r="A5372" s="54">
        <f t="shared" si="83"/>
        <v>5371</v>
      </c>
      <c r="B5372">
        <v>40645.852831187105</v>
      </c>
    </row>
    <row r="5373" spans="1:2">
      <c r="A5373" s="54">
        <f t="shared" si="83"/>
        <v>5372</v>
      </c>
      <c r="B5373">
        <v>86617.768431686723</v>
      </c>
    </row>
    <row r="5374" spans="1:2">
      <c r="A5374" s="54">
        <f t="shared" si="83"/>
        <v>5373</v>
      </c>
      <c r="B5374">
        <v>40714.935618306452</v>
      </c>
    </row>
    <row r="5375" spans="1:2">
      <c r="A5375" s="54">
        <f t="shared" si="83"/>
        <v>5374</v>
      </c>
      <c r="B5375">
        <v>65922.766317513786</v>
      </c>
    </row>
    <row r="5376" spans="1:2">
      <c r="A5376" s="54">
        <f t="shared" si="83"/>
        <v>5375</v>
      </c>
      <c r="B5376">
        <v>26661.939911837209</v>
      </c>
    </row>
    <row r="5377" spans="1:2">
      <c r="A5377" s="54">
        <f t="shared" si="83"/>
        <v>5376</v>
      </c>
      <c r="B5377">
        <v>36815.660050117665</v>
      </c>
    </row>
    <row r="5378" spans="1:2">
      <c r="A5378" s="54">
        <f t="shared" si="83"/>
        <v>5377</v>
      </c>
      <c r="B5378">
        <v>58747.691008598478</v>
      </c>
    </row>
    <row r="5379" spans="1:2">
      <c r="A5379" s="54">
        <f t="shared" si="83"/>
        <v>5378</v>
      </c>
      <c r="B5379" t="e">
        <v>#NUM!</v>
      </c>
    </row>
    <row r="5380" spans="1:2">
      <c r="A5380" s="54">
        <f t="shared" ref="A5380:A5443" si="84">1+A5379</f>
        <v>5379</v>
      </c>
      <c r="B5380">
        <v>48557.419078127772</v>
      </c>
    </row>
    <row r="5381" spans="1:2">
      <c r="A5381" s="54">
        <f t="shared" si="84"/>
        <v>5380</v>
      </c>
      <c r="B5381">
        <v>59035.215129650453</v>
      </c>
    </row>
    <row r="5382" spans="1:2">
      <c r="A5382" s="54">
        <f t="shared" si="84"/>
        <v>5381</v>
      </c>
      <c r="B5382">
        <v>41030.938279649046</v>
      </c>
    </row>
    <row r="5383" spans="1:2">
      <c r="A5383" s="54">
        <f t="shared" si="84"/>
        <v>5382</v>
      </c>
      <c r="B5383">
        <v>67548.054471104653</v>
      </c>
    </row>
    <row r="5384" spans="1:2">
      <c r="A5384" s="54">
        <f t="shared" si="84"/>
        <v>5383</v>
      </c>
      <c r="B5384">
        <v>84098.418235685152</v>
      </c>
    </row>
    <row r="5385" spans="1:2">
      <c r="A5385" s="54">
        <f t="shared" si="84"/>
        <v>5384</v>
      </c>
      <c r="B5385">
        <v>57043.499215742195</v>
      </c>
    </row>
    <row r="5386" spans="1:2">
      <c r="A5386" s="54">
        <f t="shared" si="84"/>
        <v>5385</v>
      </c>
      <c r="B5386">
        <v>46095.7740132537</v>
      </c>
    </row>
    <row r="5387" spans="1:2">
      <c r="A5387" s="54">
        <f t="shared" si="84"/>
        <v>5386</v>
      </c>
      <c r="B5387">
        <v>73479.833562464613</v>
      </c>
    </row>
    <row r="5388" spans="1:2">
      <c r="A5388" s="54">
        <f t="shared" si="84"/>
        <v>5387</v>
      </c>
      <c r="B5388">
        <v>35890.376561055142</v>
      </c>
    </row>
    <row r="5389" spans="1:2">
      <c r="A5389" s="54">
        <f t="shared" si="84"/>
        <v>5388</v>
      </c>
      <c r="B5389">
        <v>52030.632842044244</v>
      </c>
    </row>
    <row r="5390" spans="1:2">
      <c r="A5390" s="54">
        <f t="shared" si="84"/>
        <v>5389</v>
      </c>
      <c r="B5390">
        <v>44763.264419810948</v>
      </c>
    </row>
    <row r="5391" spans="1:2">
      <c r="A5391" s="54">
        <f t="shared" si="84"/>
        <v>5390</v>
      </c>
      <c r="B5391">
        <v>69527.126994402963</v>
      </c>
    </row>
    <row r="5392" spans="1:2">
      <c r="A5392" s="54">
        <f t="shared" si="84"/>
        <v>5391</v>
      </c>
      <c r="B5392">
        <v>75672.913424271785</v>
      </c>
    </row>
    <row r="5393" spans="1:2">
      <c r="A5393" s="54">
        <f t="shared" si="84"/>
        <v>5392</v>
      </c>
      <c r="B5393">
        <v>54645.061897538028</v>
      </c>
    </row>
    <row r="5394" spans="1:2">
      <c r="A5394" s="54">
        <f t="shared" si="84"/>
        <v>5393</v>
      </c>
      <c r="B5394">
        <v>51819.620592010069</v>
      </c>
    </row>
    <row r="5395" spans="1:2">
      <c r="A5395" s="54">
        <f t="shared" si="84"/>
        <v>5394</v>
      </c>
      <c r="B5395">
        <v>51877.405147334743</v>
      </c>
    </row>
    <row r="5396" spans="1:2">
      <c r="A5396" s="54">
        <f t="shared" si="84"/>
        <v>5395</v>
      </c>
      <c r="B5396">
        <v>67288.420112505963</v>
      </c>
    </row>
    <row r="5397" spans="1:2">
      <c r="A5397" s="54">
        <f t="shared" si="84"/>
        <v>5396</v>
      </c>
      <c r="B5397">
        <v>27939.805455997601</v>
      </c>
    </row>
    <row r="5398" spans="1:2">
      <c r="A5398" s="54">
        <f t="shared" si="84"/>
        <v>5397</v>
      </c>
      <c r="B5398">
        <v>68527.423147381793</v>
      </c>
    </row>
    <row r="5399" spans="1:2">
      <c r="A5399" s="54">
        <f t="shared" si="84"/>
        <v>5398</v>
      </c>
      <c r="B5399">
        <v>83901.135020115209</v>
      </c>
    </row>
    <row r="5400" spans="1:2">
      <c r="A5400" s="54">
        <f t="shared" si="84"/>
        <v>5399</v>
      </c>
      <c r="B5400" t="e">
        <v>#NUM!</v>
      </c>
    </row>
    <row r="5401" spans="1:2">
      <c r="A5401" s="54">
        <f t="shared" si="84"/>
        <v>5400</v>
      </c>
      <c r="B5401">
        <v>39382.390592796037</v>
      </c>
    </row>
    <row r="5402" spans="1:2">
      <c r="A5402" s="54">
        <f t="shared" si="84"/>
        <v>5401</v>
      </c>
      <c r="B5402">
        <v>66162.789567938991</v>
      </c>
    </row>
    <row r="5403" spans="1:2">
      <c r="A5403" s="54">
        <f t="shared" si="84"/>
        <v>5402</v>
      </c>
      <c r="B5403">
        <v>54585.999310953179</v>
      </c>
    </row>
    <row r="5404" spans="1:2">
      <c r="A5404" s="54">
        <f t="shared" si="84"/>
        <v>5403</v>
      </c>
      <c r="B5404">
        <v>55756.950119181638</v>
      </c>
    </row>
    <row r="5405" spans="1:2">
      <c r="A5405" s="54">
        <f t="shared" si="84"/>
        <v>5404</v>
      </c>
      <c r="B5405">
        <v>37388.391718488987</v>
      </c>
    </row>
    <row r="5406" spans="1:2">
      <c r="A5406" s="54">
        <f t="shared" si="84"/>
        <v>5405</v>
      </c>
      <c r="B5406">
        <v>59415.397039042975</v>
      </c>
    </row>
    <row r="5407" spans="1:2">
      <c r="A5407" s="54">
        <f t="shared" si="84"/>
        <v>5406</v>
      </c>
      <c r="B5407">
        <v>32197.840865721824</v>
      </c>
    </row>
    <row r="5408" spans="1:2">
      <c r="A5408" s="54">
        <f t="shared" si="84"/>
        <v>5407</v>
      </c>
      <c r="B5408">
        <v>38755.228903573763</v>
      </c>
    </row>
    <row r="5409" spans="1:2">
      <c r="A5409" s="54">
        <f t="shared" si="84"/>
        <v>5408</v>
      </c>
      <c r="B5409">
        <v>51062.101548692102</v>
      </c>
    </row>
    <row r="5410" spans="1:2">
      <c r="A5410" s="54">
        <f t="shared" si="84"/>
        <v>5409</v>
      </c>
      <c r="B5410">
        <v>46871.711352390383</v>
      </c>
    </row>
    <row r="5411" spans="1:2">
      <c r="A5411" s="54">
        <f t="shared" si="84"/>
        <v>5410</v>
      </c>
      <c r="B5411">
        <v>75808.106517576933</v>
      </c>
    </row>
    <row r="5412" spans="1:2">
      <c r="A5412" s="54">
        <f t="shared" si="84"/>
        <v>5411</v>
      </c>
      <c r="B5412">
        <v>67816.426199637121</v>
      </c>
    </row>
    <row r="5413" spans="1:2">
      <c r="A5413" s="54">
        <f t="shared" si="84"/>
        <v>5412</v>
      </c>
      <c r="B5413">
        <v>33921.65666123791</v>
      </c>
    </row>
    <row r="5414" spans="1:2">
      <c r="A5414" s="54">
        <f t="shared" si="84"/>
        <v>5413</v>
      </c>
      <c r="B5414">
        <v>62656.331398226896</v>
      </c>
    </row>
    <row r="5415" spans="1:2">
      <c r="A5415" s="54">
        <f t="shared" si="84"/>
        <v>5414</v>
      </c>
      <c r="B5415">
        <v>86553.27088797187</v>
      </c>
    </row>
    <row r="5416" spans="1:2">
      <c r="A5416" s="54">
        <f t="shared" si="84"/>
        <v>5415</v>
      </c>
      <c r="B5416">
        <v>66306.500107153159</v>
      </c>
    </row>
    <row r="5417" spans="1:2">
      <c r="A5417" s="54">
        <f t="shared" si="84"/>
        <v>5416</v>
      </c>
      <c r="B5417" t="e">
        <v>#NUM!</v>
      </c>
    </row>
    <row r="5418" spans="1:2">
      <c r="A5418" s="54">
        <f t="shared" si="84"/>
        <v>5417</v>
      </c>
      <c r="B5418">
        <v>31324.877540828929</v>
      </c>
    </row>
    <row r="5419" spans="1:2">
      <c r="A5419" s="54">
        <f t="shared" si="84"/>
        <v>5418</v>
      </c>
      <c r="B5419">
        <v>32655.372971176101</v>
      </c>
    </row>
    <row r="5420" spans="1:2">
      <c r="A5420" s="54">
        <f t="shared" si="84"/>
        <v>5419</v>
      </c>
      <c r="B5420">
        <v>81230.271801920506</v>
      </c>
    </row>
    <row r="5421" spans="1:2">
      <c r="A5421" s="54">
        <f t="shared" si="84"/>
        <v>5420</v>
      </c>
      <c r="B5421">
        <v>45105.094309065185</v>
      </c>
    </row>
    <row r="5422" spans="1:2">
      <c r="A5422" s="54">
        <f t="shared" si="84"/>
        <v>5421</v>
      </c>
      <c r="B5422">
        <v>33735.647223681466</v>
      </c>
    </row>
    <row r="5423" spans="1:2">
      <c r="A5423" s="54">
        <f t="shared" si="84"/>
        <v>5422</v>
      </c>
      <c r="B5423">
        <v>41777.104516190448</v>
      </c>
    </row>
    <row r="5424" spans="1:2">
      <c r="A5424" s="54">
        <f t="shared" si="84"/>
        <v>5423</v>
      </c>
      <c r="B5424">
        <v>73841.572782367337</v>
      </c>
    </row>
    <row r="5425" spans="1:2">
      <c r="A5425" s="54">
        <f t="shared" si="84"/>
        <v>5424</v>
      </c>
      <c r="B5425">
        <v>47420.947983165344</v>
      </c>
    </row>
    <row r="5426" spans="1:2">
      <c r="A5426" s="54">
        <f t="shared" si="84"/>
        <v>5425</v>
      </c>
      <c r="B5426">
        <v>58045.384012600887</v>
      </c>
    </row>
    <row r="5427" spans="1:2">
      <c r="A5427" s="54">
        <f t="shared" si="84"/>
        <v>5426</v>
      </c>
      <c r="B5427">
        <v>35643.382671019288</v>
      </c>
    </row>
    <row r="5428" spans="1:2">
      <c r="A5428" s="54">
        <f t="shared" si="84"/>
        <v>5427</v>
      </c>
      <c r="B5428">
        <v>52965.025087547467</v>
      </c>
    </row>
    <row r="5429" spans="1:2">
      <c r="A5429" s="54">
        <f t="shared" si="84"/>
        <v>5428</v>
      </c>
      <c r="B5429">
        <v>53021.930539434317</v>
      </c>
    </row>
    <row r="5430" spans="1:2">
      <c r="A5430" s="54">
        <f t="shared" si="84"/>
        <v>5429</v>
      </c>
      <c r="B5430">
        <v>59185.263823907466</v>
      </c>
    </row>
    <row r="5431" spans="1:2">
      <c r="A5431" s="54">
        <f t="shared" si="84"/>
        <v>5430</v>
      </c>
      <c r="B5431">
        <v>76036.71485877136</v>
      </c>
    </row>
    <row r="5432" spans="1:2">
      <c r="A5432" s="54">
        <f t="shared" si="84"/>
        <v>5431</v>
      </c>
      <c r="B5432">
        <v>55678.357127717114</v>
      </c>
    </row>
    <row r="5433" spans="1:2">
      <c r="A5433" s="54">
        <f t="shared" si="84"/>
        <v>5432</v>
      </c>
      <c r="B5433">
        <v>29622.111055359597</v>
      </c>
    </row>
    <row r="5434" spans="1:2">
      <c r="A5434" s="54">
        <f t="shared" si="84"/>
        <v>5433</v>
      </c>
      <c r="B5434">
        <v>35428.794693288808</v>
      </c>
    </row>
    <row r="5435" spans="1:2">
      <c r="A5435" s="54">
        <f t="shared" si="84"/>
        <v>5434</v>
      </c>
      <c r="B5435">
        <v>65123.302832407484</v>
      </c>
    </row>
    <row r="5436" spans="1:2">
      <c r="A5436" s="54">
        <f t="shared" si="84"/>
        <v>5435</v>
      </c>
      <c r="B5436">
        <v>57566.443200472357</v>
      </c>
    </row>
    <row r="5437" spans="1:2">
      <c r="A5437" s="54">
        <f t="shared" si="84"/>
        <v>5436</v>
      </c>
      <c r="B5437">
        <v>37365.065054842424</v>
      </c>
    </row>
    <row r="5438" spans="1:2">
      <c r="A5438" s="54">
        <f t="shared" si="84"/>
        <v>5437</v>
      </c>
      <c r="B5438">
        <v>63434.881502386757</v>
      </c>
    </row>
    <row r="5439" spans="1:2">
      <c r="A5439" s="54">
        <f t="shared" si="84"/>
        <v>5438</v>
      </c>
      <c r="B5439">
        <v>51622.393647485769</v>
      </c>
    </row>
    <row r="5440" spans="1:2">
      <c r="A5440" s="54">
        <f t="shared" si="84"/>
        <v>5439</v>
      </c>
      <c r="B5440">
        <v>56848.27208815312</v>
      </c>
    </row>
    <row r="5441" spans="1:2">
      <c r="A5441" s="54">
        <f t="shared" si="84"/>
        <v>5440</v>
      </c>
      <c r="B5441">
        <v>77431.370066526535</v>
      </c>
    </row>
    <row r="5442" spans="1:2">
      <c r="A5442" s="54">
        <f t="shared" si="84"/>
        <v>5441</v>
      </c>
      <c r="B5442">
        <v>85404.725107940947</v>
      </c>
    </row>
    <row r="5443" spans="1:2">
      <c r="A5443" s="54">
        <f t="shared" si="84"/>
        <v>5442</v>
      </c>
      <c r="B5443">
        <v>31597.011510281391</v>
      </c>
    </row>
    <row r="5444" spans="1:2">
      <c r="A5444" s="54">
        <f t="shared" ref="A5444:A5507" si="85">1+A5443</f>
        <v>5443</v>
      </c>
      <c r="B5444">
        <v>63634.678868077688</v>
      </c>
    </row>
    <row r="5445" spans="1:2">
      <c r="A5445" s="54">
        <f t="shared" si="85"/>
        <v>5444</v>
      </c>
      <c r="B5445">
        <v>25761.653656124316</v>
      </c>
    </row>
    <row r="5446" spans="1:2">
      <c r="A5446" s="54">
        <f t="shared" si="85"/>
        <v>5445</v>
      </c>
      <c r="B5446">
        <v>65339.50810008897</v>
      </c>
    </row>
    <row r="5447" spans="1:2">
      <c r="A5447" s="54">
        <f t="shared" si="85"/>
        <v>5446</v>
      </c>
      <c r="B5447">
        <v>53791.115503737426</v>
      </c>
    </row>
    <row r="5448" spans="1:2">
      <c r="A5448" s="54">
        <f t="shared" si="85"/>
        <v>5447</v>
      </c>
      <c r="B5448">
        <v>32625.540519657658</v>
      </c>
    </row>
    <row r="5449" spans="1:2">
      <c r="A5449" s="54">
        <f t="shared" si="85"/>
        <v>5448</v>
      </c>
      <c r="B5449">
        <v>41023.134346419938</v>
      </c>
    </row>
    <row r="5450" spans="1:2">
      <c r="A5450" s="54">
        <f t="shared" si="85"/>
        <v>5449</v>
      </c>
      <c r="B5450">
        <v>91782.1584435775</v>
      </c>
    </row>
    <row r="5451" spans="1:2">
      <c r="A5451" s="54">
        <f t="shared" si="85"/>
        <v>5450</v>
      </c>
      <c r="B5451">
        <v>61742.842925318684</v>
      </c>
    </row>
    <row r="5452" spans="1:2">
      <c r="A5452" s="54">
        <f t="shared" si="85"/>
        <v>5451</v>
      </c>
      <c r="B5452">
        <v>68201.882320393444</v>
      </c>
    </row>
    <row r="5453" spans="1:2">
      <c r="A5453" s="54">
        <f t="shared" si="85"/>
        <v>5452</v>
      </c>
      <c r="B5453">
        <v>75345.355824094484</v>
      </c>
    </row>
    <row r="5454" spans="1:2">
      <c r="A5454" s="54">
        <f t="shared" si="85"/>
        <v>5453</v>
      </c>
      <c r="B5454">
        <v>48907.9580281124</v>
      </c>
    </row>
    <row r="5455" spans="1:2">
      <c r="A5455" s="54">
        <f t="shared" si="85"/>
        <v>5454</v>
      </c>
      <c r="B5455">
        <v>71008.640751756815</v>
      </c>
    </row>
    <row r="5456" spans="1:2">
      <c r="A5456" s="54">
        <f t="shared" si="85"/>
        <v>5455</v>
      </c>
      <c r="B5456">
        <v>38011.468240847862</v>
      </c>
    </row>
    <row r="5457" spans="1:2">
      <c r="A5457" s="54">
        <f t="shared" si="85"/>
        <v>5456</v>
      </c>
      <c r="B5457">
        <v>25754.545481230412</v>
      </c>
    </row>
    <row r="5458" spans="1:2">
      <c r="A5458" s="54">
        <f t="shared" si="85"/>
        <v>5457</v>
      </c>
      <c r="B5458">
        <v>25654.621118117007</v>
      </c>
    </row>
    <row r="5459" spans="1:2">
      <c r="A5459" s="54">
        <f t="shared" si="85"/>
        <v>5458</v>
      </c>
      <c r="B5459">
        <v>79858.056059046619</v>
      </c>
    </row>
    <row r="5460" spans="1:2">
      <c r="A5460" s="54">
        <f t="shared" si="85"/>
        <v>5459</v>
      </c>
      <c r="B5460">
        <v>75727.067568094499</v>
      </c>
    </row>
    <row r="5461" spans="1:2">
      <c r="A5461" s="54">
        <f t="shared" si="85"/>
        <v>5460</v>
      </c>
      <c r="B5461">
        <v>64141.719217581282</v>
      </c>
    </row>
    <row r="5462" spans="1:2">
      <c r="A5462" s="54">
        <f t="shared" si="85"/>
        <v>5461</v>
      </c>
      <c r="B5462">
        <v>89774.630658031732</v>
      </c>
    </row>
    <row r="5463" spans="1:2">
      <c r="A5463" s="54">
        <f t="shared" si="85"/>
        <v>5462</v>
      </c>
      <c r="B5463">
        <v>36547.525418196878</v>
      </c>
    </row>
    <row r="5464" spans="1:2">
      <c r="A5464" s="54">
        <f t="shared" si="85"/>
        <v>5463</v>
      </c>
      <c r="B5464">
        <v>45614.360844179886</v>
      </c>
    </row>
    <row r="5465" spans="1:2">
      <c r="A5465" s="54">
        <f t="shared" si="85"/>
        <v>5464</v>
      </c>
      <c r="B5465">
        <v>82199.431502290652</v>
      </c>
    </row>
    <row r="5466" spans="1:2">
      <c r="A5466" s="54">
        <f t="shared" si="85"/>
        <v>5465</v>
      </c>
      <c r="B5466">
        <v>63432.328951194788</v>
      </c>
    </row>
    <row r="5467" spans="1:2">
      <c r="A5467" s="54">
        <f t="shared" si="85"/>
        <v>5466</v>
      </c>
      <c r="B5467">
        <v>43109.210361013051</v>
      </c>
    </row>
    <row r="5468" spans="1:2">
      <c r="A5468" s="54">
        <f t="shared" si="85"/>
        <v>5467</v>
      </c>
      <c r="B5468">
        <v>26325.867189017688</v>
      </c>
    </row>
    <row r="5469" spans="1:2">
      <c r="A5469" s="54">
        <f t="shared" si="85"/>
        <v>5468</v>
      </c>
      <c r="B5469">
        <v>28632.841267621825</v>
      </c>
    </row>
    <row r="5470" spans="1:2">
      <c r="A5470" s="54">
        <f t="shared" si="85"/>
        <v>5469</v>
      </c>
      <c r="B5470">
        <v>66695.657206601521</v>
      </c>
    </row>
    <row r="5471" spans="1:2">
      <c r="A5471" s="54">
        <f t="shared" si="85"/>
        <v>5470</v>
      </c>
      <c r="B5471">
        <v>45587.253160691005</v>
      </c>
    </row>
    <row r="5472" spans="1:2">
      <c r="A5472" s="54">
        <f t="shared" si="85"/>
        <v>5471</v>
      </c>
      <c r="B5472">
        <v>91939.666650545798</v>
      </c>
    </row>
    <row r="5473" spans="1:2">
      <c r="A5473" s="54">
        <f t="shared" si="85"/>
        <v>5472</v>
      </c>
      <c r="B5473">
        <v>57474.760716017307</v>
      </c>
    </row>
    <row r="5474" spans="1:2">
      <c r="A5474" s="54">
        <f t="shared" si="85"/>
        <v>5473</v>
      </c>
      <c r="B5474">
        <v>33662.68289316669</v>
      </c>
    </row>
    <row r="5475" spans="1:2">
      <c r="A5475" s="54">
        <f t="shared" si="85"/>
        <v>5474</v>
      </c>
      <c r="B5475">
        <v>68526.230707749142</v>
      </c>
    </row>
    <row r="5476" spans="1:2">
      <c r="A5476" s="54">
        <f t="shared" si="85"/>
        <v>5475</v>
      </c>
      <c r="B5476">
        <v>76551.326285288465</v>
      </c>
    </row>
    <row r="5477" spans="1:2">
      <c r="A5477" s="54">
        <f t="shared" si="85"/>
        <v>5476</v>
      </c>
      <c r="B5477">
        <v>38712.68251663525</v>
      </c>
    </row>
    <row r="5478" spans="1:2">
      <c r="A5478" s="54">
        <f t="shared" si="85"/>
        <v>5477</v>
      </c>
      <c r="B5478">
        <v>60993.760051240744</v>
      </c>
    </row>
    <row r="5479" spans="1:2">
      <c r="A5479" s="54">
        <f t="shared" si="85"/>
        <v>5478</v>
      </c>
      <c r="B5479">
        <v>33444.855089603974</v>
      </c>
    </row>
    <row r="5480" spans="1:2">
      <c r="A5480" s="54">
        <f t="shared" si="85"/>
        <v>5479</v>
      </c>
      <c r="B5480">
        <v>70104.193795449246</v>
      </c>
    </row>
    <row r="5481" spans="1:2">
      <c r="A5481" s="54">
        <f t="shared" si="85"/>
        <v>5480</v>
      </c>
      <c r="B5481">
        <v>45816.097558580477</v>
      </c>
    </row>
    <row r="5482" spans="1:2">
      <c r="A5482" s="54">
        <f t="shared" si="85"/>
        <v>5481</v>
      </c>
      <c r="B5482">
        <v>40310.249852056411</v>
      </c>
    </row>
    <row r="5483" spans="1:2">
      <c r="A5483" s="54">
        <f t="shared" si="85"/>
        <v>5482</v>
      </c>
      <c r="B5483">
        <v>32682.167790280037</v>
      </c>
    </row>
    <row r="5484" spans="1:2">
      <c r="A5484" s="54">
        <f t="shared" si="85"/>
        <v>5483</v>
      </c>
      <c r="B5484">
        <v>40484.932558667162</v>
      </c>
    </row>
    <row r="5485" spans="1:2">
      <c r="A5485" s="54">
        <f t="shared" si="85"/>
        <v>5484</v>
      </c>
      <c r="B5485">
        <v>55110.94435742114</v>
      </c>
    </row>
    <row r="5486" spans="1:2">
      <c r="A5486" s="54">
        <f t="shared" si="85"/>
        <v>5485</v>
      </c>
      <c r="B5486">
        <v>34813.888365937419</v>
      </c>
    </row>
    <row r="5487" spans="1:2">
      <c r="A5487" s="54">
        <f t="shared" si="85"/>
        <v>5486</v>
      </c>
      <c r="B5487">
        <v>83508.701088039874</v>
      </c>
    </row>
    <row r="5488" spans="1:2">
      <c r="A5488" s="54">
        <f t="shared" si="85"/>
        <v>5487</v>
      </c>
      <c r="B5488">
        <v>34848.14967558207</v>
      </c>
    </row>
    <row r="5489" spans="1:2">
      <c r="A5489" s="54">
        <f t="shared" si="85"/>
        <v>5488</v>
      </c>
      <c r="B5489">
        <v>76765.565996855818</v>
      </c>
    </row>
    <row r="5490" spans="1:2">
      <c r="A5490" s="54">
        <f t="shared" si="85"/>
        <v>5489</v>
      </c>
      <c r="B5490">
        <v>29797.060326335508</v>
      </c>
    </row>
    <row r="5491" spans="1:2">
      <c r="A5491" s="54">
        <f t="shared" si="85"/>
        <v>5490</v>
      </c>
      <c r="B5491">
        <v>71662.104434012697</v>
      </c>
    </row>
    <row r="5492" spans="1:2">
      <c r="A5492" s="54">
        <f t="shared" si="85"/>
        <v>5491</v>
      </c>
      <c r="B5492">
        <v>58960.811205491926</v>
      </c>
    </row>
    <row r="5493" spans="1:2">
      <c r="A5493" s="54">
        <f t="shared" si="85"/>
        <v>5492</v>
      </c>
      <c r="B5493">
        <v>71031.172966927319</v>
      </c>
    </row>
    <row r="5494" spans="1:2">
      <c r="A5494" s="54">
        <f t="shared" si="85"/>
        <v>5493</v>
      </c>
      <c r="B5494">
        <v>52684.647693203005</v>
      </c>
    </row>
    <row r="5495" spans="1:2">
      <c r="A5495" s="54">
        <f t="shared" si="85"/>
        <v>5494</v>
      </c>
      <c r="B5495">
        <v>69433.205121150575</v>
      </c>
    </row>
    <row r="5496" spans="1:2">
      <c r="A5496" s="54">
        <f t="shared" si="85"/>
        <v>5495</v>
      </c>
      <c r="B5496">
        <v>35280.152894468993</v>
      </c>
    </row>
    <row r="5497" spans="1:2">
      <c r="A5497" s="54">
        <f t="shared" si="85"/>
        <v>5496</v>
      </c>
      <c r="B5497">
        <v>42604.099928483411</v>
      </c>
    </row>
    <row r="5498" spans="1:2">
      <c r="A5498" s="54">
        <f t="shared" si="85"/>
        <v>5497</v>
      </c>
      <c r="B5498">
        <v>52651.439400946649</v>
      </c>
    </row>
    <row r="5499" spans="1:2">
      <c r="A5499" s="54">
        <f t="shared" si="85"/>
        <v>5498</v>
      </c>
      <c r="B5499">
        <v>40340.405163785596</v>
      </c>
    </row>
    <row r="5500" spans="1:2">
      <c r="A5500" s="54">
        <f t="shared" si="85"/>
        <v>5499</v>
      </c>
      <c r="B5500">
        <v>50428.783230706773</v>
      </c>
    </row>
    <row r="5501" spans="1:2">
      <c r="A5501" s="54">
        <f t="shared" si="85"/>
        <v>5500</v>
      </c>
      <c r="B5501">
        <v>69654.789257618817</v>
      </c>
    </row>
    <row r="5502" spans="1:2">
      <c r="A5502" s="54">
        <f t="shared" si="85"/>
        <v>5501</v>
      </c>
      <c r="B5502">
        <v>61669.073842142054</v>
      </c>
    </row>
    <row r="5503" spans="1:2">
      <c r="A5503" s="54">
        <f t="shared" si="85"/>
        <v>5502</v>
      </c>
      <c r="B5503">
        <v>63995.688533720255</v>
      </c>
    </row>
    <row r="5504" spans="1:2">
      <c r="A5504" s="54">
        <f t="shared" si="85"/>
        <v>5503</v>
      </c>
      <c r="B5504">
        <v>58869.006514434041</v>
      </c>
    </row>
    <row r="5505" spans="1:2">
      <c r="A5505" s="54">
        <f t="shared" si="85"/>
        <v>5504</v>
      </c>
      <c r="B5505">
        <v>41333.977437716101</v>
      </c>
    </row>
    <row r="5506" spans="1:2">
      <c r="A5506" s="54">
        <f t="shared" si="85"/>
        <v>5505</v>
      </c>
      <c r="B5506">
        <v>35459.77176474173</v>
      </c>
    </row>
    <row r="5507" spans="1:2">
      <c r="A5507" s="54">
        <f t="shared" si="85"/>
        <v>5506</v>
      </c>
      <c r="B5507">
        <v>34478.74254879872</v>
      </c>
    </row>
    <row r="5508" spans="1:2">
      <c r="A5508" s="54">
        <f t="shared" ref="A5508:A5571" si="86">1+A5507</f>
        <v>5507</v>
      </c>
      <c r="B5508">
        <v>87589.995508892564</v>
      </c>
    </row>
    <row r="5509" spans="1:2">
      <c r="A5509" s="54">
        <f t="shared" si="86"/>
        <v>5508</v>
      </c>
      <c r="B5509">
        <v>52137.431938130852</v>
      </c>
    </row>
    <row r="5510" spans="1:2">
      <c r="A5510" s="54">
        <f t="shared" si="86"/>
        <v>5509</v>
      </c>
      <c r="B5510">
        <v>50510.502991134868</v>
      </c>
    </row>
    <row r="5511" spans="1:2">
      <c r="A5511" s="54">
        <f t="shared" si="86"/>
        <v>5510</v>
      </c>
      <c r="B5511">
        <v>43266.451349549367</v>
      </c>
    </row>
    <row r="5512" spans="1:2">
      <c r="A5512" s="54">
        <f t="shared" si="86"/>
        <v>5511</v>
      </c>
      <c r="B5512">
        <v>54914.707080794855</v>
      </c>
    </row>
    <row r="5513" spans="1:2">
      <c r="A5513" s="54">
        <f t="shared" si="86"/>
        <v>5512</v>
      </c>
      <c r="B5513">
        <v>48027.951410287933</v>
      </c>
    </row>
    <row r="5514" spans="1:2">
      <c r="A5514" s="54">
        <f t="shared" si="86"/>
        <v>5513</v>
      </c>
      <c r="B5514">
        <v>74678.875259827983</v>
      </c>
    </row>
    <row r="5515" spans="1:2">
      <c r="A5515" s="54">
        <f t="shared" si="86"/>
        <v>5514</v>
      </c>
      <c r="B5515">
        <v>81815.298429434974</v>
      </c>
    </row>
    <row r="5516" spans="1:2">
      <c r="A5516" s="54">
        <f t="shared" si="86"/>
        <v>5515</v>
      </c>
      <c r="B5516">
        <v>36298.500032762713</v>
      </c>
    </row>
    <row r="5517" spans="1:2">
      <c r="A5517" s="54">
        <f t="shared" si="86"/>
        <v>5516</v>
      </c>
      <c r="B5517">
        <v>39334.003700463472</v>
      </c>
    </row>
    <row r="5518" spans="1:2">
      <c r="A5518" s="54">
        <f t="shared" si="86"/>
        <v>5517</v>
      </c>
      <c r="B5518">
        <v>34426.177271017928</v>
      </c>
    </row>
    <row r="5519" spans="1:2">
      <c r="A5519" s="54">
        <f t="shared" si="86"/>
        <v>5518</v>
      </c>
      <c r="B5519">
        <v>44438.906069529163</v>
      </c>
    </row>
    <row r="5520" spans="1:2">
      <c r="A5520" s="54">
        <f t="shared" si="86"/>
        <v>5519</v>
      </c>
      <c r="B5520">
        <v>49322.884591126691</v>
      </c>
    </row>
    <row r="5521" spans="1:2">
      <c r="A5521" s="54">
        <f t="shared" si="86"/>
        <v>5520</v>
      </c>
      <c r="B5521">
        <v>46124.689430034108</v>
      </c>
    </row>
    <row r="5522" spans="1:2">
      <c r="A5522" s="54">
        <f t="shared" si="86"/>
        <v>5521</v>
      </c>
      <c r="B5522">
        <v>63255.739719934136</v>
      </c>
    </row>
    <row r="5523" spans="1:2">
      <c r="A5523" s="54">
        <f t="shared" si="86"/>
        <v>5522</v>
      </c>
      <c r="B5523">
        <v>63742.0067521745</v>
      </c>
    </row>
    <row r="5524" spans="1:2">
      <c r="A5524" s="54">
        <f t="shared" si="86"/>
        <v>5523</v>
      </c>
      <c r="B5524">
        <v>71487.461732641517</v>
      </c>
    </row>
    <row r="5525" spans="1:2">
      <c r="A5525" s="54">
        <f t="shared" si="86"/>
        <v>5524</v>
      </c>
      <c r="B5525">
        <v>83263.61748097917</v>
      </c>
    </row>
    <row r="5526" spans="1:2">
      <c r="A5526" s="54">
        <f t="shared" si="86"/>
        <v>5525</v>
      </c>
      <c r="B5526">
        <v>39453.238480725195</v>
      </c>
    </row>
    <row r="5527" spans="1:2">
      <c r="A5527" s="54">
        <f t="shared" si="86"/>
        <v>5526</v>
      </c>
      <c r="B5527">
        <v>84439.621519102875</v>
      </c>
    </row>
    <row r="5528" spans="1:2">
      <c r="A5528" s="54">
        <f t="shared" si="86"/>
        <v>5527</v>
      </c>
      <c r="B5528">
        <v>83547.640339501217</v>
      </c>
    </row>
    <row r="5529" spans="1:2">
      <c r="A5529" s="54">
        <f t="shared" si="86"/>
        <v>5528</v>
      </c>
      <c r="B5529">
        <v>27230.228463196469</v>
      </c>
    </row>
    <row r="5530" spans="1:2">
      <c r="A5530" s="54">
        <f t="shared" si="86"/>
        <v>5529</v>
      </c>
      <c r="B5530">
        <v>54122.154355475548</v>
      </c>
    </row>
    <row r="5531" spans="1:2">
      <c r="A5531" s="54">
        <f t="shared" si="86"/>
        <v>5530</v>
      </c>
      <c r="B5531">
        <v>67015.015205097399</v>
      </c>
    </row>
    <row r="5532" spans="1:2">
      <c r="A5532" s="54">
        <f t="shared" si="86"/>
        <v>5531</v>
      </c>
      <c r="B5532">
        <v>67283.055307924413</v>
      </c>
    </row>
    <row r="5533" spans="1:2">
      <c r="A5533" s="54">
        <f t="shared" si="86"/>
        <v>5532</v>
      </c>
      <c r="B5533">
        <v>64669.755938236616</v>
      </c>
    </row>
    <row r="5534" spans="1:2">
      <c r="A5534" s="54">
        <f t="shared" si="86"/>
        <v>5533</v>
      </c>
      <c r="B5534">
        <v>66908.130135525978</v>
      </c>
    </row>
    <row r="5535" spans="1:2">
      <c r="A5535" s="54">
        <f t="shared" si="86"/>
        <v>5534</v>
      </c>
      <c r="B5535">
        <v>74549.756387976071</v>
      </c>
    </row>
    <row r="5536" spans="1:2">
      <c r="A5536" s="54">
        <f t="shared" si="86"/>
        <v>5535</v>
      </c>
      <c r="B5536" t="e">
        <v>#NUM!</v>
      </c>
    </row>
    <row r="5537" spans="1:2">
      <c r="A5537" s="54">
        <f t="shared" si="86"/>
        <v>5536</v>
      </c>
      <c r="B5537" t="e">
        <v>#NUM!</v>
      </c>
    </row>
    <row r="5538" spans="1:2">
      <c r="A5538" s="54">
        <f t="shared" si="86"/>
        <v>5537</v>
      </c>
      <c r="B5538">
        <v>34745.002261236259</v>
      </c>
    </row>
    <row r="5539" spans="1:2">
      <c r="A5539" s="54">
        <f t="shared" si="86"/>
        <v>5538</v>
      </c>
      <c r="B5539">
        <v>86365.718878641856</v>
      </c>
    </row>
    <row r="5540" spans="1:2">
      <c r="A5540" s="54">
        <f t="shared" si="86"/>
        <v>5539</v>
      </c>
      <c r="B5540">
        <v>73860.489052724632</v>
      </c>
    </row>
    <row r="5541" spans="1:2">
      <c r="A5541" s="54">
        <f t="shared" si="86"/>
        <v>5540</v>
      </c>
      <c r="B5541">
        <v>94570.27762847644</v>
      </c>
    </row>
    <row r="5542" spans="1:2">
      <c r="A5542" s="54">
        <f t="shared" si="86"/>
        <v>5541</v>
      </c>
      <c r="B5542">
        <v>39144.980424756061</v>
      </c>
    </row>
    <row r="5543" spans="1:2">
      <c r="A5543" s="54">
        <f t="shared" si="86"/>
        <v>5542</v>
      </c>
      <c r="B5543">
        <v>57719.903216920582</v>
      </c>
    </row>
    <row r="5544" spans="1:2">
      <c r="A5544" s="54">
        <f t="shared" si="86"/>
        <v>5543</v>
      </c>
      <c r="B5544">
        <v>48892.707355392689</v>
      </c>
    </row>
    <row r="5545" spans="1:2">
      <c r="A5545" s="54">
        <f t="shared" si="86"/>
        <v>5544</v>
      </c>
      <c r="B5545">
        <v>37378.646395036907</v>
      </c>
    </row>
    <row r="5546" spans="1:2">
      <c r="A5546" s="54">
        <f t="shared" si="86"/>
        <v>5545</v>
      </c>
      <c r="B5546">
        <v>53830.659227231707</v>
      </c>
    </row>
    <row r="5547" spans="1:2">
      <c r="A5547" s="54">
        <f t="shared" si="86"/>
        <v>5546</v>
      </c>
      <c r="B5547">
        <v>34875.497438260587</v>
      </c>
    </row>
    <row r="5548" spans="1:2">
      <c r="A5548" s="54">
        <f t="shared" si="86"/>
        <v>5547</v>
      </c>
      <c r="B5548">
        <v>37559.677827495041</v>
      </c>
    </row>
    <row r="5549" spans="1:2">
      <c r="A5549" s="54">
        <f t="shared" si="86"/>
        <v>5548</v>
      </c>
      <c r="B5549">
        <v>42110.976961547291</v>
      </c>
    </row>
    <row r="5550" spans="1:2">
      <c r="A5550" s="54">
        <f t="shared" si="86"/>
        <v>5549</v>
      </c>
      <c r="B5550">
        <v>57619.047079078555</v>
      </c>
    </row>
    <row r="5551" spans="1:2">
      <c r="A5551" s="54">
        <f t="shared" si="86"/>
        <v>5550</v>
      </c>
      <c r="B5551">
        <v>73761.521972955961</v>
      </c>
    </row>
    <row r="5552" spans="1:2">
      <c r="A5552" s="54">
        <f t="shared" si="86"/>
        <v>5551</v>
      </c>
      <c r="B5552">
        <v>89189.573396257139</v>
      </c>
    </row>
    <row r="5553" spans="1:2">
      <c r="A5553" s="54">
        <f t="shared" si="86"/>
        <v>5552</v>
      </c>
      <c r="B5553">
        <v>58199.279659213527</v>
      </c>
    </row>
    <row r="5554" spans="1:2">
      <c r="A5554" s="54">
        <f t="shared" si="86"/>
        <v>5553</v>
      </c>
      <c r="B5554">
        <v>35817.548095315287</v>
      </c>
    </row>
    <row r="5555" spans="1:2">
      <c r="A5555" s="54">
        <f t="shared" si="86"/>
        <v>5554</v>
      </c>
      <c r="B5555">
        <v>35096.07678844528</v>
      </c>
    </row>
    <row r="5556" spans="1:2">
      <c r="A5556" s="54">
        <f t="shared" si="86"/>
        <v>5555</v>
      </c>
      <c r="B5556">
        <v>42990.776079539079</v>
      </c>
    </row>
    <row r="5557" spans="1:2">
      <c r="A5557" s="54">
        <f t="shared" si="86"/>
        <v>5556</v>
      </c>
      <c r="B5557">
        <v>50012.823235666416</v>
      </c>
    </row>
    <row r="5558" spans="1:2">
      <c r="A5558" s="54">
        <f t="shared" si="86"/>
        <v>5557</v>
      </c>
      <c r="B5558">
        <v>48788.762693066819</v>
      </c>
    </row>
    <row r="5559" spans="1:2">
      <c r="A5559" s="54">
        <f t="shared" si="86"/>
        <v>5558</v>
      </c>
      <c r="B5559">
        <v>78907.853129326788</v>
      </c>
    </row>
    <row r="5560" spans="1:2">
      <c r="A5560" s="54">
        <f t="shared" si="86"/>
        <v>5559</v>
      </c>
      <c r="B5560">
        <v>58739.977340855308</v>
      </c>
    </row>
    <row r="5561" spans="1:2">
      <c r="A5561" s="54">
        <f t="shared" si="86"/>
        <v>5560</v>
      </c>
      <c r="B5561">
        <v>53794.558179906737</v>
      </c>
    </row>
    <row r="5562" spans="1:2">
      <c r="A5562" s="54">
        <f t="shared" si="86"/>
        <v>5561</v>
      </c>
      <c r="B5562">
        <v>74221.139159617684</v>
      </c>
    </row>
    <row r="5563" spans="1:2">
      <c r="A5563" s="54">
        <f t="shared" si="86"/>
        <v>5562</v>
      </c>
      <c r="B5563">
        <v>51822.509717549357</v>
      </c>
    </row>
    <row r="5564" spans="1:2">
      <c r="A5564" s="54">
        <f t="shared" si="86"/>
        <v>5563</v>
      </c>
      <c r="B5564">
        <v>68511.818173985652</v>
      </c>
    </row>
    <row r="5565" spans="1:2">
      <c r="A5565" s="54">
        <f t="shared" si="86"/>
        <v>5564</v>
      </c>
      <c r="B5565">
        <v>82155.701328958399</v>
      </c>
    </row>
    <row r="5566" spans="1:2">
      <c r="A5566" s="54">
        <f t="shared" si="86"/>
        <v>5565</v>
      </c>
      <c r="B5566">
        <v>39344.087732089356</v>
      </c>
    </row>
    <row r="5567" spans="1:2">
      <c r="A5567" s="54">
        <f t="shared" si="86"/>
        <v>5566</v>
      </c>
      <c r="B5567">
        <v>45064.746771511076</v>
      </c>
    </row>
    <row r="5568" spans="1:2">
      <c r="A5568" s="54">
        <f t="shared" si="86"/>
        <v>5567</v>
      </c>
      <c r="B5568">
        <v>60444.826721382422</v>
      </c>
    </row>
    <row r="5569" spans="1:2">
      <c r="A5569" s="54">
        <f t="shared" si="86"/>
        <v>5568</v>
      </c>
      <c r="B5569">
        <v>34421.765636547832</v>
      </c>
    </row>
    <row r="5570" spans="1:2">
      <c r="A5570" s="54">
        <f t="shared" si="86"/>
        <v>5569</v>
      </c>
      <c r="B5570">
        <v>75623.123579888226</v>
      </c>
    </row>
    <row r="5571" spans="1:2">
      <c r="A5571" s="54">
        <f t="shared" si="86"/>
        <v>5570</v>
      </c>
      <c r="B5571">
        <v>53546.501003975303</v>
      </c>
    </row>
    <row r="5572" spans="1:2">
      <c r="A5572" s="54">
        <f t="shared" ref="A5572:A5635" si="87">1+A5571</f>
        <v>5571</v>
      </c>
      <c r="B5572">
        <v>73944.130317179006</v>
      </c>
    </row>
    <row r="5573" spans="1:2">
      <c r="A5573" s="54">
        <f t="shared" si="87"/>
        <v>5572</v>
      </c>
      <c r="B5573">
        <v>41564.65955833593</v>
      </c>
    </row>
    <row r="5574" spans="1:2">
      <c r="A5574" s="54">
        <f t="shared" si="87"/>
        <v>5573</v>
      </c>
      <c r="B5574">
        <v>85025.450208728522</v>
      </c>
    </row>
    <row r="5575" spans="1:2">
      <c r="A5575" s="54">
        <f t="shared" si="87"/>
        <v>5574</v>
      </c>
      <c r="B5575">
        <v>56099.342818933634</v>
      </c>
    </row>
    <row r="5576" spans="1:2">
      <c r="A5576" s="54">
        <f t="shared" si="87"/>
        <v>5575</v>
      </c>
      <c r="B5576">
        <v>30200.094674937693</v>
      </c>
    </row>
    <row r="5577" spans="1:2">
      <c r="A5577" s="54">
        <f t="shared" si="87"/>
        <v>5576</v>
      </c>
      <c r="B5577">
        <v>73054.646621757376</v>
      </c>
    </row>
    <row r="5578" spans="1:2">
      <c r="A5578" s="54">
        <f t="shared" si="87"/>
        <v>5577</v>
      </c>
      <c r="B5578">
        <v>65549.403813289464</v>
      </c>
    </row>
    <row r="5579" spans="1:2">
      <c r="A5579" s="54">
        <f t="shared" si="87"/>
        <v>5578</v>
      </c>
      <c r="B5579">
        <v>74242.96691477306</v>
      </c>
    </row>
    <row r="5580" spans="1:2">
      <c r="A5580" s="54">
        <f t="shared" si="87"/>
        <v>5579</v>
      </c>
      <c r="B5580">
        <v>50040.007625179089</v>
      </c>
    </row>
    <row r="5581" spans="1:2">
      <c r="A5581" s="54">
        <f t="shared" si="87"/>
        <v>5580</v>
      </c>
      <c r="B5581">
        <v>85613.611026762781</v>
      </c>
    </row>
    <row r="5582" spans="1:2">
      <c r="A5582" s="54">
        <f t="shared" si="87"/>
        <v>5581</v>
      </c>
      <c r="B5582">
        <v>76868.958515808408</v>
      </c>
    </row>
    <row r="5583" spans="1:2">
      <c r="A5583" s="54">
        <f t="shared" si="87"/>
        <v>5582</v>
      </c>
      <c r="B5583">
        <v>47102.375738806637</v>
      </c>
    </row>
    <row r="5584" spans="1:2">
      <c r="A5584" s="54">
        <f t="shared" si="87"/>
        <v>5583</v>
      </c>
      <c r="B5584">
        <v>49087.832143229934</v>
      </c>
    </row>
    <row r="5585" spans="1:2">
      <c r="A5585" s="54">
        <f t="shared" si="87"/>
        <v>5584</v>
      </c>
      <c r="B5585">
        <v>44030.323618301765</v>
      </c>
    </row>
    <row r="5586" spans="1:2">
      <c r="A5586" s="54">
        <f t="shared" si="87"/>
        <v>5585</v>
      </c>
      <c r="B5586">
        <v>80322.266342157411</v>
      </c>
    </row>
    <row r="5587" spans="1:2">
      <c r="A5587" s="54">
        <f t="shared" si="87"/>
        <v>5586</v>
      </c>
      <c r="B5587">
        <v>32602.782794694856</v>
      </c>
    </row>
    <row r="5588" spans="1:2">
      <c r="A5588" s="54">
        <f t="shared" si="87"/>
        <v>5587</v>
      </c>
      <c r="B5588">
        <v>83539.494453450287</v>
      </c>
    </row>
    <row r="5589" spans="1:2">
      <c r="A5589" s="54">
        <f t="shared" si="87"/>
        <v>5588</v>
      </c>
      <c r="B5589">
        <v>32757.652713344123</v>
      </c>
    </row>
    <row r="5590" spans="1:2">
      <c r="A5590" s="54">
        <f t="shared" si="87"/>
        <v>5589</v>
      </c>
      <c r="B5590">
        <v>91063.084861099604</v>
      </c>
    </row>
    <row r="5591" spans="1:2">
      <c r="A5591" s="54">
        <f t="shared" si="87"/>
        <v>5590</v>
      </c>
      <c r="B5591">
        <v>72853.681556932715</v>
      </c>
    </row>
    <row r="5592" spans="1:2">
      <c r="A5592" s="54">
        <f t="shared" si="87"/>
        <v>5591</v>
      </c>
      <c r="B5592">
        <v>26134.623356025211</v>
      </c>
    </row>
    <row r="5593" spans="1:2">
      <c r="A5593" s="54">
        <f t="shared" si="87"/>
        <v>5592</v>
      </c>
      <c r="B5593">
        <v>33260.080895909785</v>
      </c>
    </row>
    <row r="5594" spans="1:2">
      <c r="A5594" s="54">
        <f t="shared" si="87"/>
        <v>5593</v>
      </c>
      <c r="B5594">
        <v>53166.944979427113</v>
      </c>
    </row>
    <row r="5595" spans="1:2">
      <c r="A5595" s="54">
        <f t="shared" si="87"/>
        <v>5594</v>
      </c>
      <c r="B5595">
        <v>76011.456477954023</v>
      </c>
    </row>
    <row r="5596" spans="1:2">
      <c r="A5596" s="54">
        <f t="shared" si="87"/>
        <v>5595</v>
      </c>
      <c r="B5596">
        <v>82654.035407588046</v>
      </c>
    </row>
    <row r="5597" spans="1:2">
      <c r="A5597" s="54">
        <f t="shared" si="87"/>
        <v>5596</v>
      </c>
      <c r="B5597">
        <v>41991.36783273788</v>
      </c>
    </row>
    <row r="5598" spans="1:2">
      <c r="A5598" s="54">
        <f t="shared" si="87"/>
        <v>5597</v>
      </c>
      <c r="B5598">
        <v>78611.071323923912</v>
      </c>
    </row>
    <row r="5599" spans="1:2">
      <c r="A5599" s="54">
        <f t="shared" si="87"/>
        <v>5598</v>
      </c>
      <c r="B5599">
        <v>92927.489065121452</v>
      </c>
    </row>
    <row r="5600" spans="1:2">
      <c r="A5600" s="54">
        <f t="shared" si="87"/>
        <v>5599</v>
      </c>
      <c r="B5600">
        <v>55281.681542392689</v>
      </c>
    </row>
    <row r="5601" spans="1:2">
      <c r="A5601" s="54">
        <f t="shared" si="87"/>
        <v>5600</v>
      </c>
      <c r="B5601">
        <v>85868.619134476699</v>
      </c>
    </row>
    <row r="5602" spans="1:2">
      <c r="A5602" s="54">
        <f t="shared" si="87"/>
        <v>5601</v>
      </c>
      <c r="B5602">
        <v>47870.875733075649</v>
      </c>
    </row>
    <row r="5603" spans="1:2">
      <c r="A5603" s="54">
        <f t="shared" si="87"/>
        <v>5602</v>
      </c>
      <c r="B5603">
        <v>60271.435253554992</v>
      </c>
    </row>
    <row r="5604" spans="1:2">
      <c r="A5604" s="54">
        <f t="shared" si="87"/>
        <v>5603</v>
      </c>
      <c r="B5604">
        <v>49925.060368795661</v>
      </c>
    </row>
    <row r="5605" spans="1:2">
      <c r="A5605" s="54">
        <f t="shared" si="87"/>
        <v>5604</v>
      </c>
      <c r="B5605">
        <v>44438.774019460179</v>
      </c>
    </row>
    <row r="5606" spans="1:2">
      <c r="A5606" s="54">
        <f t="shared" si="87"/>
        <v>5605</v>
      </c>
      <c r="B5606">
        <v>93883.602505748539</v>
      </c>
    </row>
    <row r="5607" spans="1:2">
      <c r="A5607" s="54">
        <f t="shared" si="87"/>
        <v>5606</v>
      </c>
      <c r="B5607">
        <v>29823.168692982214</v>
      </c>
    </row>
    <row r="5608" spans="1:2">
      <c r="A5608" s="54">
        <f t="shared" si="87"/>
        <v>5607</v>
      </c>
      <c r="B5608">
        <v>69190.396142137717</v>
      </c>
    </row>
    <row r="5609" spans="1:2">
      <c r="A5609" s="54">
        <f t="shared" si="87"/>
        <v>5608</v>
      </c>
      <c r="B5609">
        <v>53239.101222670557</v>
      </c>
    </row>
    <row r="5610" spans="1:2">
      <c r="A5610" s="54">
        <f t="shared" si="87"/>
        <v>5609</v>
      </c>
      <c r="B5610">
        <v>45765.948168786344</v>
      </c>
    </row>
    <row r="5611" spans="1:2">
      <c r="A5611" s="54">
        <f t="shared" si="87"/>
        <v>5610</v>
      </c>
      <c r="B5611">
        <v>29836.197324285982</v>
      </c>
    </row>
    <row r="5612" spans="1:2">
      <c r="A5612" s="54">
        <f t="shared" si="87"/>
        <v>5611</v>
      </c>
      <c r="B5612">
        <v>54351.419974409691</v>
      </c>
    </row>
    <row r="5613" spans="1:2">
      <c r="A5613" s="54">
        <f t="shared" si="87"/>
        <v>5612</v>
      </c>
      <c r="B5613">
        <v>32333.922985859157</v>
      </c>
    </row>
    <row r="5614" spans="1:2">
      <c r="A5614" s="54">
        <f t="shared" si="87"/>
        <v>5613</v>
      </c>
      <c r="B5614">
        <v>41657.143109212666</v>
      </c>
    </row>
    <row r="5615" spans="1:2">
      <c r="A5615" s="54">
        <f t="shared" si="87"/>
        <v>5614</v>
      </c>
      <c r="B5615">
        <v>36880.430704619612</v>
      </c>
    </row>
    <row r="5616" spans="1:2">
      <c r="A5616" s="54">
        <f t="shared" si="87"/>
        <v>5615</v>
      </c>
      <c r="B5616">
        <v>42496.23382394894</v>
      </c>
    </row>
    <row r="5617" spans="1:2">
      <c r="A5617" s="54">
        <f t="shared" si="87"/>
        <v>5616</v>
      </c>
      <c r="B5617">
        <v>26036.163273857477</v>
      </c>
    </row>
    <row r="5618" spans="1:2">
      <c r="A5618" s="54">
        <f t="shared" si="87"/>
        <v>5617</v>
      </c>
      <c r="B5618">
        <v>38908.139898271518</v>
      </c>
    </row>
    <row r="5619" spans="1:2">
      <c r="A5619" s="54">
        <f t="shared" si="87"/>
        <v>5618</v>
      </c>
      <c r="B5619">
        <v>68337.420125649165</v>
      </c>
    </row>
    <row r="5620" spans="1:2">
      <c r="A5620" s="54">
        <f t="shared" si="87"/>
        <v>5619</v>
      </c>
      <c r="B5620">
        <v>63042.015924551517</v>
      </c>
    </row>
    <row r="5621" spans="1:2">
      <c r="A5621" s="54">
        <f t="shared" si="87"/>
        <v>5620</v>
      </c>
      <c r="B5621">
        <v>33185.8196627449</v>
      </c>
    </row>
    <row r="5622" spans="1:2">
      <c r="A5622" s="54">
        <f t="shared" si="87"/>
        <v>5621</v>
      </c>
      <c r="B5622">
        <v>68235.606499669797</v>
      </c>
    </row>
    <row r="5623" spans="1:2">
      <c r="A5623" s="54">
        <f t="shared" si="87"/>
        <v>5622</v>
      </c>
      <c r="B5623">
        <v>32814.323000990749</v>
      </c>
    </row>
    <row r="5624" spans="1:2">
      <c r="A5624" s="54">
        <f t="shared" si="87"/>
        <v>5623</v>
      </c>
      <c r="B5624">
        <v>44810.367151995633</v>
      </c>
    </row>
    <row r="5625" spans="1:2">
      <c r="A5625" s="54">
        <f t="shared" si="87"/>
        <v>5624</v>
      </c>
      <c r="B5625">
        <v>79516.671463709135</v>
      </c>
    </row>
    <row r="5626" spans="1:2">
      <c r="A5626" s="54">
        <f t="shared" si="87"/>
        <v>5625</v>
      </c>
      <c r="B5626">
        <v>87620.967263659913</v>
      </c>
    </row>
    <row r="5627" spans="1:2">
      <c r="A5627" s="54">
        <f t="shared" si="87"/>
        <v>5626</v>
      </c>
      <c r="B5627">
        <v>49481.081995429457</v>
      </c>
    </row>
    <row r="5628" spans="1:2">
      <c r="A5628" s="54">
        <f t="shared" si="87"/>
        <v>5627</v>
      </c>
      <c r="B5628">
        <v>77896.427723177374</v>
      </c>
    </row>
    <row r="5629" spans="1:2">
      <c r="A5629" s="54">
        <f t="shared" si="87"/>
        <v>5628</v>
      </c>
      <c r="B5629">
        <v>79264.275081833621</v>
      </c>
    </row>
    <row r="5630" spans="1:2">
      <c r="A5630" s="54">
        <f t="shared" si="87"/>
        <v>5629</v>
      </c>
      <c r="B5630">
        <v>91893.095503711753</v>
      </c>
    </row>
    <row r="5631" spans="1:2">
      <c r="A5631" s="54">
        <f t="shared" si="87"/>
        <v>5630</v>
      </c>
      <c r="B5631">
        <v>36960.615171835627</v>
      </c>
    </row>
    <row r="5632" spans="1:2">
      <c r="A5632" s="54">
        <f t="shared" si="87"/>
        <v>5631</v>
      </c>
      <c r="B5632">
        <v>56075.782500941212</v>
      </c>
    </row>
    <row r="5633" spans="1:2">
      <c r="A5633" s="54">
        <f t="shared" si="87"/>
        <v>5632</v>
      </c>
      <c r="B5633">
        <v>37121.525007377306</v>
      </c>
    </row>
    <row r="5634" spans="1:2">
      <c r="A5634" s="54">
        <f t="shared" si="87"/>
        <v>5633</v>
      </c>
      <c r="B5634">
        <v>78191.487545205833</v>
      </c>
    </row>
    <row r="5635" spans="1:2">
      <c r="A5635" s="54">
        <f t="shared" si="87"/>
        <v>5634</v>
      </c>
      <c r="B5635">
        <v>74112.991223640667</v>
      </c>
    </row>
    <row r="5636" spans="1:2">
      <c r="A5636" s="54">
        <f t="shared" ref="A5636:A5699" si="88">1+A5635</f>
        <v>5635</v>
      </c>
      <c r="B5636">
        <v>25765.108505023101</v>
      </c>
    </row>
    <row r="5637" spans="1:2">
      <c r="A5637" s="54">
        <f t="shared" si="88"/>
        <v>5636</v>
      </c>
      <c r="B5637">
        <v>83109.591892195327</v>
      </c>
    </row>
    <row r="5638" spans="1:2">
      <c r="A5638" s="54">
        <f t="shared" si="88"/>
        <v>5637</v>
      </c>
      <c r="B5638">
        <v>80175.114120311569</v>
      </c>
    </row>
    <row r="5639" spans="1:2">
      <c r="A5639" s="54">
        <f t="shared" si="88"/>
        <v>5638</v>
      </c>
      <c r="B5639">
        <v>72363.400956148747</v>
      </c>
    </row>
    <row r="5640" spans="1:2">
      <c r="A5640" s="54">
        <f t="shared" si="88"/>
        <v>5639</v>
      </c>
      <c r="B5640">
        <v>26063.877630836672</v>
      </c>
    </row>
    <row r="5641" spans="1:2">
      <c r="A5641" s="54">
        <f t="shared" si="88"/>
        <v>5640</v>
      </c>
      <c r="B5641">
        <v>64137.547944203099</v>
      </c>
    </row>
    <row r="5642" spans="1:2">
      <c r="A5642" s="54">
        <f t="shared" si="88"/>
        <v>5641</v>
      </c>
      <c r="B5642">
        <v>33084.001626913087</v>
      </c>
    </row>
    <row r="5643" spans="1:2">
      <c r="A5643" s="54">
        <f t="shared" si="88"/>
        <v>5642</v>
      </c>
      <c r="B5643">
        <v>33917.096571570051</v>
      </c>
    </row>
    <row r="5644" spans="1:2">
      <c r="A5644" s="54">
        <f t="shared" si="88"/>
        <v>5643</v>
      </c>
      <c r="B5644">
        <v>46805.633324782131</v>
      </c>
    </row>
    <row r="5645" spans="1:2">
      <c r="A5645" s="54">
        <f t="shared" si="88"/>
        <v>5644</v>
      </c>
      <c r="B5645">
        <v>51272.33161101611</v>
      </c>
    </row>
    <row r="5646" spans="1:2">
      <c r="A5646" s="54">
        <f t="shared" si="88"/>
        <v>5645</v>
      </c>
      <c r="B5646">
        <v>50521.866116455043</v>
      </c>
    </row>
    <row r="5647" spans="1:2">
      <c r="A5647" s="54">
        <f t="shared" si="88"/>
        <v>5646</v>
      </c>
      <c r="B5647">
        <v>48170.221232215386</v>
      </c>
    </row>
    <row r="5648" spans="1:2">
      <c r="A5648" s="54">
        <f t="shared" si="88"/>
        <v>5647</v>
      </c>
      <c r="B5648">
        <v>52474.376341904928</v>
      </c>
    </row>
    <row r="5649" spans="1:2">
      <c r="A5649" s="54">
        <f t="shared" si="88"/>
        <v>5648</v>
      </c>
      <c r="B5649">
        <v>39003.607614882727</v>
      </c>
    </row>
    <row r="5650" spans="1:2">
      <c r="A5650" s="54">
        <f t="shared" si="88"/>
        <v>5649</v>
      </c>
      <c r="B5650">
        <v>30984.269821941063</v>
      </c>
    </row>
    <row r="5651" spans="1:2">
      <c r="A5651" s="54">
        <f t="shared" si="88"/>
        <v>5650</v>
      </c>
      <c r="B5651">
        <v>81765.383830342806</v>
      </c>
    </row>
    <row r="5652" spans="1:2">
      <c r="A5652" s="54">
        <f t="shared" si="88"/>
        <v>5651</v>
      </c>
      <c r="B5652">
        <v>60672.266341319941</v>
      </c>
    </row>
    <row r="5653" spans="1:2">
      <c r="A5653" s="54">
        <f t="shared" si="88"/>
        <v>5652</v>
      </c>
      <c r="B5653">
        <v>29159.224134966673</v>
      </c>
    </row>
    <row r="5654" spans="1:2">
      <c r="A5654" s="54">
        <f t="shared" si="88"/>
        <v>5653</v>
      </c>
      <c r="B5654">
        <v>40511.0967683411</v>
      </c>
    </row>
    <row r="5655" spans="1:2">
      <c r="A5655" s="54">
        <f t="shared" si="88"/>
        <v>5654</v>
      </c>
      <c r="B5655">
        <v>38033.300231827816</v>
      </c>
    </row>
    <row r="5656" spans="1:2">
      <c r="A5656" s="54">
        <f t="shared" si="88"/>
        <v>5655</v>
      </c>
      <c r="B5656">
        <v>74672.252184696379</v>
      </c>
    </row>
    <row r="5657" spans="1:2">
      <c r="A5657" s="54">
        <f t="shared" si="88"/>
        <v>5656</v>
      </c>
      <c r="B5657">
        <v>38867.236565688843</v>
      </c>
    </row>
    <row r="5658" spans="1:2">
      <c r="A5658" s="54">
        <f t="shared" si="88"/>
        <v>5657</v>
      </c>
      <c r="B5658">
        <v>79668.198704274357</v>
      </c>
    </row>
    <row r="5659" spans="1:2">
      <c r="A5659" s="54">
        <f t="shared" si="88"/>
        <v>5658</v>
      </c>
      <c r="B5659">
        <v>37200.931408567849</v>
      </c>
    </row>
    <row r="5660" spans="1:2">
      <c r="A5660" s="54">
        <f t="shared" si="88"/>
        <v>5659</v>
      </c>
      <c r="B5660">
        <v>48745.406203633531</v>
      </c>
    </row>
    <row r="5661" spans="1:2">
      <c r="A5661" s="54">
        <f t="shared" si="88"/>
        <v>5660</v>
      </c>
      <c r="B5661">
        <v>50951.817382629451</v>
      </c>
    </row>
    <row r="5662" spans="1:2">
      <c r="A5662" s="54">
        <f t="shared" si="88"/>
        <v>5661</v>
      </c>
      <c r="B5662">
        <v>38177.226159292688</v>
      </c>
    </row>
    <row r="5663" spans="1:2">
      <c r="A5663" s="54">
        <f t="shared" si="88"/>
        <v>5662</v>
      </c>
      <c r="B5663">
        <v>73474.787378932815</v>
      </c>
    </row>
    <row r="5664" spans="1:2">
      <c r="A5664" s="54">
        <f t="shared" si="88"/>
        <v>5663</v>
      </c>
      <c r="B5664">
        <v>33814.211505142885</v>
      </c>
    </row>
    <row r="5665" spans="1:2">
      <c r="A5665" s="54">
        <f t="shared" si="88"/>
        <v>5664</v>
      </c>
      <c r="B5665">
        <v>36739.864674806726</v>
      </c>
    </row>
    <row r="5666" spans="1:2">
      <c r="A5666" s="54">
        <f t="shared" si="88"/>
        <v>5665</v>
      </c>
      <c r="B5666">
        <v>55083.158663061484</v>
      </c>
    </row>
    <row r="5667" spans="1:2">
      <c r="A5667" s="54">
        <f t="shared" si="88"/>
        <v>5666</v>
      </c>
      <c r="B5667">
        <v>83968.548440903614</v>
      </c>
    </row>
    <row r="5668" spans="1:2">
      <c r="A5668" s="54">
        <f t="shared" si="88"/>
        <v>5667</v>
      </c>
      <c r="B5668">
        <v>84425.918877025339</v>
      </c>
    </row>
    <row r="5669" spans="1:2">
      <c r="A5669" s="54">
        <f t="shared" si="88"/>
        <v>5668</v>
      </c>
      <c r="B5669">
        <v>34327.230549608925</v>
      </c>
    </row>
    <row r="5670" spans="1:2">
      <c r="A5670" s="54">
        <f t="shared" si="88"/>
        <v>5669</v>
      </c>
      <c r="B5670">
        <v>81894.36959044628</v>
      </c>
    </row>
    <row r="5671" spans="1:2">
      <c r="A5671" s="54">
        <f t="shared" si="88"/>
        <v>5670</v>
      </c>
      <c r="B5671">
        <v>37344.651570813017</v>
      </c>
    </row>
    <row r="5672" spans="1:2">
      <c r="A5672" s="54">
        <f t="shared" si="88"/>
        <v>5671</v>
      </c>
      <c r="B5672">
        <v>82582.518918303438</v>
      </c>
    </row>
    <row r="5673" spans="1:2">
      <c r="A5673" s="54">
        <f t="shared" si="88"/>
        <v>5672</v>
      </c>
      <c r="B5673">
        <v>81201.942392640573</v>
      </c>
    </row>
    <row r="5674" spans="1:2">
      <c r="A5674" s="54">
        <f t="shared" si="88"/>
        <v>5673</v>
      </c>
      <c r="B5674">
        <v>41278.037825589869</v>
      </c>
    </row>
    <row r="5675" spans="1:2">
      <c r="A5675" s="54">
        <f t="shared" si="88"/>
        <v>5674</v>
      </c>
      <c r="B5675">
        <v>28419.958887279929</v>
      </c>
    </row>
    <row r="5676" spans="1:2">
      <c r="A5676" s="54">
        <f t="shared" si="88"/>
        <v>5675</v>
      </c>
      <c r="B5676">
        <v>55946.406479196223</v>
      </c>
    </row>
    <row r="5677" spans="1:2">
      <c r="A5677" s="54">
        <f t="shared" si="88"/>
        <v>5676</v>
      </c>
      <c r="B5677">
        <v>82421.495083850547</v>
      </c>
    </row>
    <row r="5678" spans="1:2">
      <c r="A5678" s="54">
        <f t="shared" si="88"/>
        <v>5677</v>
      </c>
      <c r="B5678">
        <v>93072.239714921991</v>
      </c>
    </row>
    <row r="5679" spans="1:2">
      <c r="A5679" s="54">
        <f t="shared" si="88"/>
        <v>5678</v>
      </c>
      <c r="B5679">
        <v>28881.688447360288</v>
      </c>
    </row>
    <row r="5680" spans="1:2">
      <c r="A5680" s="54">
        <f t="shared" si="88"/>
        <v>5679</v>
      </c>
      <c r="B5680">
        <v>48169.445260097636</v>
      </c>
    </row>
    <row r="5681" spans="1:2">
      <c r="A5681" s="54">
        <f t="shared" si="88"/>
        <v>5680</v>
      </c>
      <c r="B5681">
        <v>73894.06915502323</v>
      </c>
    </row>
    <row r="5682" spans="1:2">
      <c r="A5682" s="54">
        <f t="shared" si="88"/>
        <v>5681</v>
      </c>
      <c r="B5682">
        <v>43723.741345538125</v>
      </c>
    </row>
    <row r="5683" spans="1:2">
      <c r="A5683" s="54">
        <f t="shared" si="88"/>
        <v>5682</v>
      </c>
      <c r="B5683">
        <v>61670.054080970782</v>
      </c>
    </row>
    <row r="5684" spans="1:2">
      <c r="A5684" s="54">
        <f t="shared" si="88"/>
        <v>5683</v>
      </c>
      <c r="B5684">
        <v>34882.999145660928</v>
      </c>
    </row>
    <row r="5685" spans="1:2">
      <c r="A5685" s="54">
        <f t="shared" si="88"/>
        <v>5684</v>
      </c>
      <c r="B5685">
        <v>72636.176594541641</v>
      </c>
    </row>
    <row r="5686" spans="1:2">
      <c r="A5686" s="54">
        <f t="shared" si="88"/>
        <v>5685</v>
      </c>
      <c r="B5686">
        <v>74911.730207356377</v>
      </c>
    </row>
    <row r="5687" spans="1:2">
      <c r="A5687" s="54">
        <f t="shared" si="88"/>
        <v>5686</v>
      </c>
      <c r="B5687">
        <v>64999.696869303567</v>
      </c>
    </row>
    <row r="5688" spans="1:2">
      <c r="A5688" s="54">
        <f t="shared" si="88"/>
        <v>5687</v>
      </c>
      <c r="B5688">
        <v>50318.274502541317</v>
      </c>
    </row>
    <row r="5689" spans="1:2">
      <c r="A5689" s="54">
        <f t="shared" si="88"/>
        <v>5688</v>
      </c>
      <c r="B5689">
        <v>77605.25953753099</v>
      </c>
    </row>
    <row r="5690" spans="1:2">
      <c r="A5690" s="54">
        <f t="shared" si="88"/>
        <v>5689</v>
      </c>
      <c r="B5690">
        <v>26221.091904367371</v>
      </c>
    </row>
    <row r="5691" spans="1:2">
      <c r="A5691" s="54">
        <f t="shared" si="88"/>
        <v>5690</v>
      </c>
      <c r="B5691">
        <v>25643.946503100171</v>
      </c>
    </row>
    <row r="5692" spans="1:2">
      <c r="A5692" s="54">
        <f t="shared" si="88"/>
        <v>5691</v>
      </c>
      <c r="B5692">
        <v>74756.143171360614</v>
      </c>
    </row>
    <row r="5693" spans="1:2">
      <c r="A5693" s="54">
        <f t="shared" si="88"/>
        <v>5692</v>
      </c>
      <c r="B5693">
        <v>43037.062693565225</v>
      </c>
    </row>
    <row r="5694" spans="1:2">
      <c r="A5694" s="54">
        <f t="shared" si="88"/>
        <v>5693</v>
      </c>
      <c r="B5694">
        <v>49080.459470241294</v>
      </c>
    </row>
    <row r="5695" spans="1:2">
      <c r="A5695" s="54">
        <f t="shared" si="88"/>
        <v>5694</v>
      </c>
      <c r="B5695">
        <v>43484.449377050107</v>
      </c>
    </row>
    <row r="5696" spans="1:2">
      <c r="A5696" s="54">
        <f t="shared" si="88"/>
        <v>5695</v>
      </c>
      <c r="B5696">
        <v>31006.73069356861</v>
      </c>
    </row>
    <row r="5697" spans="1:2">
      <c r="A5697" s="54">
        <f t="shared" si="88"/>
        <v>5696</v>
      </c>
      <c r="B5697">
        <v>49879.30753687011</v>
      </c>
    </row>
    <row r="5698" spans="1:2">
      <c r="A5698" s="54">
        <f t="shared" si="88"/>
        <v>5697</v>
      </c>
      <c r="B5698">
        <v>78770.294208225925</v>
      </c>
    </row>
    <row r="5699" spans="1:2">
      <c r="A5699" s="54">
        <f t="shared" si="88"/>
        <v>5698</v>
      </c>
      <c r="B5699">
        <v>45769.532570532712</v>
      </c>
    </row>
    <row r="5700" spans="1:2">
      <c r="A5700" s="54">
        <f t="shared" ref="A5700:A5763" si="89">1+A5699</f>
        <v>5699</v>
      </c>
      <c r="B5700">
        <v>25840.771944711498</v>
      </c>
    </row>
    <row r="5701" spans="1:2">
      <c r="A5701" s="54">
        <f t="shared" si="89"/>
        <v>5700</v>
      </c>
      <c r="B5701">
        <v>91880.327833939707</v>
      </c>
    </row>
    <row r="5702" spans="1:2">
      <c r="A5702" s="54">
        <f t="shared" si="89"/>
        <v>5701</v>
      </c>
      <c r="B5702">
        <v>63119.115607910106</v>
      </c>
    </row>
    <row r="5703" spans="1:2">
      <c r="A5703" s="54">
        <f t="shared" si="89"/>
        <v>5702</v>
      </c>
      <c r="B5703">
        <v>90491.762524642603</v>
      </c>
    </row>
    <row r="5704" spans="1:2">
      <c r="A5704" s="54">
        <f t="shared" si="89"/>
        <v>5703</v>
      </c>
      <c r="B5704">
        <v>36663.80851459437</v>
      </c>
    </row>
    <row r="5705" spans="1:2">
      <c r="A5705" s="54">
        <f t="shared" si="89"/>
        <v>5704</v>
      </c>
      <c r="B5705">
        <v>32523.863835121483</v>
      </c>
    </row>
    <row r="5706" spans="1:2">
      <c r="A5706" s="54">
        <f t="shared" si="89"/>
        <v>5705</v>
      </c>
      <c r="B5706">
        <v>59134.756897277926</v>
      </c>
    </row>
    <row r="5707" spans="1:2">
      <c r="A5707" s="54">
        <f t="shared" si="89"/>
        <v>5706</v>
      </c>
      <c r="B5707">
        <v>35758.51142792614</v>
      </c>
    </row>
    <row r="5708" spans="1:2">
      <c r="A5708" s="54">
        <f t="shared" si="89"/>
        <v>5707</v>
      </c>
      <c r="B5708">
        <v>42305.167805555924</v>
      </c>
    </row>
    <row r="5709" spans="1:2">
      <c r="A5709" s="54">
        <f t="shared" si="89"/>
        <v>5708</v>
      </c>
      <c r="B5709">
        <v>31634.382047086932</v>
      </c>
    </row>
    <row r="5710" spans="1:2">
      <c r="A5710" s="54">
        <f t="shared" si="89"/>
        <v>5709</v>
      </c>
      <c r="B5710" t="e">
        <v>#NUM!</v>
      </c>
    </row>
    <row r="5711" spans="1:2">
      <c r="A5711" s="54">
        <f t="shared" si="89"/>
        <v>5710</v>
      </c>
      <c r="B5711">
        <v>53243.996306209228</v>
      </c>
    </row>
    <row r="5712" spans="1:2">
      <c r="A5712" s="54">
        <f t="shared" si="89"/>
        <v>5711</v>
      </c>
      <c r="B5712">
        <v>32371.712489581481</v>
      </c>
    </row>
    <row r="5713" spans="1:2">
      <c r="A5713" s="54">
        <f t="shared" si="89"/>
        <v>5712</v>
      </c>
      <c r="B5713">
        <v>63016.070352215866</v>
      </c>
    </row>
    <row r="5714" spans="1:2">
      <c r="A5714" s="54">
        <f t="shared" si="89"/>
        <v>5713</v>
      </c>
      <c r="B5714">
        <v>63736.978346106989</v>
      </c>
    </row>
    <row r="5715" spans="1:2">
      <c r="A5715" s="54">
        <f t="shared" si="89"/>
        <v>5714</v>
      </c>
      <c r="B5715">
        <v>39983.851623326154</v>
      </c>
    </row>
    <row r="5716" spans="1:2">
      <c r="A5716" s="54">
        <f t="shared" si="89"/>
        <v>5715</v>
      </c>
      <c r="B5716">
        <v>43129.311221282282</v>
      </c>
    </row>
    <row r="5717" spans="1:2">
      <c r="A5717" s="54">
        <f t="shared" si="89"/>
        <v>5716</v>
      </c>
      <c r="B5717">
        <v>45197.612584032242</v>
      </c>
    </row>
    <row r="5718" spans="1:2">
      <c r="A5718" s="54">
        <f t="shared" si="89"/>
        <v>5717</v>
      </c>
      <c r="B5718">
        <v>40878.147620585514</v>
      </c>
    </row>
    <row r="5719" spans="1:2">
      <c r="A5719" s="54">
        <f t="shared" si="89"/>
        <v>5718</v>
      </c>
      <c r="B5719">
        <v>35018.386654441689</v>
      </c>
    </row>
    <row r="5720" spans="1:2">
      <c r="A5720" s="54">
        <f t="shared" si="89"/>
        <v>5719</v>
      </c>
      <c r="B5720">
        <v>28809.872862190528</v>
      </c>
    </row>
    <row r="5721" spans="1:2">
      <c r="A5721" s="54">
        <f t="shared" si="89"/>
        <v>5720</v>
      </c>
      <c r="B5721">
        <v>35715.997837161005</v>
      </c>
    </row>
    <row r="5722" spans="1:2">
      <c r="A5722" s="54">
        <f t="shared" si="89"/>
        <v>5721</v>
      </c>
      <c r="B5722">
        <v>27532.722119643327</v>
      </c>
    </row>
    <row r="5723" spans="1:2">
      <c r="A5723" s="54">
        <f t="shared" si="89"/>
        <v>5722</v>
      </c>
      <c r="B5723">
        <v>79406.699166710343</v>
      </c>
    </row>
    <row r="5724" spans="1:2">
      <c r="A5724" s="54">
        <f t="shared" si="89"/>
        <v>5723</v>
      </c>
      <c r="B5724">
        <v>85764.994921655249</v>
      </c>
    </row>
    <row r="5725" spans="1:2">
      <c r="A5725" s="54">
        <f t="shared" si="89"/>
        <v>5724</v>
      </c>
      <c r="B5725">
        <v>60446.90791854859</v>
      </c>
    </row>
    <row r="5726" spans="1:2">
      <c r="A5726" s="54">
        <f t="shared" si="89"/>
        <v>5725</v>
      </c>
      <c r="B5726">
        <v>63387.075741724853</v>
      </c>
    </row>
    <row r="5727" spans="1:2">
      <c r="A5727" s="54">
        <f t="shared" si="89"/>
        <v>5726</v>
      </c>
      <c r="B5727">
        <v>35693.644100113597</v>
      </c>
    </row>
    <row r="5728" spans="1:2">
      <c r="A5728" s="54">
        <f t="shared" si="89"/>
        <v>5727</v>
      </c>
      <c r="B5728">
        <v>79677.873803764611</v>
      </c>
    </row>
    <row r="5729" spans="1:2">
      <c r="A5729" s="54">
        <f t="shared" si="89"/>
        <v>5728</v>
      </c>
      <c r="B5729">
        <v>49494.593171595807</v>
      </c>
    </row>
    <row r="5730" spans="1:2">
      <c r="A5730" s="54">
        <f t="shared" si="89"/>
        <v>5729</v>
      </c>
      <c r="B5730">
        <v>44969.835589273905</v>
      </c>
    </row>
    <row r="5731" spans="1:2">
      <c r="A5731" s="54">
        <f t="shared" si="89"/>
        <v>5730</v>
      </c>
      <c r="B5731">
        <v>29571.290536202909</v>
      </c>
    </row>
    <row r="5732" spans="1:2">
      <c r="A5732" s="54">
        <f t="shared" si="89"/>
        <v>5731</v>
      </c>
      <c r="B5732">
        <v>41107.631652942116</v>
      </c>
    </row>
    <row r="5733" spans="1:2">
      <c r="A5733" s="54">
        <f t="shared" si="89"/>
        <v>5732</v>
      </c>
      <c r="B5733">
        <v>43090.782815712279</v>
      </c>
    </row>
    <row r="5734" spans="1:2">
      <c r="A5734" s="54">
        <f t="shared" si="89"/>
        <v>5733</v>
      </c>
      <c r="B5734">
        <v>56217.035179993938</v>
      </c>
    </row>
    <row r="5735" spans="1:2">
      <c r="A5735" s="54">
        <f t="shared" si="89"/>
        <v>5734</v>
      </c>
      <c r="B5735">
        <v>27570.360422426133</v>
      </c>
    </row>
    <row r="5736" spans="1:2">
      <c r="A5736" s="54">
        <f t="shared" si="89"/>
        <v>5735</v>
      </c>
      <c r="B5736">
        <v>41319.313991470895</v>
      </c>
    </row>
    <row r="5737" spans="1:2">
      <c r="A5737" s="54">
        <f t="shared" si="89"/>
        <v>5736</v>
      </c>
      <c r="B5737">
        <v>64428.587259506654</v>
      </c>
    </row>
    <row r="5738" spans="1:2">
      <c r="A5738" s="54">
        <f t="shared" si="89"/>
        <v>5737</v>
      </c>
      <c r="B5738">
        <v>39112.233354088763</v>
      </c>
    </row>
    <row r="5739" spans="1:2">
      <c r="A5739" s="54">
        <f t="shared" si="89"/>
        <v>5738</v>
      </c>
      <c r="B5739">
        <v>37317.096815952646</v>
      </c>
    </row>
    <row r="5740" spans="1:2">
      <c r="A5740" s="54">
        <f t="shared" si="89"/>
        <v>5739</v>
      </c>
      <c r="B5740">
        <v>56814.316330148977</v>
      </c>
    </row>
    <row r="5741" spans="1:2">
      <c r="A5741" s="54">
        <f t="shared" si="89"/>
        <v>5740</v>
      </c>
      <c r="B5741">
        <v>33169.643812804075</v>
      </c>
    </row>
    <row r="5742" spans="1:2">
      <c r="A5742" s="54">
        <f t="shared" si="89"/>
        <v>5741</v>
      </c>
      <c r="B5742">
        <v>50962.84152769779</v>
      </c>
    </row>
    <row r="5743" spans="1:2">
      <c r="A5743" s="54">
        <f t="shared" si="89"/>
        <v>5742</v>
      </c>
      <c r="B5743">
        <v>65038.567408233837</v>
      </c>
    </row>
    <row r="5744" spans="1:2">
      <c r="A5744" s="54">
        <f t="shared" si="89"/>
        <v>5743</v>
      </c>
      <c r="B5744">
        <v>47827.856023658169</v>
      </c>
    </row>
    <row r="5745" spans="1:2">
      <c r="A5745" s="54">
        <f t="shared" si="89"/>
        <v>5744</v>
      </c>
      <c r="B5745">
        <v>36056.507399083988</v>
      </c>
    </row>
    <row r="5746" spans="1:2">
      <c r="A5746" s="54">
        <f t="shared" si="89"/>
        <v>5745</v>
      </c>
      <c r="B5746">
        <v>39409.636382631252</v>
      </c>
    </row>
    <row r="5747" spans="1:2">
      <c r="A5747" s="54">
        <f t="shared" si="89"/>
        <v>5746</v>
      </c>
      <c r="B5747">
        <v>83960.802200568593</v>
      </c>
    </row>
    <row r="5748" spans="1:2">
      <c r="A5748" s="54">
        <f t="shared" si="89"/>
        <v>5747</v>
      </c>
      <c r="B5748">
        <v>54222.528939890544</v>
      </c>
    </row>
    <row r="5749" spans="1:2">
      <c r="A5749" s="54">
        <f t="shared" si="89"/>
        <v>5748</v>
      </c>
      <c r="B5749">
        <v>80361.598138595786</v>
      </c>
    </row>
    <row r="5750" spans="1:2">
      <c r="A5750" s="54">
        <f t="shared" si="89"/>
        <v>5749</v>
      </c>
      <c r="B5750">
        <v>33837.752981639314</v>
      </c>
    </row>
    <row r="5751" spans="1:2">
      <c r="A5751" s="54">
        <f t="shared" si="89"/>
        <v>5750</v>
      </c>
      <c r="B5751">
        <v>92239.616900661043</v>
      </c>
    </row>
    <row r="5752" spans="1:2">
      <c r="A5752" s="54">
        <f t="shared" si="89"/>
        <v>5751</v>
      </c>
      <c r="B5752">
        <v>47734.37264309595</v>
      </c>
    </row>
    <row r="5753" spans="1:2">
      <c r="A5753" s="54">
        <f t="shared" si="89"/>
        <v>5752</v>
      </c>
      <c r="B5753">
        <v>47850.377976247102</v>
      </c>
    </row>
    <row r="5754" spans="1:2">
      <c r="A5754" s="54">
        <f t="shared" si="89"/>
        <v>5753</v>
      </c>
      <c r="B5754">
        <v>64467.455645833419</v>
      </c>
    </row>
    <row r="5755" spans="1:2">
      <c r="A5755" s="54">
        <f t="shared" si="89"/>
        <v>5754</v>
      </c>
      <c r="B5755">
        <v>90444.054066074255</v>
      </c>
    </row>
    <row r="5756" spans="1:2">
      <c r="A5756" s="54">
        <f t="shared" si="89"/>
        <v>5755</v>
      </c>
      <c r="B5756">
        <v>40737.407432520049</v>
      </c>
    </row>
    <row r="5757" spans="1:2">
      <c r="A5757" s="54">
        <f t="shared" si="89"/>
        <v>5756</v>
      </c>
      <c r="B5757">
        <v>59474.404563717319</v>
      </c>
    </row>
    <row r="5758" spans="1:2">
      <c r="A5758" s="54">
        <f t="shared" si="89"/>
        <v>5757</v>
      </c>
      <c r="B5758">
        <v>44376.021204599718</v>
      </c>
    </row>
    <row r="5759" spans="1:2">
      <c r="A5759" s="54">
        <f t="shared" si="89"/>
        <v>5758</v>
      </c>
      <c r="B5759">
        <v>49918.512720227096</v>
      </c>
    </row>
    <row r="5760" spans="1:2">
      <c r="A5760" s="54">
        <f t="shared" si="89"/>
        <v>5759</v>
      </c>
      <c r="B5760">
        <v>77663.829914365473</v>
      </c>
    </row>
    <row r="5761" spans="1:2">
      <c r="A5761" s="54">
        <f t="shared" si="89"/>
        <v>5760</v>
      </c>
      <c r="B5761">
        <v>27456.169202248919</v>
      </c>
    </row>
    <row r="5762" spans="1:2">
      <c r="A5762" s="54">
        <f t="shared" si="89"/>
        <v>5761</v>
      </c>
      <c r="B5762">
        <v>67724.576881243178</v>
      </c>
    </row>
    <row r="5763" spans="1:2">
      <c r="A5763" s="54">
        <f t="shared" si="89"/>
        <v>5762</v>
      </c>
      <c r="B5763">
        <v>45279.3018396482</v>
      </c>
    </row>
    <row r="5764" spans="1:2">
      <c r="A5764" s="54">
        <f t="shared" ref="A5764:A5827" si="90">1+A5763</f>
        <v>5763</v>
      </c>
      <c r="B5764">
        <v>87134.551441666728</v>
      </c>
    </row>
    <row r="5765" spans="1:2">
      <c r="A5765" s="54">
        <f t="shared" si="90"/>
        <v>5764</v>
      </c>
      <c r="B5765">
        <v>52006.081345698542</v>
      </c>
    </row>
    <row r="5766" spans="1:2">
      <c r="A5766" s="54">
        <f t="shared" si="90"/>
        <v>5765</v>
      </c>
      <c r="B5766">
        <v>78388.542746335123</v>
      </c>
    </row>
    <row r="5767" spans="1:2">
      <c r="A5767" s="54">
        <f t="shared" si="90"/>
        <v>5766</v>
      </c>
      <c r="B5767">
        <v>47772.915727057814</v>
      </c>
    </row>
    <row r="5768" spans="1:2">
      <c r="A5768" s="54">
        <f t="shared" si="90"/>
        <v>5767</v>
      </c>
      <c r="B5768">
        <v>83464.814041050835</v>
      </c>
    </row>
    <row r="5769" spans="1:2">
      <c r="A5769" s="54">
        <f t="shared" si="90"/>
        <v>5768</v>
      </c>
      <c r="B5769">
        <v>55845.667296981992</v>
      </c>
    </row>
    <row r="5770" spans="1:2">
      <c r="A5770" s="54">
        <f t="shared" si="90"/>
        <v>5769</v>
      </c>
      <c r="B5770">
        <v>28734.595685768028</v>
      </c>
    </row>
    <row r="5771" spans="1:2">
      <c r="A5771" s="54">
        <f t="shared" si="90"/>
        <v>5770</v>
      </c>
      <c r="B5771">
        <v>43165.163963922096</v>
      </c>
    </row>
    <row r="5772" spans="1:2">
      <c r="A5772" s="54">
        <f t="shared" si="90"/>
        <v>5771</v>
      </c>
      <c r="B5772">
        <v>28184.811908413074</v>
      </c>
    </row>
    <row r="5773" spans="1:2">
      <c r="A5773" s="54">
        <f t="shared" si="90"/>
        <v>5772</v>
      </c>
      <c r="B5773">
        <v>63490.004333397839</v>
      </c>
    </row>
    <row r="5774" spans="1:2">
      <c r="A5774" s="54">
        <f t="shared" si="90"/>
        <v>5773</v>
      </c>
      <c r="B5774">
        <v>79584.66309852936</v>
      </c>
    </row>
    <row r="5775" spans="1:2">
      <c r="A5775" s="54">
        <f t="shared" si="90"/>
        <v>5774</v>
      </c>
      <c r="B5775">
        <v>46933.267082798448</v>
      </c>
    </row>
    <row r="5776" spans="1:2">
      <c r="A5776" s="54">
        <f t="shared" si="90"/>
        <v>5775</v>
      </c>
      <c r="B5776">
        <v>40173.068646395892</v>
      </c>
    </row>
    <row r="5777" spans="1:2">
      <c r="A5777" s="54">
        <f t="shared" si="90"/>
        <v>5776</v>
      </c>
      <c r="B5777">
        <v>25713.353370377805</v>
      </c>
    </row>
    <row r="5778" spans="1:2">
      <c r="A5778" s="54">
        <f t="shared" si="90"/>
        <v>5777</v>
      </c>
      <c r="B5778">
        <v>34850.012602298055</v>
      </c>
    </row>
    <row r="5779" spans="1:2">
      <c r="A5779" s="54">
        <f t="shared" si="90"/>
        <v>5778</v>
      </c>
      <c r="B5779">
        <v>53651.157539674117</v>
      </c>
    </row>
    <row r="5780" spans="1:2">
      <c r="A5780" s="54">
        <f t="shared" si="90"/>
        <v>5779</v>
      </c>
      <c r="B5780">
        <v>54752.212151715808</v>
      </c>
    </row>
    <row r="5781" spans="1:2">
      <c r="A5781" s="54">
        <f t="shared" si="90"/>
        <v>5780</v>
      </c>
      <c r="B5781">
        <v>63075.827697441011</v>
      </c>
    </row>
    <row r="5782" spans="1:2">
      <c r="A5782" s="54">
        <f t="shared" si="90"/>
        <v>5781</v>
      </c>
      <c r="B5782">
        <v>37220.512638709013</v>
      </c>
    </row>
    <row r="5783" spans="1:2">
      <c r="A5783" s="54">
        <f t="shared" si="90"/>
        <v>5782</v>
      </c>
      <c r="B5783">
        <v>50900.487656195764</v>
      </c>
    </row>
    <row r="5784" spans="1:2">
      <c r="A5784" s="54">
        <f t="shared" si="90"/>
        <v>5783</v>
      </c>
      <c r="B5784">
        <v>38767.635748055756</v>
      </c>
    </row>
    <row r="5785" spans="1:2">
      <c r="A5785" s="54">
        <f t="shared" si="90"/>
        <v>5784</v>
      </c>
      <c r="B5785">
        <v>50548.860268515273</v>
      </c>
    </row>
    <row r="5786" spans="1:2">
      <c r="A5786" s="54">
        <f t="shared" si="90"/>
        <v>5785</v>
      </c>
      <c r="B5786">
        <v>43326.911200313152</v>
      </c>
    </row>
    <row r="5787" spans="1:2">
      <c r="A5787" s="54">
        <f t="shared" si="90"/>
        <v>5786</v>
      </c>
      <c r="B5787">
        <v>63489.172162686409</v>
      </c>
    </row>
    <row r="5788" spans="1:2">
      <c r="A5788" s="54">
        <f t="shared" si="90"/>
        <v>5787</v>
      </c>
      <c r="B5788">
        <v>75892.467746045528</v>
      </c>
    </row>
    <row r="5789" spans="1:2">
      <c r="A5789" s="54">
        <f t="shared" si="90"/>
        <v>5788</v>
      </c>
      <c r="B5789">
        <v>26732.685597079395</v>
      </c>
    </row>
    <row r="5790" spans="1:2">
      <c r="A5790" s="54">
        <f t="shared" si="90"/>
        <v>5789</v>
      </c>
      <c r="B5790">
        <v>55812.989580133617</v>
      </c>
    </row>
    <row r="5791" spans="1:2">
      <c r="A5791" s="54">
        <f t="shared" si="90"/>
        <v>5790</v>
      </c>
      <c r="B5791">
        <v>35016.44501960004</v>
      </c>
    </row>
    <row r="5792" spans="1:2">
      <c r="A5792" s="54">
        <f t="shared" si="90"/>
        <v>5791</v>
      </c>
      <c r="B5792">
        <v>87272.565380149128</v>
      </c>
    </row>
    <row r="5793" spans="1:2">
      <c r="A5793" s="54">
        <f t="shared" si="90"/>
        <v>5792</v>
      </c>
      <c r="B5793">
        <v>49359.049686141087</v>
      </c>
    </row>
    <row r="5794" spans="1:2">
      <c r="A5794" s="54">
        <f t="shared" si="90"/>
        <v>5793</v>
      </c>
      <c r="B5794">
        <v>66330.082630743709</v>
      </c>
    </row>
    <row r="5795" spans="1:2">
      <c r="A5795" s="54">
        <f t="shared" si="90"/>
        <v>5794</v>
      </c>
      <c r="B5795">
        <v>70299.10382681746</v>
      </c>
    </row>
    <row r="5796" spans="1:2">
      <c r="A5796" s="54">
        <f t="shared" si="90"/>
        <v>5795</v>
      </c>
      <c r="B5796">
        <v>61009.643953052953</v>
      </c>
    </row>
    <row r="5797" spans="1:2">
      <c r="A5797" s="54">
        <f t="shared" si="90"/>
        <v>5796</v>
      </c>
      <c r="B5797">
        <v>53947.350101342759</v>
      </c>
    </row>
    <row r="5798" spans="1:2">
      <c r="A5798" s="54">
        <f t="shared" si="90"/>
        <v>5797</v>
      </c>
      <c r="B5798">
        <v>25632.731276893472</v>
      </c>
    </row>
    <row r="5799" spans="1:2">
      <c r="A5799" s="54">
        <f t="shared" si="90"/>
        <v>5798</v>
      </c>
      <c r="B5799">
        <v>35458.208585821267</v>
      </c>
    </row>
    <row r="5800" spans="1:2">
      <c r="A5800" s="54">
        <f t="shared" si="90"/>
        <v>5799</v>
      </c>
      <c r="B5800">
        <v>86730.081721758339</v>
      </c>
    </row>
    <row r="5801" spans="1:2">
      <c r="A5801" s="54">
        <f t="shared" si="90"/>
        <v>5800</v>
      </c>
      <c r="B5801">
        <v>91883.21827403293</v>
      </c>
    </row>
    <row r="5802" spans="1:2">
      <c r="A5802" s="54">
        <f t="shared" si="90"/>
        <v>5801</v>
      </c>
      <c r="B5802">
        <v>51068.748421330201</v>
      </c>
    </row>
    <row r="5803" spans="1:2">
      <c r="A5803" s="54">
        <f t="shared" si="90"/>
        <v>5802</v>
      </c>
      <c r="B5803">
        <v>66134.562766471106</v>
      </c>
    </row>
    <row r="5804" spans="1:2">
      <c r="A5804" s="54">
        <f t="shared" si="90"/>
        <v>5803</v>
      </c>
      <c r="B5804">
        <v>78654.947755413072</v>
      </c>
    </row>
    <row r="5805" spans="1:2">
      <c r="A5805" s="54">
        <f t="shared" si="90"/>
        <v>5804</v>
      </c>
      <c r="B5805">
        <v>49948.172138925234</v>
      </c>
    </row>
    <row r="5806" spans="1:2">
      <c r="A5806" s="54">
        <f t="shared" si="90"/>
        <v>5805</v>
      </c>
      <c r="B5806">
        <v>75840.79587614155</v>
      </c>
    </row>
    <row r="5807" spans="1:2">
      <c r="A5807" s="54">
        <f t="shared" si="90"/>
        <v>5806</v>
      </c>
      <c r="B5807">
        <v>63962.705594793726</v>
      </c>
    </row>
    <row r="5808" spans="1:2">
      <c r="A5808" s="54">
        <f t="shared" si="90"/>
        <v>5807</v>
      </c>
      <c r="B5808">
        <v>71067.160644423726</v>
      </c>
    </row>
    <row r="5809" spans="1:2">
      <c r="A5809" s="54">
        <f t="shared" si="90"/>
        <v>5808</v>
      </c>
      <c r="B5809">
        <v>43547.486409333804</v>
      </c>
    </row>
    <row r="5810" spans="1:2">
      <c r="A5810" s="54">
        <f t="shared" si="90"/>
        <v>5809</v>
      </c>
      <c r="B5810">
        <v>82185.837650431611</v>
      </c>
    </row>
    <row r="5811" spans="1:2">
      <c r="A5811" s="54">
        <f t="shared" si="90"/>
        <v>5810</v>
      </c>
      <c r="B5811">
        <v>26744.927602232663</v>
      </c>
    </row>
    <row r="5812" spans="1:2">
      <c r="A5812" s="54">
        <f t="shared" si="90"/>
        <v>5811</v>
      </c>
      <c r="B5812">
        <v>82129.585412516404</v>
      </c>
    </row>
    <row r="5813" spans="1:2">
      <c r="A5813" s="54">
        <f t="shared" si="90"/>
        <v>5812</v>
      </c>
      <c r="B5813">
        <v>57266.410618445436</v>
      </c>
    </row>
    <row r="5814" spans="1:2">
      <c r="A5814" s="54">
        <f t="shared" si="90"/>
        <v>5813</v>
      </c>
      <c r="B5814">
        <v>71747.779288948761</v>
      </c>
    </row>
    <row r="5815" spans="1:2">
      <c r="A5815" s="54">
        <f t="shared" si="90"/>
        <v>5814</v>
      </c>
      <c r="B5815">
        <v>62252.355587650112</v>
      </c>
    </row>
    <row r="5816" spans="1:2">
      <c r="A5816" s="54">
        <f t="shared" si="90"/>
        <v>5815</v>
      </c>
      <c r="B5816">
        <v>77761.564810695127</v>
      </c>
    </row>
    <row r="5817" spans="1:2">
      <c r="A5817" s="54">
        <f t="shared" si="90"/>
        <v>5816</v>
      </c>
      <c r="B5817">
        <v>67897.053138715753</v>
      </c>
    </row>
    <row r="5818" spans="1:2">
      <c r="A5818" s="54">
        <f t="shared" si="90"/>
        <v>5817</v>
      </c>
      <c r="B5818">
        <v>33808.134634987095</v>
      </c>
    </row>
    <row r="5819" spans="1:2">
      <c r="A5819" s="54">
        <f t="shared" si="90"/>
        <v>5818</v>
      </c>
      <c r="B5819">
        <v>82831.144915220328</v>
      </c>
    </row>
    <row r="5820" spans="1:2">
      <c r="A5820" s="54">
        <f t="shared" si="90"/>
        <v>5819</v>
      </c>
      <c r="B5820">
        <v>30191.827531020492</v>
      </c>
    </row>
    <row r="5821" spans="1:2">
      <c r="A5821" s="54">
        <f t="shared" si="90"/>
        <v>5820</v>
      </c>
      <c r="B5821">
        <v>34416.462300330684</v>
      </c>
    </row>
    <row r="5822" spans="1:2">
      <c r="A5822" s="54">
        <f t="shared" si="90"/>
        <v>5821</v>
      </c>
      <c r="B5822">
        <v>49699.197154079142</v>
      </c>
    </row>
    <row r="5823" spans="1:2">
      <c r="A5823" s="54">
        <f t="shared" si="90"/>
        <v>5822</v>
      </c>
      <c r="B5823">
        <v>44999.983019809697</v>
      </c>
    </row>
    <row r="5824" spans="1:2">
      <c r="A5824" s="54">
        <f t="shared" si="90"/>
        <v>5823</v>
      </c>
      <c r="B5824">
        <v>56502.702357753427</v>
      </c>
    </row>
    <row r="5825" spans="1:2">
      <c r="A5825" s="54">
        <f t="shared" si="90"/>
        <v>5824</v>
      </c>
      <c r="B5825">
        <v>72356.809824623575</v>
      </c>
    </row>
    <row r="5826" spans="1:2">
      <c r="A5826" s="54">
        <f t="shared" si="90"/>
        <v>5825</v>
      </c>
      <c r="B5826">
        <v>39991.508067306706</v>
      </c>
    </row>
    <row r="5827" spans="1:2">
      <c r="A5827" s="54">
        <f t="shared" si="90"/>
        <v>5826</v>
      </c>
      <c r="B5827">
        <v>61945.758105707951</v>
      </c>
    </row>
    <row r="5828" spans="1:2">
      <c r="A5828" s="54">
        <f t="shared" ref="A5828:A5891" si="91">1+A5827</f>
        <v>5827</v>
      </c>
      <c r="B5828">
        <v>37443.343476275593</v>
      </c>
    </row>
    <row r="5829" spans="1:2">
      <c r="A5829" s="54">
        <f t="shared" si="91"/>
        <v>5828</v>
      </c>
      <c r="B5829">
        <v>80077.924154549299</v>
      </c>
    </row>
    <row r="5830" spans="1:2">
      <c r="A5830" s="54">
        <f t="shared" si="91"/>
        <v>5829</v>
      </c>
      <c r="B5830">
        <v>84960.116151019494</v>
      </c>
    </row>
    <row r="5831" spans="1:2">
      <c r="A5831" s="54">
        <f t="shared" si="91"/>
        <v>5830</v>
      </c>
      <c r="B5831">
        <v>56077.909528735938</v>
      </c>
    </row>
    <row r="5832" spans="1:2">
      <c r="A5832" s="54">
        <f t="shared" si="91"/>
        <v>5831</v>
      </c>
      <c r="B5832">
        <v>75315.271829371501</v>
      </c>
    </row>
    <row r="5833" spans="1:2">
      <c r="A5833" s="54">
        <f t="shared" si="91"/>
        <v>5832</v>
      </c>
      <c r="B5833">
        <v>64093.382261885781</v>
      </c>
    </row>
    <row r="5834" spans="1:2">
      <c r="A5834" s="54">
        <f t="shared" si="91"/>
        <v>5833</v>
      </c>
      <c r="B5834">
        <v>61744.512792726498</v>
      </c>
    </row>
    <row r="5835" spans="1:2">
      <c r="A5835" s="54">
        <f t="shared" si="91"/>
        <v>5834</v>
      </c>
      <c r="B5835">
        <v>26779.483833900638</v>
      </c>
    </row>
    <row r="5836" spans="1:2">
      <c r="A5836" s="54">
        <f t="shared" si="91"/>
        <v>5835</v>
      </c>
      <c r="B5836">
        <v>43522.158993107361</v>
      </c>
    </row>
    <row r="5837" spans="1:2">
      <c r="A5837" s="54">
        <f t="shared" si="91"/>
        <v>5836</v>
      </c>
      <c r="B5837">
        <v>43811.028821901578</v>
      </c>
    </row>
    <row r="5838" spans="1:2">
      <c r="A5838" s="54">
        <f t="shared" si="91"/>
        <v>5837</v>
      </c>
      <c r="B5838" t="e">
        <v>#NUM!</v>
      </c>
    </row>
    <row r="5839" spans="1:2">
      <c r="A5839" s="54">
        <f t="shared" si="91"/>
        <v>5838</v>
      </c>
      <c r="B5839">
        <v>52246.161026086418</v>
      </c>
    </row>
    <row r="5840" spans="1:2">
      <c r="A5840" s="54">
        <f t="shared" si="91"/>
        <v>5839</v>
      </c>
      <c r="B5840">
        <v>36092.736862978716</v>
      </c>
    </row>
    <row r="5841" spans="1:2">
      <c r="A5841" s="54">
        <f t="shared" si="91"/>
        <v>5840</v>
      </c>
      <c r="B5841">
        <v>51634.57111965173</v>
      </c>
    </row>
    <row r="5842" spans="1:2">
      <c r="A5842" s="54">
        <f t="shared" si="91"/>
        <v>5841</v>
      </c>
      <c r="B5842">
        <v>41312.549360156605</v>
      </c>
    </row>
    <row r="5843" spans="1:2">
      <c r="A5843" s="54">
        <f t="shared" si="91"/>
        <v>5842</v>
      </c>
      <c r="B5843">
        <v>42121.431983512513</v>
      </c>
    </row>
    <row r="5844" spans="1:2">
      <c r="A5844" s="54">
        <f t="shared" si="91"/>
        <v>5843</v>
      </c>
      <c r="B5844">
        <v>44553.535194698168</v>
      </c>
    </row>
    <row r="5845" spans="1:2">
      <c r="A5845" s="54">
        <f t="shared" si="91"/>
        <v>5844</v>
      </c>
      <c r="B5845">
        <v>68682.622519771001</v>
      </c>
    </row>
    <row r="5846" spans="1:2">
      <c r="A5846" s="54">
        <f t="shared" si="91"/>
        <v>5845</v>
      </c>
      <c r="B5846">
        <v>74382.898831430677</v>
      </c>
    </row>
    <row r="5847" spans="1:2">
      <c r="A5847" s="54">
        <f t="shared" si="91"/>
        <v>5846</v>
      </c>
      <c r="B5847">
        <v>41423.299630674286</v>
      </c>
    </row>
    <row r="5848" spans="1:2">
      <c r="A5848" s="54">
        <f t="shared" si="91"/>
        <v>5847</v>
      </c>
      <c r="B5848">
        <v>62075.162883664714</v>
      </c>
    </row>
    <row r="5849" spans="1:2">
      <c r="A5849" s="54">
        <f t="shared" si="91"/>
        <v>5848</v>
      </c>
      <c r="B5849">
        <v>33930.726989151015</v>
      </c>
    </row>
    <row r="5850" spans="1:2">
      <c r="A5850" s="54">
        <f t="shared" si="91"/>
        <v>5849</v>
      </c>
      <c r="B5850">
        <v>59079.093932729556</v>
      </c>
    </row>
    <row r="5851" spans="1:2">
      <c r="A5851" s="54">
        <f t="shared" si="91"/>
        <v>5850</v>
      </c>
      <c r="B5851">
        <v>87599.671926185983</v>
      </c>
    </row>
    <row r="5852" spans="1:2">
      <c r="A5852" s="54">
        <f t="shared" si="91"/>
        <v>5851</v>
      </c>
      <c r="B5852">
        <v>41828.16140763602</v>
      </c>
    </row>
    <row r="5853" spans="1:2">
      <c r="A5853" s="54">
        <f t="shared" si="91"/>
        <v>5852</v>
      </c>
      <c r="B5853">
        <v>25876.513839868334</v>
      </c>
    </row>
    <row r="5854" spans="1:2">
      <c r="A5854" s="54">
        <f t="shared" si="91"/>
        <v>5853</v>
      </c>
      <c r="B5854" t="e">
        <v>#NUM!</v>
      </c>
    </row>
    <row r="5855" spans="1:2">
      <c r="A5855" s="54">
        <f t="shared" si="91"/>
        <v>5854</v>
      </c>
      <c r="B5855">
        <v>77287.588288199448</v>
      </c>
    </row>
    <row r="5856" spans="1:2">
      <c r="A5856" s="54">
        <f t="shared" si="91"/>
        <v>5855</v>
      </c>
      <c r="B5856" t="e">
        <v>#NUM!</v>
      </c>
    </row>
    <row r="5857" spans="1:2">
      <c r="A5857" s="54">
        <f t="shared" si="91"/>
        <v>5856</v>
      </c>
      <c r="B5857">
        <v>31566.315500302419</v>
      </c>
    </row>
    <row r="5858" spans="1:2">
      <c r="A5858" s="54">
        <f t="shared" si="91"/>
        <v>5857</v>
      </c>
      <c r="B5858">
        <v>45253.081382639662</v>
      </c>
    </row>
    <row r="5859" spans="1:2">
      <c r="A5859" s="54">
        <f t="shared" si="91"/>
        <v>5858</v>
      </c>
      <c r="B5859">
        <v>43466.072165412108</v>
      </c>
    </row>
    <row r="5860" spans="1:2">
      <c r="A5860" s="54">
        <f t="shared" si="91"/>
        <v>5859</v>
      </c>
      <c r="B5860">
        <v>62593.739659694009</v>
      </c>
    </row>
    <row r="5861" spans="1:2">
      <c r="A5861" s="54">
        <f t="shared" si="91"/>
        <v>5860</v>
      </c>
      <c r="B5861">
        <v>83065.527258806163</v>
      </c>
    </row>
    <row r="5862" spans="1:2">
      <c r="A5862" s="54">
        <f t="shared" si="91"/>
        <v>5861</v>
      </c>
      <c r="B5862">
        <v>50964.468564698385</v>
      </c>
    </row>
    <row r="5863" spans="1:2">
      <c r="A5863" s="54">
        <f t="shared" si="91"/>
        <v>5862</v>
      </c>
      <c r="B5863">
        <v>26918.63116411697</v>
      </c>
    </row>
    <row r="5864" spans="1:2">
      <c r="A5864" s="54">
        <f t="shared" si="91"/>
        <v>5863</v>
      </c>
      <c r="B5864">
        <v>43686.305550062076</v>
      </c>
    </row>
    <row r="5865" spans="1:2">
      <c r="A5865" s="54">
        <f t="shared" si="91"/>
        <v>5864</v>
      </c>
      <c r="B5865">
        <v>61312.657607770176</v>
      </c>
    </row>
    <row r="5866" spans="1:2">
      <c r="A5866" s="54">
        <f t="shared" si="91"/>
        <v>5865</v>
      </c>
      <c r="B5866">
        <v>44864.470633569574</v>
      </c>
    </row>
    <row r="5867" spans="1:2">
      <c r="A5867" s="54">
        <f t="shared" si="91"/>
        <v>5866</v>
      </c>
      <c r="B5867">
        <v>72396.067486886779</v>
      </c>
    </row>
    <row r="5868" spans="1:2">
      <c r="A5868" s="54">
        <f t="shared" si="91"/>
        <v>5867</v>
      </c>
      <c r="B5868" t="e">
        <v>#NUM!</v>
      </c>
    </row>
    <row r="5869" spans="1:2">
      <c r="A5869" s="54">
        <f t="shared" si="91"/>
        <v>5868</v>
      </c>
      <c r="B5869">
        <v>51253.886635251554</v>
      </c>
    </row>
    <row r="5870" spans="1:2">
      <c r="A5870" s="54">
        <f t="shared" si="91"/>
        <v>5869</v>
      </c>
      <c r="B5870">
        <v>32681.504821618957</v>
      </c>
    </row>
    <row r="5871" spans="1:2">
      <c r="A5871" s="54">
        <f t="shared" si="91"/>
        <v>5870</v>
      </c>
      <c r="B5871">
        <v>75943.097222991855</v>
      </c>
    </row>
    <row r="5872" spans="1:2">
      <c r="A5872" s="54">
        <f t="shared" si="91"/>
        <v>5871</v>
      </c>
      <c r="B5872">
        <v>52838.197352060393</v>
      </c>
    </row>
    <row r="5873" spans="1:2">
      <c r="A5873" s="54">
        <f t="shared" si="91"/>
        <v>5872</v>
      </c>
      <c r="B5873">
        <v>63654.818558450141</v>
      </c>
    </row>
    <row r="5874" spans="1:2">
      <c r="A5874" s="54">
        <f t="shared" si="91"/>
        <v>5873</v>
      </c>
      <c r="B5874">
        <v>60383.764734891534</v>
      </c>
    </row>
    <row r="5875" spans="1:2">
      <c r="A5875" s="54">
        <f t="shared" si="91"/>
        <v>5874</v>
      </c>
      <c r="B5875">
        <v>71177.780272216289</v>
      </c>
    </row>
    <row r="5876" spans="1:2">
      <c r="A5876" s="54">
        <f t="shared" si="91"/>
        <v>5875</v>
      </c>
      <c r="B5876">
        <v>29663.524061821259</v>
      </c>
    </row>
    <row r="5877" spans="1:2">
      <c r="A5877" s="54">
        <f t="shared" si="91"/>
        <v>5876</v>
      </c>
      <c r="B5877">
        <v>81498.678618149483</v>
      </c>
    </row>
    <row r="5878" spans="1:2">
      <c r="A5878" s="54">
        <f t="shared" si="91"/>
        <v>5877</v>
      </c>
      <c r="B5878">
        <v>86105.881414094605</v>
      </c>
    </row>
    <row r="5879" spans="1:2">
      <c r="A5879" s="54">
        <f t="shared" si="91"/>
        <v>5878</v>
      </c>
      <c r="B5879">
        <v>74566.622785819869</v>
      </c>
    </row>
    <row r="5880" spans="1:2">
      <c r="A5880" s="54">
        <f t="shared" si="91"/>
        <v>5879</v>
      </c>
      <c r="B5880">
        <v>63836.426693651592</v>
      </c>
    </row>
    <row r="5881" spans="1:2">
      <c r="A5881" s="54">
        <f t="shared" si="91"/>
        <v>5880</v>
      </c>
      <c r="B5881">
        <v>36787.868522817946</v>
      </c>
    </row>
    <row r="5882" spans="1:2">
      <c r="A5882" s="54">
        <f t="shared" si="91"/>
        <v>5881</v>
      </c>
      <c r="B5882">
        <v>33717.096193446327</v>
      </c>
    </row>
    <row r="5883" spans="1:2">
      <c r="A5883" s="54">
        <f t="shared" si="91"/>
        <v>5882</v>
      </c>
      <c r="B5883">
        <v>51677.102966278493</v>
      </c>
    </row>
    <row r="5884" spans="1:2">
      <c r="A5884" s="54">
        <f t="shared" si="91"/>
        <v>5883</v>
      </c>
      <c r="B5884">
        <v>28747.975688622035</v>
      </c>
    </row>
    <row r="5885" spans="1:2">
      <c r="A5885" s="54">
        <f t="shared" si="91"/>
        <v>5884</v>
      </c>
      <c r="B5885">
        <v>43481.242178305074</v>
      </c>
    </row>
    <row r="5886" spans="1:2">
      <c r="A5886" s="54">
        <f t="shared" si="91"/>
        <v>5885</v>
      </c>
      <c r="B5886">
        <v>51451.102080559416</v>
      </c>
    </row>
    <row r="5887" spans="1:2">
      <c r="A5887" s="54">
        <f t="shared" si="91"/>
        <v>5886</v>
      </c>
      <c r="B5887">
        <v>69921.135742614191</v>
      </c>
    </row>
    <row r="5888" spans="1:2">
      <c r="A5888" s="54">
        <f t="shared" si="91"/>
        <v>5887</v>
      </c>
      <c r="B5888">
        <v>84932.819601199721</v>
      </c>
    </row>
    <row r="5889" spans="1:2">
      <c r="A5889" s="54">
        <f t="shared" si="91"/>
        <v>5888</v>
      </c>
      <c r="B5889">
        <v>27596.954262876025</v>
      </c>
    </row>
    <row r="5890" spans="1:2">
      <c r="A5890" s="54">
        <f t="shared" si="91"/>
        <v>5889</v>
      </c>
      <c r="B5890">
        <v>63036.717822143604</v>
      </c>
    </row>
    <row r="5891" spans="1:2">
      <c r="A5891" s="54">
        <f t="shared" si="91"/>
        <v>5890</v>
      </c>
      <c r="B5891">
        <v>84898.525310826881</v>
      </c>
    </row>
    <row r="5892" spans="1:2">
      <c r="A5892" s="54">
        <f t="shared" ref="A5892:A5955" si="92">1+A5891</f>
        <v>5891</v>
      </c>
      <c r="B5892">
        <v>84329.982552917136</v>
      </c>
    </row>
    <row r="5893" spans="1:2">
      <c r="A5893" s="54">
        <f t="shared" si="92"/>
        <v>5892</v>
      </c>
      <c r="B5893">
        <v>53428.508468891283</v>
      </c>
    </row>
    <row r="5894" spans="1:2">
      <c r="A5894" s="54">
        <f t="shared" si="92"/>
        <v>5893</v>
      </c>
      <c r="B5894">
        <v>55274.456185568684</v>
      </c>
    </row>
    <row r="5895" spans="1:2">
      <c r="A5895" s="54">
        <f t="shared" si="92"/>
        <v>5894</v>
      </c>
      <c r="B5895">
        <v>48592.168861239166</v>
      </c>
    </row>
    <row r="5896" spans="1:2">
      <c r="A5896" s="54">
        <f t="shared" si="92"/>
        <v>5895</v>
      </c>
      <c r="B5896">
        <v>90450.10837939271</v>
      </c>
    </row>
    <row r="5897" spans="1:2">
      <c r="A5897" s="54">
        <f t="shared" si="92"/>
        <v>5896</v>
      </c>
      <c r="B5897">
        <v>45809.257784473688</v>
      </c>
    </row>
    <row r="5898" spans="1:2">
      <c r="A5898" s="54">
        <f t="shared" si="92"/>
        <v>5897</v>
      </c>
      <c r="B5898">
        <v>45690.010066198614</v>
      </c>
    </row>
    <row r="5899" spans="1:2">
      <c r="A5899" s="54">
        <f t="shared" si="92"/>
        <v>5898</v>
      </c>
      <c r="B5899">
        <v>34630.31609506868</v>
      </c>
    </row>
    <row r="5900" spans="1:2">
      <c r="A5900" s="54">
        <f t="shared" si="92"/>
        <v>5899</v>
      </c>
      <c r="B5900">
        <v>57350.619654821021</v>
      </c>
    </row>
    <row r="5901" spans="1:2">
      <c r="A5901" s="54">
        <f t="shared" si="92"/>
        <v>5900</v>
      </c>
      <c r="B5901">
        <v>38428.884373913315</v>
      </c>
    </row>
    <row r="5902" spans="1:2">
      <c r="A5902" s="54">
        <f t="shared" si="92"/>
        <v>5901</v>
      </c>
      <c r="B5902">
        <v>71490.834875087385</v>
      </c>
    </row>
    <row r="5903" spans="1:2">
      <c r="A5903" s="54">
        <f t="shared" si="92"/>
        <v>5902</v>
      </c>
      <c r="B5903">
        <v>89216.501868847539</v>
      </c>
    </row>
    <row r="5904" spans="1:2">
      <c r="A5904" s="54">
        <f t="shared" si="92"/>
        <v>5903</v>
      </c>
      <c r="B5904">
        <v>39005.927428216411</v>
      </c>
    </row>
    <row r="5905" spans="1:2">
      <c r="A5905" s="54">
        <f t="shared" si="92"/>
        <v>5904</v>
      </c>
      <c r="B5905">
        <v>33379.758662842607</v>
      </c>
    </row>
    <row r="5906" spans="1:2">
      <c r="A5906" s="54">
        <f t="shared" si="92"/>
        <v>5905</v>
      </c>
      <c r="B5906">
        <v>53758.439610915899</v>
      </c>
    </row>
    <row r="5907" spans="1:2">
      <c r="A5907" s="54">
        <f t="shared" si="92"/>
        <v>5906</v>
      </c>
      <c r="B5907">
        <v>78062.812020248472</v>
      </c>
    </row>
    <row r="5908" spans="1:2">
      <c r="A5908" s="54">
        <f t="shared" si="92"/>
        <v>5907</v>
      </c>
      <c r="B5908">
        <v>31225.21753664931</v>
      </c>
    </row>
    <row r="5909" spans="1:2">
      <c r="A5909" s="54">
        <f t="shared" si="92"/>
        <v>5908</v>
      </c>
      <c r="B5909">
        <v>51490.075219839935</v>
      </c>
    </row>
    <row r="5910" spans="1:2">
      <c r="A5910" s="54">
        <f t="shared" si="92"/>
        <v>5909</v>
      </c>
      <c r="B5910">
        <v>32525.54861528314</v>
      </c>
    </row>
    <row r="5911" spans="1:2">
      <c r="A5911" s="54">
        <f t="shared" si="92"/>
        <v>5910</v>
      </c>
      <c r="B5911">
        <v>35860.790755284906</v>
      </c>
    </row>
    <row r="5912" spans="1:2">
      <c r="A5912" s="54">
        <f t="shared" si="92"/>
        <v>5911</v>
      </c>
      <c r="B5912">
        <v>52725.437473791302</v>
      </c>
    </row>
    <row r="5913" spans="1:2">
      <c r="A5913" s="54">
        <f t="shared" si="92"/>
        <v>5912</v>
      </c>
      <c r="B5913">
        <v>72429.617392643704</v>
      </c>
    </row>
    <row r="5914" spans="1:2">
      <c r="A5914" s="54">
        <f t="shared" si="92"/>
        <v>5913</v>
      </c>
      <c r="B5914">
        <v>78428.073120748086</v>
      </c>
    </row>
    <row r="5915" spans="1:2">
      <c r="A5915" s="54">
        <f t="shared" si="92"/>
        <v>5914</v>
      </c>
      <c r="B5915">
        <v>44683.34907938481</v>
      </c>
    </row>
    <row r="5916" spans="1:2">
      <c r="A5916" s="54">
        <f t="shared" si="92"/>
        <v>5915</v>
      </c>
      <c r="B5916">
        <v>90864.093024258764</v>
      </c>
    </row>
    <row r="5917" spans="1:2">
      <c r="A5917" s="54">
        <f t="shared" si="92"/>
        <v>5916</v>
      </c>
      <c r="B5917">
        <v>40484.043116790664</v>
      </c>
    </row>
    <row r="5918" spans="1:2">
      <c r="A5918" s="54">
        <f t="shared" si="92"/>
        <v>5917</v>
      </c>
      <c r="B5918">
        <v>56016.963900543422</v>
      </c>
    </row>
    <row r="5919" spans="1:2">
      <c r="A5919" s="54">
        <f t="shared" si="92"/>
        <v>5918</v>
      </c>
      <c r="B5919">
        <v>30029.335067976652</v>
      </c>
    </row>
    <row r="5920" spans="1:2">
      <c r="A5920" s="54">
        <f t="shared" si="92"/>
        <v>5919</v>
      </c>
      <c r="B5920">
        <v>43195.330148167435</v>
      </c>
    </row>
    <row r="5921" spans="1:2">
      <c r="A5921" s="54">
        <f t="shared" si="92"/>
        <v>5920</v>
      </c>
      <c r="B5921">
        <v>38425.20984211388</v>
      </c>
    </row>
    <row r="5922" spans="1:2">
      <c r="A5922" s="54">
        <f t="shared" si="92"/>
        <v>5921</v>
      </c>
      <c r="B5922">
        <v>49076.086069226447</v>
      </c>
    </row>
    <row r="5923" spans="1:2">
      <c r="A5923" s="54">
        <f t="shared" si="92"/>
        <v>5922</v>
      </c>
      <c r="B5923">
        <v>51617.256692353469</v>
      </c>
    </row>
    <row r="5924" spans="1:2">
      <c r="A5924" s="54">
        <f t="shared" si="92"/>
        <v>5923</v>
      </c>
      <c r="B5924">
        <v>83684.812858579447</v>
      </c>
    </row>
    <row r="5925" spans="1:2">
      <c r="A5925" s="54">
        <f t="shared" si="92"/>
        <v>5924</v>
      </c>
      <c r="B5925">
        <v>36831.048205291052</v>
      </c>
    </row>
    <row r="5926" spans="1:2">
      <c r="A5926" s="54">
        <f t="shared" si="92"/>
        <v>5925</v>
      </c>
      <c r="B5926">
        <v>50966.748086405976</v>
      </c>
    </row>
    <row r="5927" spans="1:2">
      <c r="A5927" s="54">
        <f t="shared" si="92"/>
        <v>5926</v>
      </c>
      <c r="B5927">
        <v>85283.265725488003</v>
      </c>
    </row>
    <row r="5928" spans="1:2">
      <c r="A5928" s="54">
        <f t="shared" si="92"/>
        <v>5927</v>
      </c>
      <c r="B5928">
        <v>58960.897280372141</v>
      </c>
    </row>
    <row r="5929" spans="1:2">
      <c r="A5929" s="54">
        <f t="shared" si="92"/>
        <v>5928</v>
      </c>
      <c r="B5929">
        <v>42065.970980789723</v>
      </c>
    </row>
    <row r="5930" spans="1:2">
      <c r="A5930" s="54">
        <f t="shared" si="92"/>
        <v>5929</v>
      </c>
      <c r="B5930">
        <v>87687.320637115539</v>
      </c>
    </row>
    <row r="5931" spans="1:2">
      <c r="A5931" s="54">
        <f t="shared" si="92"/>
        <v>5930</v>
      </c>
      <c r="B5931">
        <v>87390.830665104018</v>
      </c>
    </row>
    <row r="5932" spans="1:2">
      <c r="A5932" s="54">
        <f t="shared" si="92"/>
        <v>5931</v>
      </c>
      <c r="B5932">
        <v>37397.722408948124</v>
      </c>
    </row>
    <row r="5933" spans="1:2">
      <c r="A5933" s="54">
        <f t="shared" si="92"/>
        <v>5932</v>
      </c>
      <c r="B5933">
        <v>28086.357341737723</v>
      </c>
    </row>
    <row r="5934" spans="1:2">
      <c r="A5934" s="54">
        <f t="shared" si="92"/>
        <v>5933</v>
      </c>
      <c r="B5934">
        <v>87499.15813742757</v>
      </c>
    </row>
    <row r="5935" spans="1:2">
      <c r="A5935" s="54">
        <f t="shared" si="92"/>
        <v>5934</v>
      </c>
      <c r="B5935">
        <v>77926.802781671984</v>
      </c>
    </row>
    <row r="5936" spans="1:2">
      <c r="A5936" s="54">
        <f t="shared" si="92"/>
        <v>5935</v>
      </c>
      <c r="B5936">
        <v>70741.105026366815</v>
      </c>
    </row>
    <row r="5937" spans="1:2">
      <c r="A5937" s="54">
        <f t="shared" si="92"/>
        <v>5936</v>
      </c>
      <c r="B5937">
        <v>67661.287630904233</v>
      </c>
    </row>
    <row r="5938" spans="1:2">
      <c r="A5938" s="54">
        <f t="shared" si="92"/>
        <v>5937</v>
      </c>
      <c r="B5938">
        <v>43746.885087807648</v>
      </c>
    </row>
    <row r="5939" spans="1:2">
      <c r="A5939" s="54">
        <f t="shared" si="92"/>
        <v>5938</v>
      </c>
      <c r="B5939">
        <v>41914.568575234087</v>
      </c>
    </row>
    <row r="5940" spans="1:2">
      <c r="A5940" s="54">
        <f t="shared" si="92"/>
        <v>5939</v>
      </c>
      <c r="B5940">
        <v>36167.656972197838</v>
      </c>
    </row>
    <row r="5941" spans="1:2">
      <c r="A5941" s="54">
        <f t="shared" si="92"/>
        <v>5940</v>
      </c>
      <c r="B5941">
        <v>68421.529123057</v>
      </c>
    </row>
    <row r="5942" spans="1:2">
      <c r="A5942" s="54">
        <f t="shared" si="92"/>
        <v>5941</v>
      </c>
      <c r="B5942">
        <v>42243.493412329379</v>
      </c>
    </row>
    <row r="5943" spans="1:2">
      <c r="A5943" s="54">
        <f t="shared" si="92"/>
        <v>5942</v>
      </c>
      <c r="B5943">
        <v>30949.686433568153</v>
      </c>
    </row>
    <row r="5944" spans="1:2">
      <c r="A5944" s="54">
        <f t="shared" si="92"/>
        <v>5943</v>
      </c>
      <c r="B5944">
        <v>52608.639261942648</v>
      </c>
    </row>
    <row r="5945" spans="1:2">
      <c r="A5945" s="54">
        <f t="shared" si="92"/>
        <v>5944</v>
      </c>
      <c r="B5945">
        <v>39255.410444187459</v>
      </c>
    </row>
    <row r="5946" spans="1:2">
      <c r="A5946" s="54">
        <f t="shared" si="92"/>
        <v>5945</v>
      </c>
      <c r="B5946">
        <v>55881.47170915312</v>
      </c>
    </row>
    <row r="5947" spans="1:2">
      <c r="A5947" s="54">
        <f t="shared" si="92"/>
        <v>5946</v>
      </c>
      <c r="B5947">
        <v>61972.442422275664</v>
      </c>
    </row>
    <row r="5948" spans="1:2">
      <c r="A5948" s="54">
        <f t="shared" si="92"/>
        <v>5947</v>
      </c>
      <c r="B5948">
        <v>44586.714597197708</v>
      </c>
    </row>
    <row r="5949" spans="1:2">
      <c r="A5949" s="54">
        <f t="shared" si="92"/>
        <v>5948</v>
      </c>
      <c r="B5949">
        <v>53903.791105923585</v>
      </c>
    </row>
    <row r="5950" spans="1:2">
      <c r="A5950" s="54">
        <f t="shared" si="92"/>
        <v>5949</v>
      </c>
      <c r="B5950">
        <v>61795.16185178564</v>
      </c>
    </row>
    <row r="5951" spans="1:2">
      <c r="A5951" s="54">
        <f t="shared" si="92"/>
        <v>5950</v>
      </c>
      <c r="B5951">
        <v>50345.646032442652</v>
      </c>
    </row>
    <row r="5952" spans="1:2">
      <c r="A5952" s="54">
        <f t="shared" si="92"/>
        <v>5951</v>
      </c>
      <c r="B5952" t="e">
        <v>#NUM!</v>
      </c>
    </row>
    <row r="5953" spans="1:2">
      <c r="A5953" s="54">
        <f t="shared" si="92"/>
        <v>5952</v>
      </c>
      <c r="B5953">
        <v>54487.14241557166</v>
      </c>
    </row>
    <row r="5954" spans="1:2">
      <c r="A5954" s="54">
        <f t="shared" si="92"/>
        <v>5953</v>
      </c>
      <c r="B5954">
        <v>38600.02019411746</v>
      </c>
    </row>
    <row r="5955" spans="1:2">
      <c r="A5955" s="54">
        <f t="shared" si="92"/>
        <v>5954</v>
      </c>
      <c r="B5955">
        <v>40685.723922064877</v>
      </c>
    </row>
    <row r="5956" spans="1:2">
      <c r="A5956" s="54">
        <f t="shared" ref="A5956:A6019" si="93">1+A5955</f>
        <v>5955</v>
      </c>
      <c r="B5956">
        <v>29567.833658636428</v>
      </c>
    </row>
    <row r="5957" spans="1:2">
      <c r="A5957" s="54">
        <f t="shared" si="93"/>
        <v>5956</v>
      </c>
      <c r="B5957">
        <v>32146.089957324424</v>
      </c>
    </row>
    <row r="5958" spans="1:2">
      <c r="A5958" s="54">
        <f t="shared" si="93"/>
        <v>5957</v>
      </c>
      <c r="B5958">
        <v>94806.741231245891</v>
      </c>
    </row>
    <row r="5959" spans="1:2">
      <c r="A5959" s="54">
        <f t="shared" si="93"/>
        <v>5958</v>
      </c>
      <c r="B5959">
        <v>38410.989768379673</v>
      </c>
    </row>
    <row r="5960" spans="1:2">
      <c r="A5960" s="54">
        <f t="shared" si="93"/>
        <v>5959</v>
      </c>
      <c r="B5960">
        <v>38857.811934162681</v>
      </c>
    </row>
    <row r="5961" spans="1:2">
      <c r="A5961" s="54">
        <f t="shared" si="93"/>
        <v>5960</v>
      </c>
      <c r="B5961">
        <v>41778.93352115919</v>
      </c>
    </row>
    <row r="5962" spans="1:2">
      <c r="A5962" s="54">
        <f t="shared" si="93"/>
        <v>5961</v>
      </c>
      <c r="B5962">
        <v>56520.236517588433</v>
      </c>
    </row>
    <row r="5963" spans="1:2">
      <c r="A5963" s="54">
        <f t="shared" si="93"/>
        <v>5962</v>
      </c>
      <c r="B5963">
        <v>58258.81952423897</v>
      </c>
    </row>
    <row r="5964" spans="1:2">
      <c r="A5964" s="54">
        <f t="shared" si="93"/>
        <v>5963</v>
      </c>
      <c r="B5964">
        <v>35522.653537991602</v>
      </c>
    </row>
    <row r="5965" spans="1:2">
      <c r="A5965" s="54">
        <f t="shared" si="93"/>
        <v>5964</v>
      </c>
      <c r="B5965">
        <v>42805.498591568874</v>
      </c>
    </row>
    <row r="5966" spans="1:2">
      <c r="A5966" s="54">
        <f t="shared" si="93"/>
        <v>5965</v>
      </c>
      <c r="B5966">
        <v>77085.980071221828</v>
      </c>
    </row>
    <row r="5967" spans="1:2">
      <c r="A5967" s="54">
        <f t="shared" si="93"/>
        <v>5966</v>
      </c>
      <c r="B5967">
        <v>47079.787286202452</v>
      </c>
    </row>
    <row r="5968" spans="1:2">
      <c r="A5968" s="54">
        <f t="shared" si="93"/>
        <v>5967</v>
      </c>
      <c r="B5968">
        <v>56541.834429052135</v>
      </c>
    </row>
    <row r="5969" spans="1:2">
      <c r="A5969" s="54">
        <f t="shared" si="93"/>
        <v>5968</v>
      </c>
      <c r="B5969">
        <v>90199.583765716437</v>
      </c>
    </row>
    <row r="5970" spans="1:2">
      <c r="A5970" s="54">
        <f t="shared" si="93"/>
        <v>5969</v>
      </c>
      <c r="B5970">
        <v>50867.61744518151</v>
      </c>
    </row>
    <row r="5971" spans="1:2">
      <c r="A5971" s="54">
        <f t="shared" si="93"/>
        <v>5970</v>
      </c>
      <c r="B5971">
        <v>84239.377257004191</v>
      </c>
    </row>
    <row r="5972" spans="1:2">
      <c r="A5972" s="54">
        <f t="shared" si="93"/>
        <v>5971</v>
      </c>
      <c r="B5972">
        <v>69657.445758748407</v>
      </c>
    </row>
    <row r="5973" spans="1:2">
      <c r="A5973" s="54">
        <f t="shared" si="93"/>
        <v>5972</v>
      </c>
      <c r="B5973">
        <v>77034.173494099392</v>
      </c>
    </row>
    <row r="5974" spans="1:2">
      <c r="A5974" s="54">
        <f t="shared" si="93"/>
        <v>5973</v>
      </c>
      <c r="B5974">
        <v>26627.886811104832</v>
      </c>
    </row>
    <row r="5975" spans="1:2">
      <c r="A5975" s="54">
        <f t="shared" si="93"/>
        <v>5974</v>
      </c>
      <c r="B5975">
        <v>57318.811176794465</v>
      </c>
    </row>
    <row r="5976" spans="1:2">
      <c r="A5976" s="54">
        <f t="shared" si="93"/>
        <v>5975</v>
      </c>
      <c r="B5976">
        <v>74053.414010302935</v>
      </c>
    </row>
    <row r="5977" spans="1:2">
      <c r="A5977" s="54">
        <f t="shared" si="93"/>
        <v>5976</v>
      </c>
      <c r="B5977">
        <v>47306.497962719652</v>
      </c>
    </row>
    <row r="5978" spans="1:2">
      <c r="A5978" s="54">
        <f t="shared" si="93"/>
        <v>5977</v>
      </c>
      <c r="B5978">
        <v>28926.392700079359</v>
      </c>
    </row>
    <row r="5979" spans="1:2">
      <c r="A5979" s="54">
        <f t="shared" si="93"/>
        <v>5978</v>
      </c>
      <c r="B5979">
        <v>41938.370237226693</v>
      </c>
    </row>
    <row r="5980" spans="1:2">
      <c r="A5980" s="54">
        <f t="shared" si="93"/>
        <v>5979</v>
      </c>
      <c r="B5980">
        <v>33685.647024124293</v>
      </c>
    </row>
    <row r="5981" spans="1:2">
      <c r="A5981" s="54">
        <f t="shared" si="93"/>
        <v>5980</v>
      </c>
      <c r="B5981">
        <v>52167.41127150556</v>
      </c>
    </row>
    <row r="5982" spans="1:2">
      <c r="A5982" s="54">
        <f t="shared" si="93"/>
        <v>5981</v>
      </c>
      <c r="B5982">
        <v>27035.96613552998</v>
      </c>
    </row>
    <row r="5983" spans="1:2">
      <c r="A5983" s="54">
        <f t="shared" si="93"/>
        <v>5982</v>
      </c>
      <c r="B5983">
        <v>58230.541681421586</v>
      </c>
    </row>
    <row r="5984" spans="1:2">
      <c r="A5984" s="54">
        <f t="shared" si="93"/>
        <v>5983</v>
      </c>
      <c r="B5984">
        <v>63321.013499982786</v>
      </c>
    </row>
    <row r="5985" spans="1:2">
      <c r="A5985" s="54">
        <f t="shared" si="93"/>
        <v>5984</v>
      </c>
      <c r="B5985">
        <v>72649.797320189391</v>
      </c>
    </row>
    <row r="5986" spans="1:2">
      <c r="A5986" s="54">
        <f t="shared" si="93"/>
        <v>5985</v>
      </c>
      <c r="B5986">
        <v>66180.635248965598</v>
      </c>
    </row>
    <row r="5987" spans="1:2">
      <c r="A5987" s="54">
        <f t="shared" si="93"/>
        <v>5986</v>
      </c>
      <c r="B5987">
        <v>26029.05460396222</v>
      </c>
    </row>
    <row r="5988" spans="1:2">
      <c r="A5988" s="54">
        <f t="shared" si="93"/>
        <v>5987</v>
      </c>
      <c r="B5988">
        <v>35808.648775606838</v>
      </c>
    </row>
    <row r="5989" spans="1:2">
      <c r="A5989" s="54">
        <f t="shared" si="93"/>
        <v>5988</v>
      </c>
      <c r="B5989">
        <v>74346.282306193461</v>
      </c>
    </row>
    <row r="5990" spans="1:2">
      <c r="A5990" s="54">
        <f t="shared" si="93"/>
        <v>5989</v>
      </c>
      <c r="B5990">
        <v>26104.318158763592</v>
      </c>
    </row>
    <row r="5991" spans="1:2">
      <c r="A5991" s="54">
        <f t="shared" si="93"/>
        <v>5990</v>
      </c>
      <c r="B5991">
        <v>36114.589315892932</v>
      </c>
    </row>
    <row r="5992" spans="1:2">
      <c r="A5992" s="54">
        <f t="shared" si="93"/>
        <v>5991</v>
      </c>
      <c r="B5992">
        <v>34884.508232847264</v>
      </c>
    </row>
    <row r="5993" spans="1:2">
      <c r="A5993" s="54">
        <f t="shared" si="93"/>
        <v>5992</v>
      </c>
      <c r="B5993">
        <v>44555.832746743232</v>
      </c>
    </row>
    <row r="5994" spans="1:2">
      <c r="A5994" s="54">
        <f t="shared" si="93"/>
        <v>5993</v>
      </c>
      <c r="B5994">
        <v>59149.35868379067</v>
      </c>
    </row>
    <row r="5995" spans="1:2">
      <c r="A5995" s="54">
        <f t="shared" si="93"/>
        <v>5994</v>
      </c>
      <c r="B5995">
        <v>66046.579033345261</v>
      </c>
    </row>
    <row r="5996" spans="1:2">
      <c r="A5996" s="54">
        <f t="shared" si="93"/>
        <v>5995</v>
      </c>
      <c r="B5996">
        <v>40708.74643464054</v>
      </c>
    </row>
    <row r="5997" spans="1:2">
      <c r="A5997" s="54">
        <f t="shared" si="93"/>
        <v>5996</v>
      </c>
      <c r="B5997" t="e">
        <v>#NUM!</v>
      </c>
    </row>
    <row r="5998" spans="1:2">
      <c r="A5998" s="54">
        <f t="shared" si="93"/>
        <v>5997</v>
      </c>
      <c r="B5998">
        <v>83345.011453845713</v>
      </c>
    </row>
    <row r="5999" spans="1:2">
      <c r="A5999" s="54">
        <f t="shared" si="93"/>
        <v>5998</v>
      </c>
      <c r="B5999">
        <v>78024.996322251987</v>
      </c>
    </row>
    <row r="6000" spans="1:2">
      <c r="A6000" s="54">
        <f t="shared" si="93"/>
        <v>5999</v>
      </c>
      <c r="B6000">
        <v>26440.983293337395</v>
      </c>
    </row>
    <row r="6001" spans="1:2">
      <c r="A6001" s="54">
        <f t="shared" si="93"/>
        <v>6000</v>
      </c>
      <c r="B6001">
        <v>49043.710631346294</v>
      </c>
    </row>
    <row r="6002" spans="1:2">
      <c r="A6002" s="54">
        <f t="shared" si="93"/>
        <v>6001</v>
      </c>
      <c r="B6002">
        <v>29045.865122703915</v>
      </c>
    </row>
    <row r="6003" spans="1:2">
      <c r="A6003" s="54">
        <f t="shared" si="93"/>
        <v>6002</v>
      </c>
      <c r="B6003">
        <v>32586.158570216201</v>
      </c>
    </row>
    <row r="6004" spans="1:2">
      <c r="A6004" s="54">
        <f t="shared" si="93"/>
        <v>6003</v>
      </c>
      <c r="B6004">
        <v>53514.033086675765</v>
      </c>
    </row>
    <row r="6005" spans="1:2">
      <c r="A6005" s="54">
        <f t="shared" si="93"/>
        <v>6004</v>
      </c>
      <c r="B6005">
        <v>28365.372326120098</v>
      </c>
    </row>
    <row r="6006" spans="1:2">
      <c r="A6006" s="54">
        <f t="shared" si="93"/>
        <v>6005</v>
      </c>
      <c r="B6006">
        <v>35841.782206311291</v>
      </c>
    </row>
    <row r="6007" spans="1:2">
      <c r="A6007" s="54">
        <f t="shared" si="93"/>
        <v>6006</v>
      </c>
      <c r="B6007">
        <v>92641.976921056601</v>
      </c>
    </row>
    <row r="6008" spans="1:2">
      <c r="A6008" s="54">
        <f t="shared" si="93"/>
        <v>6007</v>
      </c>
      <c r="B6008">
        <v>67926.343451264693</v>
      </c>
    </row>
    <row r="6009" spans="1:2">
      <c r="A6009" s="54">
        <f t="shared" si="93"/>
        <v>6008</v>
      </c>
      <c r="B6009">
        <v>63994.179161684166</v>
      </c>
    </row>
    <row r="6010" spans="1:2">
      <c r="A6010" s="54">
        <f t="shared" si="93"/>
        <v>6009</v>
      </c>
      <c r="B6010">
        <v>38689.017570926051</v>
      </c>
    </row>
    <row r="6011" spans="1:2">
      <c r="A6011" s="54">
        <f t="shared" si="93"/>
        <v>6010</v>
      </c>
      <c r="B6011">
        <v>58629.084787608328</v>
      </c>
    </row>
    <row r="6012" spans="1:2">
      <c r="A6012" s="54">
        <f t="shared" si="93"/>
        <v>6011</v>
      </c>
      <c r="B6012">
        <v>43449.338304384706</v>
      </c>
    </row>
    <row r="6013" spans="1:2">
      <c r="A6013" s="54">
        <f t="shared" si="93"/>
        <v>6012</v>
      </c>
      <c r="B6013">
        <v>75252.137211061272</v>
      </c>
    </row>
    <row r="6014" spans="1:2">
      <c r="A6014" s="54">
        <f t="shared" si="93"/>
        <v>6013</v>
      </c>
      <c r="B6014">
        <v>33411.23552342433</v>
      </c>
    </row>
    <row r="6015" spans="1:2">
      <c r="A6015" s="54">
        <f t="shared" si="93"/>
        <v>6014</v>
      </c>
      <c r="B6015">
        <v>93235.614277761066</v>
      </c>
    </row>
    <row r="6016" spans="1:2">
      <c r="A6016" s="54">
        <f t="shared" si="93"/>
        <v>6015</v>
      </c>
      <c r="B6016">
        <v>33940.877863506394</v>
      </c>
    </row>
    <row r="6017" spans="1:2">
      <c r="A6017" s="54">
        <f t="shared" si="93"/>
        <v>6016</v>
      </c>
      <c r="B6017">
        <v>53374.979563209665</v>
      </c>
    </row>
    <row r="6018" spans="1:2">
      <c r="A6018" s="54">
        <f t="shared" si="93"/>
        <v>6017</v>
      </c>
      <c r="B6018">
        <v>61004.199571928249</v>
      </c>
    </row>
    <row r="6019" spans="1:2">
      <c r="A6019" s="54">
        <f t="shared" si="93"/>
        <v>6018</v>
      </c>
      <c r="B6019">
        <v>25760.614452559686</v>
      </c>
    </row>
    <row r="6020" spans="1:2">
      <c r="A6020" s="54">
        <f t="shared" ref="A6020:A6083" si="94">1+A6019</f>
        <v>6019</v>
      </c>
      <c r="B6020">
        <v>32384.308846804626</v>
      </c>
    </row>
    <row r="6021" spans="1:2">
      <c r="A6021" s="54">
        <f t="shared" si="94"/>
        <v>6020</v>
      </c>
      <c r="B6021">
        <v>29643.792645438534</v>
      </c>
    </row>
    <row r="6022" spans="1:2">
      <c r="A6022" s="54">
        <f t="shared" si="94"/>
        <v>6021</v>
      </c>
      <c r="B6022">
        <v>87286.229173178872</v>
      </c>
    </row>
    <row r="6023" spans="1:2">
      <c r="A6023" s="54">
        <f t="shared" si="94"/>
        <v>6022</v>
      </c>
      <c r="B6023">
        <v>29403.611672631512</v>
      </c>
    </row>
    <row r="6024" spans="1:2">
      <c r="A6024" s="54">
        <f t="shared" si="94"/>
        <v>6023</v>
      </c>
      <c r="B6024">
        <v>43040.585206877986</v>
      </c>
    </row>
    <row r="6025" spans="1:2">
      <c r="A6025" s="54">
        <f t="shared" si="94"/>
        <v>6024</v>
      </c>
      <c r="B6025">
        <v>75605.592266501131</v>
      </c>
    </row>
    <row r="6026" spans="1:2">
      <c r="A6026" s="54">
        <f t="shared" si="94"/>
        <v>6025</v>
      </c>
      <c r="B6026">
        <v>33292.093990294037</v>
      </c>
    </row>
    <row r="6027" spans="1:2">
      <c r="A6027" s="54">
        <f t="shared" si="94"/>
        <v>6026</v>
      </c>
      <c r="B6027">
        <v>84495.735929223942</v>
      </c>
    </row>
    <row r="6028" spans="1:2">
      <c r="A6028" s="54">
        <f t="shared" si="94"/>
        <v>6027</v>
      </c>
      <c r="B6028">
        <v>64896.562404396471</v>
      </c>
    </row>
    <row r="6029" spans="1:2">
      <c r="A6029" s="54">
        <f t="shared" si="94"/>
        <v>6028</v>
      </c>
      <c r="B6029">
        <v>43198.180745864265</v>
      </c>
    </row>
    <row r="6030" spans="1:2">
      <c r="A6030" s="54">
        <f t="shared" si="94"/>
        <v>6029</v>
      </c>
      <c r="B6030">
        <v>33321.680067942681</v>
      </c>
    </row>
    <row r="6031" spans="1:2">
      <c r="A6031" s="54">
        <f t="shared" si="94"/>
        <v>6030</v>
      </c>
      <c r="B6031">
        <v>25791.263805855651</v>
      </c>
    </row>
    <row r="6032" spans="1:2">
      <c r="A6032" s="54">
        <f t="shared" si="94"/>
        <v>6031</v>
      </c>
      <c r="B6032">
        <v>78211.789898696617</v>
      </c>
    </row>
    <row r="6033" spans="1:2">
      <c r="A6033" s="54">
        <f t="shared" si="94"/>
        <v>6032</v>
      </c>
      <c r="B6033">
        <v>53671.505788776245</v>
      </c>
    </row>
    <row r="6034" spans="1:2">
      <c r="A6034" s="54">
        <f t="shared" si="94"/>
        <v>6033</v>
      </c>
      <c r="B6034">
        <v>87887.349235414906</v>
      </c>
    </row>
    <row r="6035" spans="1:2">
      <c r="A6035" s="54">
        <f t="shared" si="94"/>
        <v>6034</v>
      </c>
      <c r="B6035">
        <v>33293.014374412232</v>
      </c>
    </row>
    <row r="6036" spans="1:2">
      <c r="A6036" s="54">
        <f t="shared" si="94"/>
        <v>6035</v>
      </c>
      <c r="B6036">
        <v>48243.420987274134</v>
      </c>
    </row>
    <row r="6037" spans="1:2">
      <c r="A6037" s="54">
        <f t="shared" si="94"/>
        <v>6036</v>
      </c>
      <c r="B6037">
        <v>44577.294558960937</v>
      </c>
    </row>
    <row r="6038" spans="1:2">
      <c r="A6038" s="54">
        <f t="shared" si="94"/>
        <v>6037</v>
      </c>
      <c r="B6038">
        <v>78906.00182574887</v>
      </c>
    </row>
    <row r="6039" spans="1:2">
      <c r="A6039" s="54">
        <f t="shared" si="94"/>
        <v>6038</v>
      </c>
      <c r="B6039">
        <v>26915.561194955313</v>
      </c>
    </row>
    <row r="6040" spans="1:2">
      <c r="A6040" s="54">
        <f t="shared" si="94"/>
        <v>6039</v>
      </c>
      <c r="B6040">
        <v>37032.414942308969</v>
      </c>
    </row>
    <row r="6041" spans="1:2">
      <c r="A6041" s="54">
        <f t="shared" si="94"/>
        <v>6040</v>
      </c>
      <c r="B6041">
        <v>49305.730461934349</v>
      </c>
    </row>
    <row r="6042" spans="1:2">
      <c r="A6042" s="54">
        <f t="shared" si="94"/>
        <v>6041</v>
      </c>
      <c r="B6042">
        <v>87803.277330337733</v>
      </c>
    </row>
    <row r="6043" spans="1:2">
      <c r="A6043" s="54">
        <f t="shared" si="94"/>
        <v>6042</v>
      </c>
      <c r="B6043">
        <v>93256.066018226062</v>
      </c>
    </row>
    <row r="6044" spans="1:2">
      <c r="A6044" s="54">
        <f t="shared" si="94"/>
        <v>6043</v>
      </c>
      <c r="B6044">
        <v>59677.803137787487</v>
      </c>
    </row>
    <row r="6045" spans="1:2">
      <c r="A6045" s="54">
        <f t="shared" si="94"/>
        <v>6044</v>
      </c>
      <c r="B6045">
        <v>48647.568980850716</v>
      </c>
    </row>
    <row r="6046" spans="1:2">
      <c r="A6046" s="54">
        <f t="shared" si="94"/>
        <v>6045</v>
      </c>
      <c r="B6046">
        <v>67711.066118996896</v>
      </c>
    </row>
    <row r="6047" spans="1:2">
      <c r="A6047" s="54">
        <f t="shared" si="94"/>
        <v>6046</v>
      </c>
      <c r="B6047">
        <v>50382.480905776283</v>
      </c>
    </row>
    <row r="6048" spans="1:2">
      <c r="A6048" s="54">
        <f t="shared" si="94"/>
        <v>6047</v>
      </c>
      <c r="B6048">
        <v>74941.504674561918</v>
      </c>
    </row>
    <row r="6049" spans="1:2">
      <c r="A6049" s="54">
        <f t="shared" si="94"/>
        <v>6048</v>
      </c>
      <c r="B6049">
        <v>47780.774457350999</v>
      </c>
    </row>
    <row r="6050" spans="1:2">
      <c r="A6050" s="54">
        <f t="shared" si="94"/>
        <v>6049</v>
      </c>
      <c r="B6050">
        <v>77764.590504453474</v>
      </c>
    </row>
    <row r="6051" spans="1:2">
      <c r="A6051" s="54">
        <f t="shared" si="94"/>
        <v>6050</v>
      </c>
      <c r="B6051">
        <v>30802.965298229308</v>
      </c>
    </row>
    <row r="6052" spans="1:2">
      <c r="A6052" s="54">
        <f t="shared" si="94"/>
        <v>6051</v>
      </c>
      <c r="B6052">
        <v>51441.156058501831</v>
      </c>
    </row>
    <row r="6053" spans="1:2">
      <c r="A6053" s="54">
        <f t="shared" si="94"/>
        <v>6052</v>
      </c>
      <c r="B6053">
        <v>62489.187211742079</v>
      </c>
    </row>
    <row r="6054" spans="1:2">
      <c r="A6054" s="54">
        <f t="shared" si="94"/>
        <v>6053</v>
      </c>
      <c r="B6054">
        <v>45278.530513825463</v>
      </c>
    </row>
    <row r="6055" spans="1:2">
      <c r="A6055" s="54">
        <f t="shared" si="94"/>
        <v>6054</v>
      </c>
      <c r="B6055">
        <v>36797.51297209099</v>
      </c>
    </row>
    <row r="6056" spans="1:2">
      <c r="A6056" s="54">
        <f t="shared" si="94"/>
        <v>6055</v>
      </c>
      <c r="B6056">
        <v>40645.231420360404</v>
      </c>
    </row>
    <row r="6057" spans="1:2">
      <c r="A6057" s="54">
        <f t="shared" si="94"/>
        <v>6056</v>
      </c>
      <c r="B6057">
        <v>60746.911237676628</v>
      </c>
    </row>
    <row r="6058" spans="1:2">
      <c r="A6058" s="54">
        <f t="shared" si="94"/>
        <v>6057</v>
      </c>
      <c r="B6058">
        <v>83503.103141130967</v>
      </c>
    </row>
    <row r="6059" spans="1:2">
      <c r="A6059" s="54">
        <f t="shared" si="94"/>
        <v>6058</v>
      </c>
      <c r="B6059">
        <v>55208.919072596495</v>
      </c>
    </row>
    <row r="6060" spans="1:2">
      <c r="A6060" s="54">
        <f t="shared" si="94"/>
        <v>6059</v>
      </c>
      <c r="B6060">
        <v>49859.910679435336</v>
      </c>
    </row>
    <row r="6061" spans="1:2">
      <c r="A6061" s="54">
        <f t="shared" si="94"/>
        <v>6060</v>
      </c>
      <c r="B6061">
        <v>76674.186439082332</v>
      </c>
    </row>
    <row r="6062" spans="1:2">
      <c r="A6062" s="54">
        <f t="shared" si="94"/>
        <v>6061</v>
      </c>
      <c r="B6062">
        <v>60002.756578107932</v>
      </c>
    </row>
    <row r="6063" spans="1:2">
      <c r="A6063" s="54">
        <f t="shared" si="94"/>
        <v>6062</v>
      </c>
      <c r="B6063">
        <v>28940.093227153549</v>
      </c>
    </row>
    <row r="6064" spans="1:2">
      <c r="A6064" s="54">
        <f t="shared" si="94"/>
        <v>6063</v>
      </c>
      <c r="B6064">
        <v>88101.43127475775</v>
      </c>
    </row>
    <row r="6065" spans="1:2">
      <c r="A6065" s="54">
        <f t="shared" si="94"/>
        <v>6064</v>
      </c>
      <c r="B6065">
        <v>56058.818906928995</v>
      </c>
    </row>
    <row r="6066" spans="1:2">
      <c r="A6066" s="54">
        <f t="shared" si="94"/>
        <v>6065</v>
      </c>
      <c r="B6066">
        <v>63596.09029805554</v>
      </c>
    </row>
    <row r="6067" spans="1:2">
      <c r="A6067" s="54">
        <f t="shared" si="94"/>
        <v>6066</v>
      </c>
      <c r="B6067">
        <v>87209.086923495037</v>
      </c>
    </row>
    <row r="6068" spans="1:2">
      <c r="A6068" s="54">
        <f t="shared" si="94"/>
        <v>6067</v>
      </c>
      <c r="B6068">
        <v>40197.806450746764</v>
      </c>
    </row>
    <row r="6069" spans="1:2">
      <c r="A6069" s="54">
        <f t="shared" si="94"/>
        <v>6068</v>
      </c>
      <c r="B6069">
        <v>81557.931555038042</v>
      </c>
    </row>
    <row r="6070" spans="1:2">
      <c r="A6070" s="54">
        <f t="shared" si="94"/>
        <v>6069</v>
      </c>
      <c r="B6070">
        <v>51372.302777447047</v>
      </c>
    </row>
    <row r="6071" spans="1:2">
      <c r="A6071" s="54">
        <f t="shared" si="94"/>
        <v>6070</v>
      </c>
      <c r="B6071">
        <v>89150.196156305581</v>
      </c>
    </row>
    <row r="6072" spans="1:2">
      <c r="A6072" s="54">
        <f t="shared" si="94"/>
        <v>6071</v>
      </c>
      <c r="B6072">
        <v>69735.782747326608</v>
      </c>
    </row>
    <row r="6073" spans="1:2">
      <c r="A6073" s="54">
        <f t="shared" si="94"/>
        <v>6072</v>
      </c>
      <c r="B6073">
        <v>66405.445491196762</v>
      </c>
    </row>
    <row r="6074" spans="1:2">
      <c r="A6074" s="54">
        <f t="shared" si="94"/>
        <v>6073</v>
      </c>
      <c r="B6074">
        <v>29576.995938078828</v>
      </c>
    </row>
    <row r="6075" spans="1:2">
      <c r="A6075" s="54">
        <f t="shared" si="94"/>
        <v>6074</v>
      </c>
      <c r="B6075">
        <v>75882.194371046236</v>
      </c>
    </row>
    <row r="6076" spans="1:2">
      <c r="A6076" s="54">
        <f t="shared" si="94"/>
        <v>6075</v>
      </c>
      <c r="B6076">
        <v>44376.887189705252</v>
      </c>
    </row>
    <row r="6077" spans="1:2">
      <c r="A6077" s="54">
        <f t="shared" si="94"/>
        <v>6076</v>
      </c>
      <c r="B6077">
        <v>36389.668903496044</v>
      </c>
    </row>
    <row r="6078" spans="1:2">
      <c r="A6078" s="54">
        <f t="shared" si="94"/>
        <v>6077</v>
      </c>
      <c r="B6078">
        <v>74605.110850418336</v>
      </c>
    </row>
    <row r="6079" spans="1:2">
      <c r="A6079" s="54">
        <f t="shared" si="94"/>
        <v>6078</v>
      </c>
      <c r="B6079">
        <v>33396.531092440011</v>
      </c>
    </row>
    <row r="6080" spans="1:2">
      <c r="A6080" s="54">
        <f t="shared" si="94"/>
        <v>6079</v>
      </c>
      <c r="B6080">
        <v>45579.593047437695</v>
      </c>
    </row>
    <row r="6081" spans="1:2">
      <c r="A6081" s="54">
        <f t="shared" si="94"/>
        <v>6080</v>
      </c>
      <c r="B6081">
        <v>71321.323812325252</v>
      </c>
    </row>
    <row r="6082" spans="1:2">
      <c r="A6082" s="54">
        <f t="shared" si="94"/>
        <v>6081</v>
      </c>
      <c r="B6082">
        <v>49872.457431867871</v>
      </c>
    </row>
    <row r="6083" spans="1:2">
      <c r="A6083" s="54">
        <f t="shared" si="94"/>
        <v>6082</v>
      </c>
      <c r="B6083">
        <v>52561.705557104287</v>
      </c>
    </row>
    <row r="6084" spans="1:2">
      <c r="A6084" s="54">
        <f t="shared" ref="A6084:A6147" si="95">1+A6083</f>
        <v>6083</v>
      </c>
      <c r="B6084">
        <v>72931.709459162914</v>
      </c>
    </row>
    <row r="6085" spans="1:2">
      <c r="A6085" s="54">
        <f t="shared" si="95"/>
        <v>6084</v>
      </c>
      <c r="B6085">
        <v>58256.412202326152</v>
      </c>
    </row>
    <row r="6086" spans="1:2">
      <c r="A6086" s="54">
        <f t="shared" si="95"/>
        <v>6085</v>
      </c>
      <c r="B6086">
        <v>60507.804188761053</v>
      </c>
    </row>
    <row r="6087" spans="1:2">
      <c r="A6087" s="54">
        <f t="shared" si="95"/>
        <v>6086</v>
      </c>
      <c r="B6087">
        <v>38595.945477317269</v>
      </c>
    </row>
    <row r="6088" spans="1:2">
      <c r="A6088" s="54">
        <f t="shared" si="95"/>
        <v>6087</v>
      </c>
      <c r="B6088">
        <v>47017.785236944015</v>
      </c>
    </row>
    <row r="6089" spans="1:2">
      <c r="A6089" s="54">
        <f t="shared" si="95"/>
        <v>6088</v>
      </c>
      <c r="B6089">
        <v>32113.826189683426</v>
      </c>
    </row>
    <row r="6090" spans="1:2">
      <c r="A6090" s="54">
        <f t="shared" si="95"/>
        <v>6089</v>
      </c>
      <c r="B6090">
        <v>92287.255402069612</v>
      </c>
    </row>
    <row r="6091" spans="1:2">
      <c r="A6091" s="54">
        <f t="shared" si="95"/>
        <v>6090</v>
      </c>
      <c r="B6091">
        <v>79507.86162410937</v>
      </c>
    </row>
    <row r="6092" spans="1:2">
      <c r="A6092" s="54">
        <f t="shared" si="95"/>
        <v>6091</v>
      </c>
      <c r="B6092">
        <v>92297.219397580237</v>
      </c>
    </row>
    <row r="6093" spans="1:2">
      <c r="A6093" s="54">
        <f t="shared" si="95"/>
        <v>6092</v>
      </c>
      <c r="B6093">
        <v>38318.939337948796</v>
      </c>
    </row>
    <row r="6094" spans="1:2">
      <c r="A6094" s="54">
        <f t="shared" si="95"/>
        <v>6093</v>
      </c>
      <c r="B6094">
        <v>41994.370169157235</v>
      </c>
    </row>
    <row r="6095" spans="1:2">
      <c r="A6095" s="54">
        <f t="shared" si="95"/>
        <v>6094</v>
      </c>
      <c r="B6095">
        <v>45892.237925916495</v>
      </c>
    </row>
    <row r="6096" spans="1:2">
      <c r="A6096" s="54">
        <f t="shared" si="95"/>
        <v>6095</v>
      </c>
      <c r="B6096">
        <v>42884.612545147444</v>
      </c>
    </row>
    <row r="6097" spans="1:2">
      <c r="A6097" s="54">
        <f t="shared" si="95"/>
        <v>6096</v>
      </c>
      <c r="B6097">
        <v>47779.726899115565</v>
      </c>
    </row>
    <row r="6098" spans="1:2">
      <c r="A6098" s="54">
        <f t="shared" si="95"/>
        <v>6097</v>
      </c>
      <c r="B6098">
        <v>33383.115056193703</v>
      </c>
    </row>
    <row r="6099" spans="1:2">
      <c r="A6099" s="54">
        <f t="shared" si="95"/>
        <v>6098</v>
      </c>
      <c r="B6099">
        <v>87794.521621708322</v>
      </c>
    </row>
    <row r="6100" spans="1:2">
      <c r="A6100" s="54">
        <f t="shared" si="95"/>
        <v>6099</v>
      </c>
      <c r="B6100">
        <v>69412.842217132231</v>
      </c>
    </row>
    <row r="6101" spans="1:2">
      <c r="A6101" s="54">
        <f t="shared" si="95"/>
        <v>6100</v>
      </c>
      <c r="B6101">
        <v>35889.602141967429</v>
      </c>
    </row>
    <row r="6102" spans="1:2">
      <c r="A6102" s="54">
        <f t="shared" si="95"/>
        <v>6101</v>
      </c>
      <c r="B6102">
        <v>28782.811831816958</v>
      </c>
    </row>
    <row r="6103" spans="1:2">
      <c r="A6103" s="54">
        <f t="shared" si="95"/>
        <v>6102</v>
      </c>
      <c r="B6103">
        <v>64756.635756200958</v>
      </c>
    </row>
    <row r="6104" spans="1:2">
      <c r="A6104" s="54">
        <f t="shared" si="95"/>
        <v>6103</v>
      </c>
      <c r="B6104">
        <v>54996.137171571885</v>
      </c>
    </row>
    <row r="6105" spans="1:2">
      <c r="A6105" s="54">
        <f t="shared" si="95"/>
        <v>6104</v>
      </c>
      <c r="B6105">
        <v>65936.659714399808</v>
      </c>
    </row>
    <row r="6106" spans="1:2">
      <c r="A6106" s="54">
        <f t="shared" si="95"/>
        <v>6105</v>
      </c>
      <c r="B6106">
        <v>68761.280999722614</v>
      </c>
    </row>
    <row r="6107" spans="1:2">
      <c r="A6107" s="54">
        <f t="shared" si="95"/>
        <v>6106</v>
      </c>
      <c r="B6107">
        <v>29726.471607009738</v>
      </c>
    </row>
    <row r="6108" spans="1:2">
      <c r="A6108" s="54">
        <f t="shared" si="95"/>
        <v>6107</v>
      </c>
      <c r="B6108">
        <v>49470.61353708159</v>
      </c>
    </row>
    <row r="6109" spans="1:2">
      <c r="A6109" s="54">
        <f t="shared" si="95"/>
        <v>6108</v>
      </c>
      <c r="B6109">
        <v>36509.543516628532</v>
      </c>
    </row>
    <row r="6110" spans="1:2">
      <c r="A6110" s="54">
        <f t="shared" si="95"/>
        <v>6109</v>
      </c>
      <c r="B6110">
        <v>72935.366051583522</v>
      </c>
    </row>
    <row r="6111" spans="1:2">
      <c r="A6111" s="54">
        <f t="shared" si="95"/>
        <v>6110</v>
      </c>
      <c r="B6111">
        <v>47898.689651778746</v>
      </c>
    </row>
    <row r="6112" spans="1:2">
      <c r="A6112" s="54">
        <f t="shared" si="95"/>
        <v>6111</v>
      </c>
      <c r="B6112">
        <v>27490.807139530261</v>
      </c>
    </row>
    <row r="6113" spans="1:2">
      <c r="A6113" s="54">
        <f t="shared" si="95"/>
        <v>6112</v>
      </c>
      <c r="B6113">
        <v>78061.014784141269</v>
      </c>
    </row>
    <row r="6114" spans="1:2">
      <c r="A6114" s="54">
        <f t="shared" si="95"/>
        <v>6113</v>
      </c>
      <c r="B6114">
        <v>31826.143028034767</v>
      </c>
    </row>
    <row r="6115" spans="1:2">
      <c r="A6115" s="54">
        <f t="shared" si="95"/>
        <v>6114</v>
      </c>
      <c r="B6115">
        <v>78633.182893575038</v>
      </c>
    </row>
    <row r="6116" spans="1:2">
      <c r="A6116" s="54">
        <f t="shared" si="95"/>
        <v>6115</v>
      </c>
      <c r="B6116">
        <v>87580.593036679638</v>
      </c>
    </row>
    <row r="6117" spans="1:2">
      <c r="A6117" s="54">
        <f t="shared" si="95"/>
        <v>6116</v>
      </c>
      <c r="B6117">
        <v>44702.925632197679</v>
      </c>
    </row>
    <row r="6118" spans="1:2">
      <c r="A6118" s="54">
        <f t="shared" si="95"/>
        <v>6117</v>
      </c>
      <c r="B6118">
        <v>64585.563520702846</v>
      </c>
    </row>
    <row r="6119" spans="1:2">
      <c r="A6119" s="54">
        <f t="shared" si="95"/>
        <v>6118</v>
      </c>
      <c r="B6119">
        <v>52051.026497090315</v>
      </c>
    </row>
    <row r="6120" spans="1:2">
      <c r="A6120" s="54">
        <f t="shared" si="95"/>
        <v>6119</v>
      </c>
      <c r="B6120">
        <v>39123.653779411798</v>
      </c>
    </row>
    <row r="6121" spans="1:2">
      <c r="A6121" s="54">
        <f t="shared" si="95"/>
        <v>6120</v>
      </c>
      <c r="B6121">
        <v>30472.236686662054</v>
      </c>
    </row>
    <row r="6122" spans="1:2">
      <c r="A6122" s="54">
        <f t="shared" si="95"/>
        <v>6121</v>
      </c>
      <c r="B6122">
        <v>66295.693679100019</v>
      </c>
    </row>
    <row r="6123" spans="1:2">
      <c r="A6123" s="54">
        <f t="shared" si="95"/>
        <v>6122</v>
      </c>
      <c r="B6123">
        <v>48591.95865495332</v>
      </c>
    </row>
    <row r="6124" spans="1:2">
      <c r="A6124" s="54">
        <f t="shared" si="95"/>
        <v>6123</v>
      </c>
      <c r="B6124">
        <v>61449.321695819832</v>
      </c>
    </row>
    <row r="6125" spans="1:2">
      <c r="A6125" s="54">
        <f t="shared" si="95"/>
        <v>6124</v>
      </c>
      <c r="B6125">
        <v>35496.673348102522</v>
      </c>
    </row>
    <row r="6126" spans="1:2">
      <c r="A6126" s="54">
        <f t="shared" si="95"/>
        <v>6125</v>
      </c>
      <c r="B6126">
        <v>62802.943013150696</v>
      </c>
    </row>
    <row r="6127" spans="1:2">
      <c r="A6127" s="54">
        <f t="shared" si="95"/>
        <v>6126</v>
      </c>
      <c r="B6127">
        <v>54057.179460153042</v>
      </c>
    </row>
    <row r="6128" spans="1:2">
      <c r="A6128" s="54">
        <f t="shared" si="95"/>
        <v>6127</v>
      </c>
      <c r="B6128">
        <v>36947.164540186117</v>
      </c>
    </row>
    <row r="6129" spans="1:2">
      <c r="A6129" s="54">
        <f t="shared" si="95"/>
        <v>6128</v>
      </c>
      <c r="B6129" t="e">
        <v>#NUM!</v>
      </c>
    </row>
    <row r="6130" spans="1:2">
      <c r="A6130" s="54">
        <f t="shared" si="95"/>
        <v>6129</v>
      </c>
      <c r="B6130">
        <v>53939.681631466687</v>
      </c>
    </row>
    <row r="6131" spans="1:2">
      <c r="A6131" s="54">
        <f t="shared" si="95"/>
        <v>6130</v>
      </c>
      <c r="B6131">
        <v>53852.345955698795</v>
      </c>
    </row>
    <row r="6132" spans="1:2">
      <c r="A6132" s="54">
        <f t="shared" si="95"/>
        <v>6131</v>
      </c>
      <c r="B6132">
        <v>46122.528011229195</v>
      </c>
    </row>
    <row r="6133" spans="1:2">
      <c r="A6133" s="54">
        <f t="shared" si="95"/>
        <v>6132</v>
      </c>
      <c r="B6133">
        <v>32830.722353604862</v>
      </c>
    </row>
    <row r="6134" spans="1:2">
      <c r="A6134" s="54">
        <f t="shared" si="95"/>
        <v>6133</v>
      </c>
      <c r="B6134">
        <v>61681.506073546712</v>
      </c>
    </row>
    <row r="6135" spans="1:2">
      <c r="A6135" s="54">
        <f t="shared" si="95"/>
        <v>6134</v>
      </c>
      <c r="B6135">
        <v>55030.75089200912</v>
      </c>
    </row>
    <row r="6136" spans="1:2">
      <c r="A6136" s="54">
        <f t="shared" si="95"/>
        <v>6135</v>
      </c>
      <c r="B6136">
        <v>82943.40338728168</v>
      </c>
    </row>
    <row r="6137" spans="1:2">
      <c r="A6137" s="54">
        <f t="shared" si="95"/>
        <v>6136</v>
      </c>
      <c r="B6137">
        <v>40992.78868558968</v>
      </c>
    </row>
    <row r="6138" spans="1:2">
      <c r="A6138" s="54">
        <f t="shared" si="95"/>
        <v>6137</v>
      </c>
      <c r="B6138">
        <v>51206.904361946006</v>
      </c>
    </row>
    <row r="6139" spans="1:2">
      <c r="A6139" s="54">
        <f t="shared" si="95"/>
        <v>6138</v>
      </c>
      <c r="B6139">
        <v>51508.226121860163</v>
      </c>
    </row>
    <row r="6140" spans="1:2">
      <c r="A6140" s="54">
        <f t="shared" si="95"/>
        <v>6139</v>
      </c>
      <c r="B6140">
        <v>52819.851801192402</v>
      </c>
    </row>
    <row r="6141" spans="1:2">
      <c r="A6141" s="54">
        <f t="shared" si="95"/>
        <v>6140</v>
      </c>
      <c r="B6141">
        <v>31997.894914598364</v>
      </c>
    </row>
    <row r="6142" spans="1:2">
      <c r="A6142" s="54">
        <f t="shared" si="95"/>
        <v>6141</v>
      </c>
      <c r="B6142">
        <v>70075.030907015651</v>
      </c>
    </row>
    <row r="6143" spans="1:2">
      <c r="A6143" s="54">
        <f t="shared" si="95"/>
        <v>6142</v>
      </c>
      <c r="B6143">
        <v>45927.557717212723</v>
      </c>
    </row>
    <row r="6144" spans="1:2">
      <c r="A6144" s="54">
        <f t="shared" si="95"/>
        <v>6143</v>
      </c>
      <c r="B6144">
        <v>65530.804802684805</v>
      </c>
    </row>
    <row r="6145" spans="1:2">
      <c r="A6145" s="54">
        <f t="shared" si="95"/>
        <v>6144</v>
      </c>
      <c r="B6145">
        <v>68675.077694505788</v>
      </c>
    </row>
    <row r="6146" spans="1:2">
      <c r="A6146" s="54">
        <f t="shared" si="95"/>
        <v>6145</v>
      </c>
      <c r="B6146">
        <v>33515.310646897531</v>
      </c>
    </row>
    <row r="6147" spans="1:2">
      <c r="A6147" s="54">
        <f t="shared" si="95"/>
        <v>6146</v>
      </c>
      <c r="B6147">
        <v>46521.871456195513</v>
      </c>
    </row>
    <row r="6148" spans="1:2">
      <c r="A6148" s="54">
        <f t="shared" ref="A6148:A6211" si="96">1+A6147</f>
        <v>6147</v>
      </c>
      <c r="B6148">
        <v>35103.802963197311</v>
      </c>
    </row>
    <row r="6149" spans="1:2">
      <c r="A6149" s="54">
        <f t="shared" si="96"/>
        <v>6148</v>
      </c>
      <c r="B6149">
        <v>56431.37901953332</v>
      </c>
    </row>
    <row r="6150" spans="1:2">
      <c r="A6150" s="54">
        <f t="shared" si="96"/>
        <v>6149</v>
      </c>
      <c r="B6150">
        <v>48835.31093051174</v>
      </c>
    </row>
    <row r="6151" spans="1:2">
      <c r="A6151" s="54">
        <f t="shared" si="96"/>
        <v>6150</v>
      </c>
      <c r="B6151">
        <v>51067.924504762901</v>
      </c>
    </row>
    <row r="6152" spans="1:2">
      <c r="A6152" s="54">
        <f t="shared" si="96"/>
        <v>6151</v>
      </c>
      <c r="B6152">
        <v>31432.347960595329</v>
      </c>
    </row>
    <row r="6153" spans="1:2">
      <c r="A6153" s="54">
        <f t="shared" si="96"/>
        <v>6152</v>
      </c>
      <c r="B6153">
        <v>37111.112020199827</v>
      </c>
    </row>
    <row r="6154" spans="1:2">
      <c r="A6154" s="54">
        <f t="shared" si="96"/>
        <v>6153</v>
      </c>
      <c r="B6154">
        <v>30282.404228823132</v>
      </c>
    </row>
    <row r="6155" spans="1:2">
      <c r="A6155" s="54">
        <f t="shared" si="96"/>
        <v>6154</v>
      </c>
      <c r="B6155">
        <v>36966.816347015629</v>
      </c>
    </row>
    <row r="6156" spans="1:2">
      <c r="A6156" s="54">
        <f t="shared" si="96"/>
        <v>6155</v>
      </c>
      <c r="B6156">
        <v>64799.641371106227</v>
      </c>
    </row>
    <row r="6157" spans="1:2">
      <c r="A6157" s="54">
        <f t="shared" si="96"/>
        <v>6156</v>
      </c>
      <c r="B6157">
        <v>56145.310877495205</v>
      </c>
    </row>
    <row r="6158" spans="1:2">
      <c r="A6158" s="54">
        <f t="shared" si="96"/>
        <v>6157</v>
      </c>
      <c r="B6158">
        <v>39075.075874569789</v>
      </c>
    </row>
    <row r="6159" spans="1:2">
      <c r="A6159" s="54">
        <f t="shared" si="96"/>
        <v>6158</v>
      </c>
      <c r="B6159">
        <v>30300.786365173903</v>
      </c>
    </row>
    <row r="6160" spans="1:2">
      <c r="A6160" s="54">
        <f t="shared" si="96"/>
        <v>6159</v>
      </c>
      <c r="B6160">
        <v>62488.940671700482</v>
      </c>
    </row>
    <row r="6161" spans="1:2">
      <c r="A6161" s="54">
        <f t="shared" si="96"/>
        <v>6160</v>
      </c>
      <c r="B6161">
        <v>48909.283005783895</v>
      </c>
    </row>
    <row r="6162" spans="1:2">
      <c r="A6162" s="54">
        <f t="shared" si="96"/>
        <v>6161</v>
      </c>
      <c r="B6162">
        <v>51163.721517522667</v>
      </c>
    </row>
    <row r="6163" spans="1:2">
      <c r="A6163" s="54">
        <f t="shared" si="96"/>
        <v>6162</v>
      </c>
      <c r="B6163">
        <v>76186.320634544973</v>
      </c>
    </row>
    <row r="6164" spans="1:2">
      <c r="A6164" s="54">
        <f t="shared" si="96"/>
        <v>6163</v>
      </c>
      <c r="B6164">
        <v>33396.944700641099</v>
      </c>
    </row>
    <row r="6165" spans="1:2">
      <c r="A6165" s="54">
        <f t="shared" si="96"/>
        <v>6164</v>
      </c>
      <c r="B6165">
        <v>32832.461090630997</v>
      </c>
    </row>
    <row r="6166" spans="1:2">
      <c r="A6166" s="54">
        <f t="shared" si="96"/>
        <v>6165</v>
      </c>
      <c r="B6166">
        <v>28387.599694542612</v>
      </c>
    </row>
    <row r="6167" spans="1:2">
      <c r="A6167" s="54">
        <f t="shared" si="96"/>
        <v>6166</v>
      </c>
      <c r="B6167">
        <v>35953.849846333622</v>
      </c>
    </row>
    <row r="6168" spans="1:2">
      <c r="A6168" s="54">
        <f t="shared" si="96"/>
        <v>6167</v>
      </c>
      <c r="B6168">
        <v>71125.08915372545</v>
      </c>
    </row>
    <row r="6169" spans="1:2">
      <c r="A6169" s="54">
        <f t="shared" si="96"/>
        <v>6168</v>
      </c>
      <c r="B6169">
        <v>83984.372861910349</v>
      </c>
    </row>
    <row r="6170" spans="1:2">
      <c r="A6170" s="54">
        <f t="shared" si="96"/>
        <v>6169</v>
      </c>
      <c r="B6170">
        <v>57222.213670978075</v>
      </c>
    </row>
    <row r="6171" spans="1:2">
      <c r="A6171" s="54">
        <f t="shared" si="96"/>
        <v>6170</v>
      </c>
      <c r="B6171">
        <v>63079.438463275641</v>
      </c>
    </row>
    <row r="6172" spans="1:2">
      <c r="A6172" s="54">
        <f t="shared" si="96"/>
        <v>6171</v>
      </c>
      <c r="B6172">
        <v>65895.984447685885</v>
      </c>
    </row>
    <row r="6173" spans="1:2">
      <c r="A6173" s="54">
        <f t="shared" si="96"/>
        <v>6172</v>
      </c>
      <c r="B6173">
        <v>30529.004794539902</v>
      </c>
    </row>
    <row r="6174" spans="1:2">
      <c r="A6174" s="54">
        <f t="shared" si="96"/>
        <v>6173</v>
      </c>
      <c r="B6174">
        <v>58881.798929849385</v>
      </c>
    </row>
    <row r="6175" spans="1:2">
      <c r="A6175" s="54">
        <f t="shared" si="96"/>
        <v>6174</v>
      </c>
      <c r="B6175">
        <v>33654.60166135701</v>
      </c>
    </row>
    <row r="6176" spans="1:2">
      <c r="A6176" s="54">
        <f t="shared" si="96"/>
        <v>6175</v>
      </c>
      <c r="B6176">
        <v>32475.725490329052</v>
      </c>
    </row>
    <row r="6177" spans="1:2">
      <c r="A6177" s="54">
        <f t="shared" si="96"/>
        <v>6176</v>
      </c>
      <c r="B6177">
        <v>74726.414011103188</v>
      </c>
    </row>
    <row r="6178" spans="1:2">
      <c r="A6178" s="54">
        <f t="shared" si="96"/>
        <v>6177</v>
      </c>
      <c r="B6178">
        <v>51047.300883866541</v>
      </c>
    </row>
    <row r="6179" spans="1:2">
      <c r="A6179" s="54">
        <f t="shared" si="96"/>
        <v>6178</v>
      </c>
      <c r="B6179">
        <v>37200.153250715433</v>
      </c>
    </row>
    <row r="6180" spans="1:2">
      <c r="A6180" s="54">
        <f t="shared" si="96"/>
        <v>6179</v>
      </c>
      <c r="B6180">
        <v>57567.015651646965</v>
      </c>
    </row>
    <row r="6181" spans="1:2">
      <c r="A6181" s="54">
        <f t="shared" si="96"/>
        <v>6180</v>
      </c>
      <c r="B6181">
        <v>59010.148144599814</v>
      </c>
    </row>
    <row r="6182" spans="1:2">
      <c r="A6182" s="54">
        <f t="shared" si="96"/>
        <v>6181</v>
      </c>
      <c r="B6182">
        <v>84775.022910182903</v>
      </c>
    </row>
    <row r="6183" spans="1:2">
      <c r="A6183" s="54">
        <f t="shared" si="96"/>
        <v>6182</v>
      </c>
      <c r="B6183">
        <v>40278.643841863959</v>
      </c>
    </row>
    <row r="6184" spans="1:2">
      <c r="A6184" s="54">
        <f t="shared" si="96"/>
        <v>6183</v>
      </c>
      <c r="B6184">
        <v>65550.880481662374</v>
      </c>
    </row>
    <row r="6185" spans="1:2">
      <c r="A6185" s="54">
        <f t="shared" si="96"/>
        <v>6184</v>
      </c>
      <c r="B6185">
        <v>70129.386262509521</v>
      </c>
    </row>
    <row r="6186" spans="1:2">
      <c r="A6186" s="54">
        <f t="shared" si="96"/>
        <v>6185</v>
      </c>
      <c r="B6186">
        <v>67718.900115705241</v>
      </c>
    </row>
    <row r="6187" spans="1:2">
      <c r="A6187" s="54">
        <f t="shared" si="96"/>
        <v>6186</v>
      </c>
      <c r="B6187">
        <v>73227.175102139954</v>
      </c>
    </row>
    <row r="6188" spans="1:2">
      <c r="A6188" s="54">
        <f t="shared" si="96"/>
        <v>6187</v>
      </c>
      <c r="B6188">
        <v>62742.890309599825</v>
      </c>
    </row>
    <row r="6189" spans="1:2">
      <c r="A6189" s="54">
        <f t="shared" si="96"/>
        <v>6188</v>
      </c>
      <c r="B6189">
        <v>40819.041036459166</v>
      </c>
    </row>
    <row r="6190" spans="1:2">
      <c r="A6190" s="54">
        <f t="shared" si="96"/>
        <v>6189</v>
      </c>
      <c r="B6190">
        <v>32361.742966762995</v>
      </c>
    </row>
    <row r="6191" spans="1:2">
      <c r="A6191" s="54">
        <f t="shared" si="96"/>
        <v>6190</v>
      </c>
      <c r="B6191">
        <v>26293.282424654994</v>
      </c>
    </row>
    <row r="6192" spans="1:2">
      <c r="A6192" s="54">
        <f t="shared" si="96"/>
        <v>6191</v>
      </c>
      <c r="B6192">
        <v>94777.397787763693</v>
      </c>
    </row>
    <row r="6193" spans="1:2">
      <c r="A6193" s="54">
        <f t="shared" si="96"/>
        <v>6192</v>
      </c>
      <c r="B6193">
        <v>30412.14014794839</v>
      </c>
    </row>
    <row r="6194" spans="1:2">
      <c r="A6194" s="54">
        <f t="shared" si="96"/>
        <v>6193</v>
      </c>
      <c r="B6194">
        <v>66796.016340248127</v>
      </c>
    </row>
    <row r="6195" spans="1:2">
      <c r="A6195" s="54">
        <f t="shared" si="96"/>
        <v>6194</v>
      </c>
      <c r="B6195">
        <v>33219.705382366315</v>
      </c>
    </row>
    <row r="6196" spans="1:2">
      <c r="A6196" s="54">
        <f t="shared" si="96"/>
        <v>6195</v>
      </c>
      <c r="B6196">
        <v>76069.576633201083</v>
      </c>
    </row>
    <row r="6197" spans="1:2">
      <c r="A6197" s="54">
        <f t="shared" si="96"/>
        <v>6196</v>
      </c>
      <c r="B6197">
        <v>47740.163106195549</v>
      </c>
    </row>
    <row r="6198" spans="1:2">
      <c r="A6198" s="54">
        <f t="shared" si="96"/>
        <v>6197</v>
      </c>
      <c r="B6198">
        <v>54888.259453690102</v>
      </c>
    </row>
    <row r="6199" spans="1:2">
      <c r="A6199" s="54">
        <f t="shared" si="96"/>
        <v>6198</v>
      </c>
      <c r="B6199">
        <v>39652.183915968824</v>
      </c>
    </row>
    <row r="6200" spans="1:2">
      <c r="A6200" s="54">
        <f t="shared" si="96"/>
        <v>6199</v>
      </c>
      <c r="B6200">
        <v>84048.373971959023</v>
      </c>
    </row>
    <row r="6201" spans="1:2">
      <c r="A6201" s="54">
        <f t="shared" si="96"/>
        <v>6200</v>
      </c>
      <c r="B6201">
        <v>32048.222843023857</v>
      </c>
    </row>
    <row r="6202" spans="1:2">
      <c r="A6202" s="54">
        <f t="shared" si="96"/>
        <v>6201</v>
      </c>
      <c r="B6202">
        <v>65758.109196165766</v>
      </c>
    </row>
    <row r="6203" spans="1:2">
      <c r="A6203" s="54">
        <f t="shared" si="96"/>
        <v>6202</v>
      </c>
      <c r="B6203">
        <v>86726.320514584659</v>
      </c>
    </row>
    <row r="6204" spans="1:2">
      <c r="A6204" s="54">
        <f t="shared" si="96"/>
        <v>6203</v>
      </c>
      <c r="B6204">
        <v>37810.32409277805</v>
      </c>
    </row>
    <row r="6205" spans="1:2">
      <c r="A6205" s="54">
        <f t="shared" si="96"/>
        <v>6204</v>
      </c>
      <c r="B6205">
        <v>82062.597874199302</v>
      </c>
    </row>
    <row r="6206" spans="1:2">
      <c r="A6206" s="54">
        <f t="shared" si="96"/>
        <v>6205</v>
      </c>
      <c r="B6206">
        <v>72867.677104935647</v>
      </c>
    </row>
    <row r="6207" spans="1:2">
      <c r="A6207" s="54">
        <f t="shared" si="96"/>
        <v>6206</v>
      </c>
      <c r="B6207">
        <v>59642.540873095328</v>
      </c>
    </row>
    <row r="6208" spans="1:2">
      <c r="A6208" s="54">
        <f t="shared" si="96"/>
        <v>6207</v>
      </c>
      <c r="B6208">
        <v>44121.779395002763</v>
      </c>
    </row>
    <row r="6209" spans="1:2">
      <c r="A6209" s="54">
        <f t="shared" si="96"/>
        <v>6208</v>
      </c>
      <c r="B6209">
        <v>41484.35403089015</v>
      </c>
    </row>
    <row r="6210" spans="1:2">
      <c r="A6210" s="54">
        <f t="shared" si="96"/>
        <v>6209</v>
      </c>
      <c r="B6210">
        <v>51758.073046188161</v>
      </c>
    </row>
    <row r="6211" spans="1:2">
      <c r="A6211" s="54">
        <f t="shared" si="96"/>
        <v>6210</v>
      </c>
      <c r="B6211">
        <v>40652.170918043739</v>
      </c>
    </row>
    <row r="6212" spans="1:2">
      <c r="A6212" s="54">
        <f t="shared" ref="A6212:A6275" si="97">1+A6211</f>
        <v>6211</v>
      </c>
      <c r="B6212">
        <v>88884.372392828489</v>
      </c>
    </row>
    <row r="6213" spans="1:2">
      <c r="A6213" s="54">
        <f t="shared" si="97"/>
        <v>6212</v>
      </c>
      <c r="B6213">
        <v>71013.471070967949</v>
      </c>
    </row>
    <row r="6214" spans="1:2">
      <c r="A6214" s="54">
        <f t="shared" si="97"/>
        <v>6213</v>
      </c>
      <c r="B6214">
        <v>45883.74099944919</v>
      </c>
    </row>
    <row r="6215" spans="1:2">
      <c r="A6215" s="54">
        <f t="shared" si="97"/>
        <v>6214</v>
      </c>
      <c r="B6215">
        <v>36956.574786356286</v>
      </c>
    </row>
    <row r="6216" spans="1:2">
      <c r="A6216" s="54">
        <f t="shared" si="97"/>
        <v>6215</v>
      </c>
      <c r="B6216">
        <v>60439.940954448415</v>
      </c>
    </row>
    <row r="6217" spans="1:2">
      <c r="A6217" s="54">
        <f t="shared" si="97"/>
        <v>6216</v>
      </c>
      <c r="B6217">
        <v>71027.915647961228</v>
      </c>
    </row>
    <row r="6218" spans="1:2">
      <c r="A6218" s="54">
        <f t="shared" si="97"/>
        <v>6217</v>
      </c>
      <c r="B6218">
        <v>78001.534989998763</v>
      </c>
    </row>
    <row r="6219" spans="1:2">
      <c r="A6219" s="54">
        <f t="shared" si="97"/>
        <v>6218</v>
      </c>
      <c r="B6219">
        <v>62153.560668517712</v>
      </c>
    </row>
    <row r="6220" spans="1:2">
      <c r="A6220" s="54">
        <f t="shared" si="97"/>
        <v>6219</v>
      </c>
      <c r="B6220">
        <v>58934.684250024591</v>
      </c>
    </row>
    <row r="6221" spans="1:2">
      <c r="A6221" s="54">
        <f t="shared" si="97"/>
        <v>6220</v>
      </c>
      <c r="B6221">
        <v>29447.934013651713</v>
      </c>
    </row>
    <row r="6222" spans="1:2">
      <c r="A6222" s="54">
        <f t="shared" si="97"/>
        <v>6221</v>
      </c>
      <c r="B6222">
        <v>81584.157719049763</v>
      </c>
    </row>
    <row r="6223" spans="1:2">
      <c r="A6223" s="54">
        <f t="shared" si="97"/>
        <v>6222</v>
      </c>
      <c r="B6223">
        <v>44978.756754628004</v>
      </c>
    </row>
    <row r="6224" spans="1:2">
      <c r="A6224" s="54">
        <f t="shared" si="97"/>
        <v>6223</v>
      </c>
      <c r="B6224">
        <v>54807.385753909715</v>
      </c>
    </row>
    <row r="6225" spans="1:2">
      <c r="A6225" s="54">
        <f t="shared" si="97"/>
        <v>6224</v>
      </c>
      <c r="B6225" t="e">
        <v>#NUM!</v>
      </c>
    </row>
    <row r="6226" spans="1:2">
      <c r="A6226" s="54">
        <f t="shared" si="97"/>
        <v>6225</v>
      </c>
      <c r="B6226">
        <v>67221.420657829294</v>
      </c>
    </row>
    <row r="6227" spans="1:2">
      <c r="A6227" s="54">
        <f t="shared" si="97"/>
        <v>6226</v>
      </c>
      <c r="B6227">
        <v>26189.445217531564</v>
      </c>
    </row>
    <row r="6228" spans="1:2">
      <c r="A6228" s="54">
        <f t="shared" si="97"/>
        <v>6227</v>
      </c>
      <c r="B6228">
        <v>43726.468176036025</v>
      </c>
    </row>
    <row r="6229" spans="1:2">
      <c r="A6229" s="54">
        <f t="shared" si="97"/>
        <v>6228</v>
      </c>
      <c r="B6229">
        <v>33057.562195957376</v>
      </c>
    </row>
    <row r="6230" spans="1:2">
      <c r="A6230" s="54">
        <f t="shared" si="97"/>
        <v>6229</v>
      </c>
      <c r="B6230">
        <v>77608.738689836478</v>
      </c>
    </row>
    <row r="6231" spans="1:2">
      <c r="A6231" s="54">
        <f t="shared" si="97"/>
        <v>6230</v>
      </c>
      <c r="B6231">
        <v>57215.901476650317</v>
      </c>
    </row>
    <row r="6232" spans="1:2">
      <c r="A6232" s="54">
        <f t="shared" si="97"/>
        <v>6231</v>
      </c>
      <c r="B6232">
        <v>54974.070668894718</v>
      </c>
    </row>
    <row r="6233" spans="1:2">
      <c r="A6233" s="54">
        <f t="shared" si="97"/>
        <v>6232</v>
      </c>
      <c r="B6233">
        <v>89086.900373196753</v>
      </c>
    </row>
    <row r="6234" spans="1:2">
      <c r="A6234" s="54">
        <f t="shared" si="97"/>
        <v>6233</v>
      </c>
      <c r="B6234">
        <v>55401.221028945976</v>
      </c>
    </row>
    <row r="6235" spans="1:2">
      <c r="A6235" s="54">
        <f t="shared" si="97"/>
        <v>6234</v>
      </c>
      <c r="B6235">
        <v>67547.564526019967</v>
      </c>
    </row>
    <row r="6236" spans="1:2">
      <c r="A6236" s="54">
        <f t="shared" si="97"/>
        <v>6235</v>
      </c>
      <c r="B6236">
        <v>42059.911829687619</v>
      </c>
    </row>
    <row r="6237" spans="1:2">
      <c r="A6237" s="54">
        <f t="shared" si="97"/>
        <v>6236</v>
      </c>
      <c r="B6237">
        <v>63484.635234287925</v>
      </c>
    </row>
    <row r="6238" spans="1:2">
      <c r="A6238" s="54">
        <f t="shared" si="97"/>
        <v>6237</v>
      </c>
      <c r="B6238">
        <v>76255.963180135383</v>
      </c>
    </row>
    <row r="6239" spans="1:2">
      <c r="A6239" s="54">
        <f t="shared" si="97"/>
        <v>6238</v>
      </c>
      <c r="B6239">
        <v>74876.141005015961</v>
      </c>
    </row>
    <row r="6240" spans="1:2">
      <c r="A6240" s="54">
        <f t="shared" si="97"/>
        <v>6239</v>
      </c>
      <c r="B6240">
        <v>39247.381390252682</v>
      </c>
    </row>
    <row r="6241" spans="1:2">
      <c r="A6241" s="54">
        <f t="shared" si="97"/>
        <v>6240</v>
      </c>
      <c r="B6241">
        <v>47945.371265992391</v>
      </c>
    </row>
    <row r="6242" spans="1:2">
      <c r="A6242" s="54">
        <f t="shared" si="97"/>
        <v>6241</v>
      </c>
      <c r="B6242">
        <v>87913.519927140078</v>
      </c>
    </row>
    <row r="6243" spans="1:2">
      <c r="A6243" s="54">
        <f t="shared" si="97"/>
        <v>6242</v>
      </c>
      <c r="B6243">
        <v>60343.571599043105</v>
      </c>
    </row>
    <row r="6244" spans="1:2">
      <c r="A6244" s="54">
        <f t="shared" si="97"/>
        <v>6243</v>
      </c>
      <c r="B6244">
        <v>40895.305325129462</v>
      </c>
    </row>
    <row r="6245" spans="1:2">
      <c r="A6245" s="54">
        <f t="shared" si="97"/>
        <v>6244</v>
      </c>
      <c r="B6245">
        <v>46007.691988918996</v>
      </c>
    </row>
    <row r="6246" spans="1:2">
      <c r="A6246" s="54">
        <f t="shared" si="97"/>
        <v>6245</v>
      </c>
      <c r="B6246">
        <v>35630.294026293988</v>
      </c>
    </row>
    <row r="6247" spans="1:2">
      <c r="A6247" s="54">
        <f t="shared" si="97"/>
        <v>6246</v>
      </c>
      <c r="B6247">
        <v>51389.287031914879</v>
      </c>
    </row>
    <row r="6248" spans="1:2">
      <c r="A6248" s="54">
        <f t="shared" si="97"/>
        <v>6247</v>
      </c>
      <c r="B6248">
        <v>39220.676402241181</v>
      </c>
    </row>
    <row r="6249" spans="1:2">
      <c r="A6249" s="54">
        <f t="shared" si="97"/>
        <v>6248</v>
      </c>
      <c r="B6249">
        <v>90489.56205946827</v>
      </c>
    </row>
    <row r="6250" spans="1:2">
      <c r="A6250" s="54">
        <f t="shared" si="97"/>
        <v>6249</v>
      </c>
      <c r="B6250">
        <v>52456.771067760914</v>
      </c>
    </row>
    <row r="6251" spans="1:2">
      <c r="A6251" s="54">
        <f t="shared" si="97"/>
        <v>6250</v>
      </c>
      <c r="B6251">
        <v>53498.495047418073</v>
      </c>
    </row>
    <row r="6252" spans="1:2">
      <c r="A6252" s="54">
        <f t="shared" si="97"/>
        <v>6251</v>
      </c>
      <c r="B6252">
        <v>82665.767562448484</v>
      </c>
    </row>
    <row r="6253" spans="1:2">
      <c r="A6253" s="54">
        <f t="shared" si="97"/>
        <v>6252</v>
      </c>
      <c r="B6253">
        <v>35373.50879700348</v>
      </c>
    </row>
    <row r="6254" spans="1:2">
      <c r="A6254" s="54">
        <f t="shared" si="97"/>
        <v>6253</v>
      </c>
      <c r="B6254">
        <v>43851.799300441751</v>
      </c>
    </row>
    <row r="6255" spans="1:2">
      <c r="A6255" s="54">
        <f t="shared" si="97"/>
        <v>6254</v>
      </c>
      <c r="B6255">
        <v>58922.422841842243</v>
      </c>
    </row>
    <row r="6256" spans="1:2">
      <c r="A6256" s="54">
        <f t="shared" si="97"/>
        <v>6255</v>
      </c>
      <c r="B6256">
        <v>26834.692496052812</v>
      </c>
    </row>
    <row r="6257" spans="1:2">
      <c r="A6257" s="54">
        <f t="shared" si="97"/>
        <v>6256</v>
      </c>
      <c r="B6257">
        <v>71807.119066751169</v>
      </c>
    </row>
    <row r="6258" spans="1:2">
      <c r="A6258" s="54">
        <f t="shared" si="97"/>
        <v>6257</v>
      </c>
      <c r="B6258">
        <v>93118.029978219303</v>
      </c>
    </row>
    <row r="6259" spans="1:2">
      <c r="A6259" s="54">
        <f t="shared" si="97"/>
        <v>6258</v>
      </c>
      <c r="B6259">
        <v>80405.10259165561</v>
      </c>
    </row>
    <row r="6260" spans="1:2">
      <c r="A6260" s="54">
        <f t="shared" si="97"/>
        <v>6259</v>
      </c>
      <c r="B6260">
        <v>45826.468497539194</v>
      </c>
    </row>
    <row r="6261" spans="1:2">
      <c r="A6261" s="54">
        <f t="shared" si="97"/>
        <v>6260</v>
      </c>
      <c r="B6261">
        <v>27405.767914775031</v>
      </c>
    </row>
    <row r="6262" spans="1:2">
      <c r="A6262" s="54">
        <f t="shared" si="97"/>
        <v>6261</v>
      </c>
      <c r="B6262">
        <v>59268.102093490554</v>
      </c>
    </row>
    <row r="6263" spans="1:2">
      <c r="A6263" s="54">
        <f t="shared" si="97"/>
        <v>6262</v>
      </c>
      <c r="B6263">
        <v>65986.988333540707</v>
      </c>
    </row>
    <row r="6264" spans="1:2">
      <c r="A6264" s="54">
        <f t="shared" si="97"/>
        <v>6263</v>
      </c>
      <c r="B6264">
        <v>36113.811715266333</v>
      </c>
    </row>
    <row r="6265" spans="1:2">
      <c r="A6265" s="54">
        <f t="shared" si="97"/>
        <v>6264</v>
      </c>
      <c r="B6265">
        <v>75068.114713075163</v>
      </c>
    </row>
    <row r="6266" spans="1:2">
      <c r="A6266" s="54">
        <f t="shared" si="97"/>
        <v>6265</v>
      </c>
      <c r="B6266">
        <v>78299.896873004691</v>
      </c>
    </row>
    <row r="6267" spans="1:2">
      <c r="A6267" s="54">
        <f t="shared" si="97"/>
        <v>6266</v>
      </c>
      <c r="B6267">
        <v>66516.075362510834</v>
      </c>
    </row>
    <row r="6268" spans="1:2">
      <c r="A6268" s="54">
        <f t="shared" si="97"/>
        <v>6267</v>
      </c>
      <c r="B6268" t="e">
        <v>#NUM!</v>
      </c>
    </row>
    <row r="6269" spans="1:2">
      <c r="A6269" s="54">
        <f t="shared" si="97"/>
        <v>6268</v>
      </c>
      <c r="B6269">
        <v>43233.329274133022</v>
      </c>
    </row>
    <row r="6270" spans="1:2">
      <c r="A6270" s="54">
        <f t="shared" si="97"/>
        <v>6269</v>
      </c>
      <c r="B6270">
        <v>70925.397040306532</v>
      </c>
    </row>
    <row r="6271" spans="1:2">
      <c r="A6271" s="54">
        <f t="shared" si="97"/>
        <v>6270</v>
      </c>
      <c r="B6271">
        <v>33642.195642238017</v>
      </c>
    </row>
    <row r="6272" spans="1:2">
      <c r="A6272" s="54">
        <f t="shared" si="97"/>
        <v>6271</v>
      </c>
      <c r="B6272">
        <v>40412.163892048397</v>
      </c>
    </row>
    <row r="6273" spans="1:2">
      <c r="A6273" s="54">
        <f t="shared" si="97"/>
        <v>6272</v>
      </c>
      <c r="B6273">
        <v>43352.051502765033</v>
      </c>
    </row>
    <row r="6274" spans="1:2">
      <c r="A6274" s="54">
        <f t="shared" si="97"/>
        <v>6273</v>
      </c>
      <c r="B6274">
        <v>39005.918756032443</v>
      </c>
    </row>
    <row r="6275" spans="1:2">
      <c r="A6275" s="54">
        <f t="shared" si="97"/>
        <v>6274</v>
      </c>
      <c r="B6275">
        <v>47610.272855631643</v>
      </c>
    </row>
    <row r="6276" spans="1:2">
      <c r="A6276" s="54">
        <f t="shared" ref="A6276:A6339" si="98">1+A6275</f>
        <v>6275</v>
      </c>
      <c r="B6276">
        <v>63336.218517425397</v>
      </c>
    </row>
    <row r="6277" spans="1:2">
      <c r="A6277" s="54">
        <f t="shared" si="98"/>
        <v>6276</v>
      </c>
      <c r="B6277">
        <v>25580.376454719986</v>
      </c>
    </row>
    <row r="6278" spans="1:2">
      <c r="A6278" s="54">
        <f t="shared" si="98"/>
        <v>6277</v>
      </c>
      <c r="B6278">
        <v>37689.442883407239</v>
      </c>
    </row>
    <row r="6279" spans="1:2">
      <c r="A6279" s="54">
        <f t="shared" si="98"/>
        <v>6278</v>
      </c>
      <c r="B6279">
        <v>51743.38794692712</v>
      </c>
    </row>
    <row r="6280" spans="1:2">
      <c r="A6280" s="54">
        <f t="shared" si="98"/>
        <v>6279</v>
      </c>
      <c r="B6280">
        <v>25940.74269299968</v>
      </c>
    </row>
    <row r="6281" spans="1:2">
      <c r="A6281" s="54">
        <f t="shared" si="98"/>
        <v>6280</v>
      </c>
      <c r="B6281">
        <v>28274.751216875182</v>
      </c>
    </row>
    <row r="6282" spans="1:2">
      <c r="A6282" s="54">
        <f t="shared" si="98"/>
        <v>6281</v>
      </c>
      <c r="B6282">
        <v>35127.962506601369</v>
      </c>
    </row>
    <row r="6283" spans="1:2">
      <c r="A6283" s="54">
        <f t="shared" si="98"/>
        <v>6282</v>
      </c>
      <c r="B6283">
        <v>32710.290264364801</v>
      </c>
    </row>
    <row r="6284" spans="1:2">
      <c r="A6284" s="54">
        <f t="shared" si="98"/>
        <v>6283</v>
      </c>
      <c r="B6284">
        <v>79828.998226362659</v>
      </c>
    </row>
    <row r="6285" spans="1:2">
      <c r="A6285" s="54">
        <f t="shared" si="98"/>
        <v>6284</v>
      </c>
      <c r="B6285">
        <v>56479.618707265334</v>
      </c>
    </row>
    <row r="6286" spans="1:2">
      <c r="A6286" s="54">
        <f t="shared" si="98"/>
        <v>6285</v>
      </c>
      <c r="B6286">
        <v>39340.578464437072</v>
      </c>
    </row>
    <row r="6287" spans="1:2">
      <c r="A6287" s="54">
        <f t="shared" si="98"/>
        <v>6286</v>
      </c>
      <c r="B6287">
        <v>93267.454147823984</v>
      </c>
    </row>
    <row r="6288" spans="1:2">
      <c r="A6288" s="54">
        <f t="shared" si="98"/>
        <v>6287</v>
      </c>
      <c r="B6288">
        <v>79160.520934952787</v>
      </c>
    </row>
    <row r="6289" spans="1:2">
      <c r="A6289" s="54">
        <f t="shared" si="98"/>
        <v>6288</v>
      </c>
      <c r="B6289">
        <v>45153.006727088512</v>
      </c>
    </row>
    <row r="6290" spans="1:2">
      <c r="A6290" s="54">
        <f t="shared" si="98"/>
        <v>6289</v>
      </c>
      <c r="B6290">
        <v>32334.070276816998</v>
      </c>
    </row>
    <row r="6291" spans="1:2">
      <c r="A6291" s="54">
        <f t="shared" si="98"/>
        <v>6290</v>
      </c>
      <c r="B6291">
        <v>64350.783203309191</v>
      </c>
    </row>
    <row r="6292" spans="1:2">
      <c r="A6292" s="54">
        <f t="shared" si="98"/>
        <v>6291</v>
      </c>
      <c r="B6292">
        <v>25738.791820925951</v>
      </c>
    </row>
    <row r="6293" spans="1:2">
      <c r="A6293" s="54">
        <f t="shared" si="98"/>
        <v>6292</v>
      </c>
      <c r="B6293">
        <v>52331.611995633888</v>
      </c>
    </row>
    <row r="6294" spans="1:2">
      <c r="A6294" s="54">
        <f t="shared" si="98"/>
        <v>6293</v>
      </c>
      <c r="B6294">
        <v>48393.62074076377</v>
      </c>
    </row>
    <row r="6295" spans="1:2">
      <c r="A6295" s="54">
        <f t="shared" si="98"/>
        <v>6294</v>
      </c>
      <c r="B6295">
        <v>73719.586545250597</v>
      </c>
    </row>
    <row r="6296" spans="1:2">
      <c r="A6296" s="54">
        <f t="shared" si="98"/>
        <v>6295</v>
      </c>
      <c r="B6296">
        <v>29754.097628597803</v>
      </c>
    </row>
    <row r="6297" spans="1:2">
      <c r="A6297" s="54">
        <f t="shared" si="98"/>
        <v>6296</v>
      </c>
      <c r="B6297">
        <v>36087.261806941402</v>
      </c>
    </row>
    <row r="6298" spans="1:2">
      <c r="A6298" s="54">
        <f t="shared" si="98"/>
        <v>6297</v>
      </c>
      <c r="B6298">
        <v>62204.362335723505</v>
      </c>
    </row>
    <row r="6299" spans="1:2">
      <c r="A6299" s="54">
        <f t="shared" si="98"/>
        <v>6298</v>
      </c>
      <c r="B6299">
        <v>58063.231654110401</v>
      </c>
    </row>
    <row r="6300" spans="1:2">
      <c r="A6300" s="54">
        <f t="shared" si="98"/>
        <v>6299</v>
      </c>
      <c r="B6300">
        <v>84896.872588687562</v>
      </c>
    </row>
    <row r="6301" spans="1:2">
      <c r="A6301" s="54">
        <f t="shared" si="98"/>
        <v>6300</v>
      </c>
      <c r="B6301">
        <v>75740.152119951803</v>
      </c>
    </row>
    <row r="6302" spans="1:2">
      <c r="A6302" s="54">
        <f t="shared" si="98"/>
        <v>6301</v>
      </c>
      <c r="B6302">
        <v>87356.581024868268</v>
      </c>
    </row>
    <row r="6303" spans="1:2">
      <c r="A6303" s="54">
        <f t="shared" si="98"/>
        <v>6302</v>
      </c>
      <c r="B6303">
        <v>94986.072699237484</v>
      </c>
    </row>
    <row r="6304" spans="1:2">
      <c r="A6304" s="54">
        <f t="shared" si="98"/>
        <v>6303</v>
      </c>
      <c r="B6304">
        <v>89893.225642483376</v>
      </c>
    </row>
    <row r="6305" spans="1:2">
      <c r="A6305" s="54">
        <f t="shared" si="98"/>
        <v>6304</v>
      </c>
      <c r="B6305">
        <v>71471.012423030057</v>
      </c>
    </row>
    <row r="6306" spans="1:2">
      <c r="A6306" s="54">
        <f t="shared" si="98"/>
        <v>6305</v>
      </c>
      <c r="B6306">
        <v>38921.945058187419</v>
      </c>
    </row>
    <row r="6307" spans="1:2">
      <c r="A6307" s="54">
        <f t="shared" si="98"/>
        <v>6306</v>
      </c>
      <c r="B6307">
        <v>27507.147645111861</v>
      </c>
    </row>
    <row r="6308" spans="1:2">
      <c r="A6308" s="54">
        <f t="shared" si="98"/>
        <v>6307</v>
      </c>
      <c r="B6308">
        <v>42392.423424362612</v>
      </c>
    </row>
    <row r="6309" spans="1:2">
      <c r="A6309" s="54">
        <f t="shared" si="98"/>
        <v>6308</v>
      </c>
      <c r="B6309">
        <v>26338.692893514726</v>
      </c>
    </row>
    <row r="6310" spans="1:2">
      <c r="A6310" s="54">
        <f t="shared" si="98"/>
        <v>6309</v>
      </c>
      <c r="B6310">
        <v>39164.885654556179</v>
      </c>
    </row>
    <row r="6311" spans="1:2">
      <c r="A6311" s="54">
        <f t="shared" si="98"/>
        <v>6310</v>
      </c>
      <c r="B6311">
        <v>41759.734888312167</v>
      </c>
    </row>
    <row r="6312" spans="1:2">
      <c r="A6312" s="54">
        <f t="shared" si="98"/>
        <v>6311</v>
      </c>
      <c r="B6312">
        <v>48353.479905527776</v>
      </c>
    </row>
    <row r="6313" spans="1:2">
      <c r="A6313" s="54">
        <f t="shared" si="98"/>
        <v>6312</v>
      </c>
      <c r="B6313">
        <v>46495.664359929578</v>
      </c>
    </row>
    <row r="6314" spans="1:2">
      <c r="A6314" s="54">
        <f t="shared" si="98"/>
        <v>6313</v>
      </c>
      <c r="B6314">
        <v>77978.227135703535</v>
      </c>
    </row>
    <row r="6315" spans="1:2">
      <c r="A6315" s="54">
        <f t="shared" si="98"/>
        <v>6314</v>
      </c>
      <c r="B6315">
        <v>46549.900795398469</v>
      </c>
    </row>
    <row r="6316" spans="1:2">
      <c r="A6316" s="54">
        <f t="shared" si="98"/>
        <v>6315</v>
      </c>
      <c r="B6316">
        <v>70308.960747738907</v>
      </c>
    </row>
    <row r="6317" spans="1:2">
      <c r="A6317" s="54">
        <f t="shared" si="98"/>
        <v>6316</v>
      </c>
      <c r="B6317">
        <v>57690.519801133545</v>
      </c>
    </row>
    <row r="6318" spans="1:2">
      <c r="A6318" s="54">
        <f t="shared" si="98"/>
        <v>6317</v>
      </c>
      <c r="B6318">
        <v>75263.312421171417</v>
      </c>
    </row>
    <row r="6319" spans="1:2">
      <c r="A6319" s="54">
        <f t="shared" si="98"/>
        <v>6318</v>
      </c>
      <c r="B6319">
        <v>43542.18644919416</v>
      </c>
    </row>
    <row r="6320" spans="1:2">
      <c r="A6320" s="54">
        <f t="shared" si="98"/>
        <v>6319</v>
      </c>
      <c r="B6320">
        <v>33256.062658207811</v>
      </c>
    </row>
    <row r="6321" spans="1:2">
      <c r="A6321" s="54">
        <f t="shared" si="98"/>
        <v>6320</v>
      </c>
      <c r="B6321">
        <v>34096.685966470934</v>
      </c>
    </row>
    <row r="6322" spans="1:2">
      <c r="A6322" s="54">
        <f t="shared" si="98"/>
        <v>6321</v>
      </c>
      <c r="B6322">
        <v>55887.594052293854</v>
      </c>
    </row>
    <row r="6323" spans="1:2">
      <c r="A6323" s="54">
        <f t="shared" si="98"/>
        <v>6322</v>
      </c>
      <c r="B6323">
        <v>84699.444949364377</v>
      </c>
    </row>
    <row r="6324" spans="1:2">
      <c r="A6324" s="54">
        <f t="shared" si="98"/>
        <v>6323</v>
      </c>
      <c r="B6324">
        <v>34300.612728147455</v>
      </c>
    </row>
    <row r="6325" spans="1:2">
      <c r="A6325" s="54">
        <f t="shared" si="98"/>
        <v>6324</v>
      </c>
      <c r="B6325">
        <v>83620.043978303496</v>
      </c>
    </row>
    <row r="6326" spans="1:2">
      <c r="A6326" s="54">
        <f t="shared" si="98"/>
        <v>6325</v>
      </c>
      <c r="B6326">
        <v>90915.662432582685</v>
      </c>
    </row>
    <row r="6327" spans="1:2">
      <c r="A6327" s="54">
        <f t="shared" si="98"/>
        <v>6326</v>
      </c>
      <c r="B6327">
        <v>65367.975094120695</v>
      </c>
    </row>
    <row r="6328" spans="1:2">
      <c r="A6328" s="54">
        <f t="shared" si="98"/>
        <v>6327</v>
      </c>
      <c r="B6328">
        <v>65764.997131538257</v>
      </c>
    </row>
    <row r="6329" spans="1:2">
      <c r="A6329" s="54">
        <f t="shared" si="98"/>
        <v>6328</v>
      </c>
      <c r="B6329">
        <v>38897.86727445299</v>
      </c>
    </row>
    <row r="6330" spans="1:2">
      <c r="A6330" s="54">
        <f t="shared" si="98"/>
        <v>6329</v>
      </c>
      <c r="B6330">
        <v>38267.377006528637</v>
      </c>
    </row>
    <row r="6331" spans="1:2">
      <c r="A6331" s="54">
        <f t="shared" si="98"/>
        <v>6330</v>
      </c>
      <c r="B6331">
        <v>35428.401556494711</v>
      </c>
    </row>
    <row r="6332" spans="1:2">
      <c r="A6332" s="54">
        <f t="shared" si="98"/>
        <v>6331</v>
      </c>
      <c r="B6332">
        <v>83402.616869963851</v>
      </c>
    </row>
    <row r="6333" spans="1:2">
      <c r="A6333" s="54">
        <f t="shared" si="98"/>
        <v>6332</v>
      </c>
      <c r="B6333">
        <v>53943.176840024076</v>
      </c>
    </row>
    <row r="6334" spans="1:2">
      <c r="A6334" s="54">
        <f t="shared" si="98"/>
        <v>6333</v>
      </c>
      <c r="B6334">
        <v>61793.722684978748</v>
      </c>
    </row>
    <row r="6335" spans="1:2">
      <c r="A6335" s="54">
        <f t="shared" si="98"/>
        <v>6334</v>
      </c>
      <c r="B6335">
        <v>45038.908020985669</v>
      </c>
    </row>
    <row r="6336" spans="1:2">
      <c r="A6336" s="54">
        <f t="shared" si="98"/>
        <v>6335</v>
      </c>
      <c r="B6336">
        <v>60172.396494982684</v>
      </c>
    </row>
    <row r="6337" spans="1:2">
      <c r="A6337" s="54">
        <f t="shared" si="98"/>
        <v>6336</v>
      </c>
      <c r="B6337">
        <v>78686.440882431722</v>
      </c>
    </row>
    <row r="6338" spans="1:2">
      <c r="A6338" s="54">
        <f t="shared" si="98"/>
        <v>6337</v>
      </c>
      <c r="B6338">
        <v>85335.94152784544</v>
      </c>
    </row>
    <row r="6339" spans="1:2">
      <c r="A6339" s="54">
        <f t="shared" si="98"/>
        <v>6338</v>
      </c>
      <c r="B6339">
        <v>84652.114754735972</v>
      </c>
    </row>
    <row r="6340" spans="1:2">
      <c r="A6340" s="54">
        <f t="shared" ref="A6340:A6403" si="99">1+A6339</f>
        <v>6339</v>
      </c>
      <c r="B6340">
        <v>36117.004789099024</v>
      </c>
    </row>
    <row r="6341" spans="1:2">
      <c r="A6341" s="54">
        <f t="shared" si="99"/>
        <v>6340</v>
      </c>
      <c r="B6341">
        <v>54965.527215480128</v>
      </c>
    </row>
    <row r="6342" spans="1:2">
      <c r="A6342" s="54">
        <f t="shared" si="99"/>
        <v>6341</v>
      </c>
      <c r="B6342">
        <v>42151.170182889859</v>
      </c>
    </row>
    <row r="6343" spans="1:2">
      <c r="A6343" s="54">
        <f t="shared" si="99"/>
        <v>6342</v>
      </c>
      <c r="B6343">
        <v>32617.163772519027</v>
      </c>
    </row>
    <row r="6344" spans="1:2">
      <c r="A6344" s="54">
        <f t="shared" si="99"/>
        <v>6343</v>
      </c>
      <c r="B6344">
        <v>36611.946802181585</v>
      </c>
    </row>
    <row r="6345" spans="1:2">
      <c r="A6345" s="54">
        <f t="shared" si="99"/>
        <v>6344</v>
      </c>
      <c r="B6345">
        <v>74558.878965805096</v>
      </c>
    </row>
    <row r="6346" spans="1:2">
      <c r="A6346" s="54">
        <f t="shared" si="99"/>
        <v>6345</v>
      </c>
      <c r="B6346">
        <v>49688.954079245581</v>
      </c>
    </row>
    <row r="6347" spans="1:2">
      <c r="A6347" s="54">
        <f t="shared" si="99"/>
        <v>6346</v>
      </c>
      <c r="B6347">
        <v>49296.22264604958</v>
      </c>
    </row>
    <row r="6348" spans="1:2">
      <c r="A6348" s="54">
        <f t="shared" si="99"/>
        <v>6347</v>
      </c>
      <c r="B6348">
        <v>32914.531084022332</v>
      </c>
    </row>
    <row r="6349" spans="1:2">
      <c r="A6349" s="54">
        <f t="shared" si="99"/>
        <v>6348</v>
      </c>
      <c r="B6349">
        <v>66533.847994770083</v>
      </c>
    </row>
    <row r="6350" spans="1:2">
      <c r="A6350" s="54">
        <f t="shared" si="99"/>
        <v>6349</v>
      </c>
      <c r="B6350">
        <v>85473.965091236576</v>
      </c>
    </row>
    <row r="6351" spans="1:2">
      <c r="A6351" s="54">
        <f t="shared" si="99"/>
        <v>6350</v>
      </c>
      <c r="B6351">
        <v>39093.867973393935</v>
      </c>
    </row>
    <row r="6352" spans="1:2">
      <c r="A6352" s="54">
        <f t="shared" si="99"/>
        <v>6351</v>
      </c>
      <c r="B6352">
        <v>47055.603851730586</v>
      </c>
    </row>
    <row r="6353" spans="1:2">
      <c r="A6353" s="54">
        <f t="shared" si="99"/>
        <v>6352</v>
      </c>
      <c r="B6353">
        <v>25559.235532857849</v>
      </c>
    </row>
    <row r="6354" spans="1:2">
      <c r="A6354" s="54">
        <f t="shared" si="99"/>
        <v>6353</v>
      </c>
      <c r="B6354">
        <v>34638.168437856206</v>
      </c>
    </row>
    <row r="6355" spans="1:2">
      <c r="A6355" s="54">
        <f t="shared" si="99"/>
        <v>6354</v>
      </c>
      <c r="B6355">
        <v>28648.815130948922</v>
      </c>
    </row>
    <row r="6356" spans="1:2">
      <c r="A6356" s="54">
        <f t="shared" si="99"/>
        <v>6355</v>
      </c>
      <c r="B6356">
        <v>30004.803101601847</v>
      </c>
    </row>
    <row r="6357" spans="1:2">
      <c r="A6357" s="54">
        <f t="shared" si="99"/>
        <v>6356</v>
      </c>
      <c r="B6357">
        <v>71855.374283979429</v>
      </c>
    </row>
    <row r="6358" spans="1:2">
      <c r="A6358" s="54">
        <f t="shared" si="99"/>
        <v>6357</v>
      </c>
      <c r="B6358">
        <v>33918.610677700715</v>
      </c>
    </row>
    <row r="6359" spans="1:2">
      <c r="A6359" s="54">
        <f t="shared" si="99"/>
        <v>6358</v>
      </c>
      <c r="B6359">
        <v>33633.628444407273</v>
      </c>
    </row>
    <row r="6360" spans="1:2">
      <c r="A6360" s="54">
        <f t="shared" si="99"/>
        <v>6359</v>
      </c>
      <c r="B6360">
        <v>50901.404861761774</v>
      </c>
    </row>
    <row r="6361" spans="1:2">
      <c r="A6361" s="54">
        <f t="shared" si="99"/>
        <v>6360</v>
      </c>
      <c r="B6361">
        <v>35700.436758540025</v>
      </c>
    </row>
    <row r="6362" spans="1:2">
      <c r="A6362" s="54">
        <f t="shared" si="99"/>
        <v>6361</v>
      </c>
      <c r="B6362">
        <v>26649.279227995023</v>
      </c>
    </row>
    <row r="6363" spans="1:2">
      <c r="A6363" s="54">
        <f t="shared" si="99"/>
        <v>6362</v>
      </c>
      <c r="B6363">
        <v>41706.366416585632</v>
      </c>
    </row>
    <row r="6364" spans="1:2">
      <c r="A6364" s="54">
        <f t="shared" si="99"/>
        <v>6363</v>
      </c>
      <c r="B6364">
        <v>30453.02442445009</v>
      </c>
    </row>
    <row r="6365" spans="1:2">
      <c r="A6365" s="54">
        <f t="shared" si="99"/>
        <v>6364</v>
      </c>
      <c r="B6365">
        <v>65806.500540724199</v>
      </c>
    </row>
    <row r="6366" spans="1:2">
      <c r="A6366" s="54">
        <f t="shared" si="99"/>
        <v>6365</v>
      </c>
      <c r="B6366">
        <v>55893.749469550043</v>
      </c>
    </row>
    <row r="6367" spans="1:2">
      <c r="A6367" s="54">
        <f t="shared" si="99"/>
        <v>6366</v>
      </c>
      <c r="B6367">
        <v>36128.921129069255</v>
      </c>
    </row>
    <row r="6368" spans="1:2">
      <c r="A6368" s="54">
        <f t="shared" si="99"/>
        <v>6367</v>
      </c>
      <c r="B6368">
        <v>67835.21167562998</v>
      </c>
    </row>
    <row r="6369" spans="1:2">
      <c r="A6369" s="54">
        <f t="shared" si="99"/>
        <v>6368</v>
      </c>
      <c r="B6369">
        <v>33040.997203671133</v>
      </c>
    </row>
    <row r="6370" spans="1:2">
      <c r="A6370" s="54">
        <f t="shared" si="99"/>
        <v>6369</v>
      </c>
      <c r="B6370">
        <v>48907.226649129618</v>
      </c>
    </row>
    <row r="6371" spans="1:2">
      <c r="A6371" s="54">
        <f t="shared" si="99"/>
        <v>6370</v>
      </c>
      <c r="B6371">
        <v>78981.502185679128</v>
      </c>
    </row>
    <row r="6372" spans="1:2">
      <c r="A6372" s="54">
        <f t="shared" si="99"/>
        <v>6371</v>
      </c>
      <c r="B6372">
        <v>57305.809335044934</v>
      </c>
    </row>
    <row r="6373" spans="1:2">
      <c r="A6373" s="54">
        <f t="shared" si="99"/>
        <v>6372</v>
      </c>
      <c r="B6373">
        <v>64791.21970541581</v>
      </c>
    </row>
    <row r="6374" spans="1:2">
      <c r="A6374" s="54">
        <f t="shared" si="99"/>
        <v>6373</v>
      </c>
      <c r="B6374">
        <v>32758.237844550804</v>
      </c>
    </row>
    <row r="6375" spans="1:2">
      <c r="A6375" s="54">
        <f t="shared" si="99"/>
        <v>6374</v>
      </c>
      <c r="B6375">
        <v>40554.253255969939</v>
      </c>
    </row>
    <row r="6376" spans="1:2">
      <c r="A6376" s="54">
        <f t="shared" si="99"/>
        <v>6375</v>
      </c>
      <c r="B6376">
        <v>71355.273792046835</v>
      </c>
    </row>
    <row r="6377" spans="1:2">
      <c r="A6377" s="54">
        <f t="shared" si="99"/>
        <v>6376</v>
      </c>
      <c r="B6377">
        <v>61001.237700670528</v>
      </c>
    </row>
    <row r="6378" spans="1:2">
      <c r="A6378" s="54">
        <f t="shared" si="99"/>
        <v>6377</v>
      </c>
      <c r="B6378">
        <v>78335.479369856344</v>
      </c>
    </row>
    <row r="6379" spans="1:2">
      <c r="A6379" s="54">
        <f t="shared" si="99"/>
        <v>6378</v>
      </c>
      <c r="B6379">
        <v>67691.384782384863</v>
      </c>
    </row>
    <row r="6380" spans="1:2">
      <c r="A6380" s="54">
        <f t="shared" si="99"/>
        <v>6379</v>
      </c>
      <c r="B6380">
        <v>46010.094078363618</v>
      </c>
    </row>
    <row r="6381" spans="1:2">
      <c r="A6381" s="54">
        <f t="shared" si="99"/>
        <v>6380</v>
      </c>
      <c r="B6381">
        <v>37605.028124364326</v>
      </c>
    </row>
    <row r="6382" spans="1:2">
      <c r="A6382" s="54">
        <f t="shared" si="99"/>
        <v>6381</v>
      </c>
      <c r="B6382">
        <v>59588.454676679401</v>
      </c>
    </row>
    <row r="6383" spans="1:2">
      <c r="A6383" s="54">
        <f t="shared" si="99"/>
        <v>6382</v>
      </c>
      <c r="B6383">
        <v>51645.096848094647</v>
      </c>
    </row>
    <row r="6384" spans="1:2">
      <c r="A6384" s="54">
        <f t="shared" si="99"/>
        <v>6383</v>
      </c>
      <c r="B6384">
        <v>72722.713176413832</v>
      </c>
    </row>
    <row r="6385" spans="1:2">
      <c r="A6385" s="54">
        <f t="shared" si="99"/>
        <v>6384</v>
      </c>
      <c r="B6385">
        <v>27469.941233366153</v>
      </c>
    </row>
    <row r="6386" spans="1:2">
      <c r="A6386" s="54">
        <f t="shared" si="99"/>
        <v>6385</v>
      </c>
      <c r="B6386">
        <v>33361.004757930496</v>
      </c>
    </row>
    <row r="6387" spans="1:2">
      <c r="A6387" s="54">
        <f t="shared" si="99"/>
        <v>6386</v>
      </c>
      <c r="B6387">
        <v>78087.817809923479</v>
      </c>
    </row>
    <row r="6388" spans="1:2">
      <c r="A6388" s="54">
        <f t="shared" si="99"/>
        <v>6387</v>
      </c>
      <c r="B6388">
        <v>39275.469987931036</v>
      </c>
    </row>
    <row r="6389" spans="1:2">
      <c r="A6389" s="54">
        <f t="shared" si="99"/>
        <v>6388</v>
      </c>
      <c r="B6389">
        <v>64179.051637957149</v>
      </c>
    </row>
    <row r="6390" spans="1:2">
      <c r="A6390" s="54">
        <f t="shared" si="99"/>
        <v>6389</v>
      </c>
      <c r="B6390">
        <v>84851.766042178118</v>
      </c>
    </row>
    <row r="6391" spans="1:2">
      <c r="A6391" s="54">
        <f t="shared" si="99"/>
        <v>6390</v>
      </c>
      <c r="B6391">
        <v>35636.469270015601</v>
      </c>
    </row>
    <row r="6392" spans="1:2">
      <c r="A6392" s="54">
        <f t="shared" si="99"/>
        <v>6391</v>
      </c>
      <c r="B6392">
        <v>61742.936831305196</v>
      </c>
    </row>
    <row r="6393" spans="1:2">
      <c r="A6393" s="54">
        <f t="shared" si="99"/>
        <v>6392</v>
      </c>
      <c r="B6393">
        <v>70413.686474793634</v>
      </c>
    </row>
    <row r="6394" spans="1:2">
      <c r="A6394" s="54">
        <f t="shared" si="99"/>
        <v>6393</v>
      </c>
      <c r="B6394">
        <v>79244.000938635625</v>
      </c>
    </row>
    <row r="6395" spans="1:2">
      <c r="A6395" s="54">
        <f t="shared" si="99"/>
        <v>6394</v>
      </c>
      <c r="B6395">
        <v>49278.345619541484</v>
      </c>
    </row>
    <row r="6396" spans="1:2">
      <c r="A6396" s="54">
        <f t="shared" si="99"/>
        <v>6395</v>
      </c>
      <c r="B6396">
        <v>52667.681430437027</v>
      </c>
    </row>
    <row r="6397" spans="1:2">
      <c r="A6397" s="54">
        <f t="shared" si="99"/>
        <v>6396</v>
      </c>
      <c r="B6397">
        <v>31425.351237867362</v>
      </c>
    </row>
    <row r="6398" spans="1:2">
      <c r="A6398" s="54">
        <f t="shared" si="99"/>
        <v>6397</v>
      </c>
      <c r="B6398">
        <v>40377.885020489586</v>
      </c>
    </row>
    <row r="6399" spans="1:2">
      <c r="A6399" s="54">
        <f t="shared" si="99"/>
        <v>6398</v>
      </c>
      <c r="B6399">
        <v>68486.967935902052</v>
      </c>
    </row>
    <row r="6400" spans="1:2">
      <c r="A6400" s="54">
        <f t="shared" si="99"/>
        <v>6399</v>
      </c>
      <c r="B6400">
        <v>52080.916568578221</v>
      </c>
    </row>
    <row r="6401" spans="1:2">
      <c r="A6401" s="54">
        <f t="shared" si="99"/>
        <v>6400</v>
      </c>
      <c r="B6401">
        <v>39009.646951604213</v>
      </c>
    </row>
    <row r="6402" spans="1:2">
      <c r="A6402" s="54">
        <f t="shared" si="99"/>
        <v>6401</v>
      </c>
      <c r="B6402">
        <v>85741.943731114385</v>
      </c>
    </row>
    <row r="6403" spans="1:2">
      <c r="A6403" s="54">
        <f t="shared" si="99"/>
        <v>6402</v>
      </c>
      <c r="B6403">
        <v>30723.840830693534</v>
      </c>
    </row>
    <row r="6404" spans="1:2">
      <c r="A6404" s="54">
        <f t="shared" ref="A6404:A6467" si="100">1+A6403</f>
        <v>6403</v>
      </c>
      <c r="B6404">
        <v>75372.928314034041</v>
      </c>
    </row>
    <row r="6405" spans="1:2">
      <c r="A6405" s="54">
        <f t="shared" si="100"/>
        <v>6404</v>
      </c>
      <c r="B6405">
        <v>38976.363549643494</v>
      </c>
    </row>
    <row r="6406" spans="1:2">
      <c r="A6406" s="54">
        <f t="shared" si="100"/>
        <v>6405</v>
      </c>
      <c r="B6406">
        <v>63901.895302145422</v>
      </c>
    </row>
    <row r="6407" spans="1:2">
      <c r="A6407" s="54">
        <f t="shared" si="100"/>
        <v>6406</v>
      </c>
      <c r="B6407">
        <v>51120.123083589919</v>
      </c>
    </row>
    <row r="6408" spans="1:2">
      <c r="A6408" s="54">
        <f t="shared" si="100"/>
        <v>6407</v>
      </c>
      <c r="B6408">
        <v>62546.880820030463</v>
      </c>
    </row>
    <row r="6409" spans="1:2">
      <c r="A6409" s="54">
        <f t="shared" si="100"/>
        <v>6408</v>
      </c>
      <c r="B6409">
        <v>73068.329390441257</v>
      </c>
    </row>
    <row r="6410" spans="1:2">
      <c r="A6410" s="54">
        <f t="shared" si="100"/>
        <v>6409</v>
      </c>
      <c r="B6410">
        <v>52141.450184843736</v>
      </c>
    </row>
    <row r="6411" spans="1:2">
      <c r="A6411" s="54">
        <f t="shared" si="100"/>
        <v>6410</v>
      </c>
      <c r="B6411">
        <v>40717.095828220787</v>
      </c>
    </row>
    <row r="6412" spans="1:2">
      <c r="A6412" s="54">
        <f t="shared" si="100"/>
        <v>6411</v>
      </c>
      <c r="B6412">
        <v>56526.60906775458</v>
      </c>
    </row>
    <row r="6413" spans="1:2">
      <c r="A6413" s="54">
        <f t="shared" si="100"/>
        <v>6412</v>
      </c>
      <c r="B6413">
        <v>73414.680877635445</v>
      </c>
    </row>
    <row r="6414" spans="1:2">
      <c r="A6414" s="54">
        <f t="shared" si="100"/>
        <v>6413</v>
      </c>
      <c r="B6414">
        <v>75875.64686699702</v>
      </c>
    </row>
    <row r="6415" spans="1:2">
      <c r="A6415" s="54">
        <f t="shared" si="100"/>
        <v>6414</v>
      </c>
      <c r="B6415">
        <v>38379.014591763793</v>
      </c>
    </row>
    <row r="6416" spans="1:2">
      <c r="A6416" s="54">
        <f t="shared" si="100"/>
        <v>6415</v>
      </c>
      <c r="B6416">
        <v>74530.350001128318</v>
      </c>
    </row>
    <row r="6417" spans="1:2">
      <c r="A6417" s="54">
        <f t="shared" si="100"/>
        <v>6416</v>
      </c>
      <c r="B6417">
        <v>38871.362694360032</v>
      </c>
    </row>
    <row r="6418" spans="1:2">
      <c r="A6418" s="54">
        <f t="shared" si="100"/>
        <v>6417</v>
      </c>
      <c r="B6418">
        <v>62240.853326636796</v>
      </c>
    </row>
    <row r="6419" spans="1:2">
      <c r="A6419" s="54">
        <f t="shared" si="100"/>
        <v>6418</v>
      </c>
      <c r="B6419">
        <v>37907.248718347917</v>
      </c>
    </row>
    <row r="6420" spans="1:2">
      <c r="A6420" s="54">
        <f t="shared" si="100"/>
        <v>6419</v>
      </c>
      <c r="B6420">
        <v>48029.057247172786</v>
      </c>
    </row>
    <row r="6421" spans="1:2">
      <c r="A6421" s="54">
        <f t="shared" si="100"/>
        <v>6420</v>
      </c>
      <c r="B6421">
        <v>81574.032174012056</v>
      </c>
    </row>
    <row r="6422" spans="1:2">
      <c r="A6422" s="54">
        <f t="shared" si="100"/>
        <v>6421</v>
      </c>
      <c r="B6422">
        <v>67458.774867088592</v>
      </c>
    </row>
    <row r="6423" spans="1:2">
      <c r="A6423" s="54">
        <f t="shared" si="100"/>
        <v>6422</v>
      </c>
      <c r="B6423">
        <v>47334.411063815351</v>
      </c>
    </row>
    <row r="6424" spans="1:2">
      <c r="A6424" s="54">
        <f t="shared" si="100"/>
        <v>6423</v>
      </c>
      <c r="B6424">
        <v>26151.915802864172</v>
      </c>
    </row>
    <row r="6425" spans="1:2">
      <c r="A6425" s="54">
        <f t="shared" si="100"/>
        <v>6424</v>
      </c>
      <c r="B6425">
        <v>63225.22813330897</v>
      </c>
    </row>
    <row r="6426" spans="1:2">
      <c r="A6426" s="54">
        <f t="shared" si="100"/>
        <v>6425</v>
      </c>
      <c r="B6426">
        <v>41429.159984271908</v>
      </c>
    </row>
    <row r="6427" spans="1:2">
      <c r="A6427" s="54">
        <f t="shared" si="100"/>
        <v>6426</v>
      </c>
      <c r="B6427">
        <v>47594.385175699077</v>
      </c>
    </row>
    <row r="6428" spans="1:2">
      <c r="A6428" s="54">
        <f t="shared" si="100"/>
        <v>6427</v>
      </c>
      <c r="B6428">
        <v>25833.82439769998</v>
      </c>
    </row>
    <row r="6429" spans="1:2">
      <c r="A6429" s="54">
        <f t="shared" si="100"/>
        <v>6428</v>
      </c>
      <c r="B6429">
        <v>92598.909339490609</v>
      </c>
    </row>
    <row r="6430" spans="1:2">
      <c r="A6430" s="54">
        <f t="shared" si="100"/>
        <v>6429</v>
      </c>
      <c r="B6430">
        <v>93867.024567546221</v>
      </c>
    </row>
    <row r="6431" spans="1:2">
      <c r="A6431" s="54">
        <f t="shared" si="100"/>
        <v>6430</v>
      </c>
      <c r="B6431">
        <v>31585.551409998068</v>
      </c>
    </row>
    <row r="6432" spans="1:2">
      <c r="A6432" s="54">
        <f t="shared" si="100"/>
        <v>6431</v>
      </c>
      <c r="B6432">
        <v>64502.838118625084</v>
      </c>
    </row>
    <row r="6433" spans="1:2">
      <c r="A6433" s="54">
        <f t="shared" si="100"/>
        <v>6432</v>
      </c>
      <c r="B6433">
        <v>42520.255674646512</v>
      </c>
    </row>
    <row r="6434" spans="1:2">
      <c r="A6434" s="54">
        <f t="shared" si="100"/>
        <v>6433</v>
      </c>
      <c r="B6434">
        <v>48370.06387470691</v>
      </c>
    </row>
    <row r="6435" spans="1:2">
      <c r="A6435" s="54">
        <f t="shared" si="100"/>
        <v>6434</v>
      </c>
      <c r="B6435">
        <v>79583.765043857522</v>
      </c>
    </row>
    <row r="6436" spans="1:2">
      <c r="A6436" s="54">
        <f t="shared" si="100"/>
        <v>6435</v>
      </c>
      <c r="B6436">
        <v>83789.945233000355</v>
      </c>
    </row>
    <row r="6437" spans="1:2">
      <c r="A6437" s="54">
        <f t="shared" si="100"/>
        <v>6436</v>
      </c>
      <c r="B6437">
        <v>51155.518362180745</v>
      </c>
    </row>
    <row r="6438" spans="1:2">
      <c r="A6438" s="54">
        <f t="shared" si="100"/>
        <v>6437</v>
      </c>
      <c r="B6438">
        <v>44248.637827959334</v>
      </c>
    </row>
    <row r="6439" spans="1:2">
      <c r="A6439" s="54">
        <f t="shared" si="100"/>
        <v>6438</v>
      </c>
      <c r="B6439">
        <v>51805.817340311987</v>
      </c>
    </row>
    <row r="6440" spans="1:2">
      <c r="A6440" s="54">
        <f t="shared" si="100"/>
        <v>6439</v>
      </c>
      <c r="B6440">
        <v>83913.768042231168</v>
      </c>
    </row>
    <row r="6441" spans="1:2">
      <c r="A6441" s="54">
        <f t="shared" si="100"/>
        <v>6440</v>
      </c>
      <c r="B6441">
        <v>62726.471395105757</v>
      </c>
    </row>
    <row r="6442" spans="1:2">
      <c r="A6442" s="54">
        <f t="shared" si="100"/>
        <v>6441</v>
      </c>
      <c r="B6442">
        <v>38548.72830086953</v>
      </c>
    </row>
    <row r="6443" spans="1:2">
      <c r="A6443" s="54">
        <f t="shared" si="100"/>
        <v>6442</v>
      </c>
      <c r="B6443">
        <v>48473.289638642054</v>
      </c>
    </row>
    <row r="6444" spans="1:2">
      <c r="A6444" s="54">
        <f t="shared" si="100"/>
        <v>6443</v>
      </c>
      <c r="B6444">
        <v>89244.893702381451</v>
      </c>
    </row>
    <row r="6445" spans="1:2">
      <c r="A6445" s="54">
        <f t="shared" si="100"/>
        <v>6444</v>
      </c>
      <c r="B6445">
        <v>61253.979377587566</v>
      </c>
    </row>
    <row r="6446" spans="1:2">
      <c r="A6446" s="54">
        <f t="shared" si="100"/>
        <v>6445</v>
      </c>
      <c r="B6446">
        <v>36104.82467890183</v>
      </c>
    </row>
    <row r="6447" spans="1:2">
      <c r="A6447" s="54">
        <f t="shared" si="100"/>
        <v>6446</v>
      </c>
      <c r="B6447">
        <v>73744.614594664003</v>
      </c>
    </row>
    <row r="6448" spans="1:2">
      <c r="A6448" s="54">
        <f t="shared" si="100"/>
        <v>6447</v>
      </c>
      <c r="B6448">
        <v>42913.640204174015</v>
      </c>
    </row>
    <row r="6449" spans="1:2">
      <c r="A6449" s="54">
        <f t="shared" si="100"/>
        <v>6448</v>
      </c>
      <c r="B6449">
        <v>41312.549360156605</v>
      </c>
    </row>
    <row r="6450" spans="1:2">
      <c r="A6450" s="54">
        <f t="shared" si="100"/>
        <v>6449</v>
      </c>
      <c r="B6450">
        <v>42563.518825784457</v>
      </c>
    </row>
    <row r="6451" spans="1:2">
      <c r="A6451" s="54">
        <f t="shared" si="100"/>
        <v>6450</v>
      </c>
      <c r="B6451">
        <v>54607.228718278413</v>
      </c>
    </row>
    <row r="6452" spans="1:2">
      <c r="A6452" s="54">
        <f t="shared" si="100"/>
        <v>6451</v>
      </c>
      <c r="B6452">
        <v>29209.174507394458</v>
      </c>
    </row>
    <row r="6453" spans="1:2">
      <c r="A6453" s="54">
        <f t="shared" si="100"/>
        <v>6452</v>
      </c>
      <c r="B6453">
        <v>44661.996934718147</v>
      </c>
    </row>
    <row r="6454" spans="1:2">
      <c r="A6454" s="54">
        <f t="shared" si="100"/>
        <v>6453</v>
      </c>
      <c r="B6454">
        <v>63459.664071505744</v>
      </c>
    </row>
    <row r="6455" spans="1:2">
      <c r="A6455" s="54">
        <f t="shared" si="100"/>
        <v>6454</v>
      </c>
      <c r="B6455">
        <v>42582.199220143608</v>
      </c>
    </row>
    <row r="6456" spans="1:2">
      <c r="A6456" s="54">
        <f t="shared" si="100"/>
        <v>6455</v>
      </c>
      <c r="B6456">
        <v>29540.542564059186</v>
      </c>
    </row>
    <row r="6457" spans="1:2">
      <c r="A6457" s="54">
        <f t="shared" si="100"/>
        <v>6456</v>
      </c>
      <c r="B6457">
        <v>32573.873114682985</v>
      </c>
    </row>
    <row r="6458" spans="1:2">
      <c r="A6458" s="54">
        <f t="shared" si="100"/>
        <v>6457</v>
      </c>
      <c r="B6458">
        <v>51996.585435148358</v>
      </c>
    </row>
    <row r="6459" spans="1:2">
      <c r="A6459" s="54">
        <f t="shared" si="100"/>
        <v>6458</v>
      </c>
      <c r="B6459">
        <v>25669.122800231034</v>
      </c>
    </row>
    <row r="6460" spans="1:2">
      <c r="A6460" s="54">
        <f t="shared" si="100"/>
        <v>6459</v>
      </c>
      <c r="B6460">
        <v>46963.371251588309</v>
      </c>
    </row>
    <row r="6461" spans="1:2">
      <c r="A6461" s="54">
        <f t="shared" si="100"/>
        <v>6460</v>
      </c>
      <c r="B6461">
        <v>33326.884870861861</v>
      </c>
    </row>
    <row r="6462" spans="1:2">
      <c r="A6462" s="54">
        <f t="shared" si="100"/>
        <v>6461</v>
      </c>
      <c r="B6462">
        <v>45998.900591448524</v>
      </c>
    </row>
    <row r="6463" spans="1:2">
      <c r="A6463" s="54">
        <f t="shared" si="100"/>
        <v>6462</v>
      </c>
      <c r="B6463">
        <v>62581.907683225567</v>
      </c>
    </row>
    <row r="6464" spans="1:2">
      <c r="A6464" s="54">
        <f t="shared" si="100"/>
        <v>6463</v>
      </c>
      <c r="B6464">
        <v>32552.698033354533</v>
      </c>
    </row>
    <row r="6465" spans="1:2">
      <c r="A6465" s="54">
        <f t="shared" si="100"/>
        <v>6464</v>
      </c>
      <c r="B6465">
        <v>27831.057671903003</v>
      </c>
    </row>
    <row r="6466" spans="1:2">
      <c r="A6466" s="54">
        <f t="shared" si="100"/>
        <v>6465</v>
      </c>
      <c r="B6466">
        <v>32300.622692617526</v>
      </c>
    </row>
    <row r="6467" spans="1:2">
      <c r="A6467" s="54">
        <f t="shared" si="100"/>
        <v>6466</v>
      </c>
      <c r="B6467">
        <v>79856.572457848029</v>
      </c>
    </row>
    <row r="6468" spans="1:2">
      <c r="A6468" s="54">
        <f t="shared" ref="A6468:A6531" si="101">1+A6467</f>
        <v>6467</v>
      </c>
      <c r="B6468">
        <v>36333.314210162163</v>
      </c>
    </row>
    <row r="6469" spans="1:2">
      <c r="A6469" s="54">
        <f t="shared" si="101"/>
        <v>6468</v>
      </c>
      <c r="B6469">
        <v>80979.2368093923</v>
      </c>
    </row>
    <row r="6470" spans="1:2">
      <c r="A6470" s="54">
        <f t="shared" si="101"/>
        <v>6469</v>
      </c>
      <c r="B6470">
        <v>44791.1904923123</v>
      </c>
    </row>
    <row r="6471" spans="1:2">
      <c r="A6471" s="54">
        <f t="shared" si="101"/>
        <v>6470</v>
      </c>
      <c r="B6471">
        <v>57725.35858260344</v>
      </c>
    </row>
    <row r="6472" spans="1:2">
      <c r="A6472" s="54">
        <f t="shared" si="101"/>
        <v>6471</v>
      </c>
      <c r="B6472">
        <v>67997.434729597342</v>
      </c>
    </row>
    <row r="6473" spans="1:2">
      <c r="A6473" s="54">
        <f t="shared" si="101"/>
        <v>6472</v>
      </c>
      <c r="B6473">
        <v>59100.883901193483</v>
      </c>
    </row>
    <row r="6474" spans="1:2">
      <c r="A6474" s="54">
        <f t="shared" si="101"/>
        <v>6473</v>
      </c>
      <c r="B6474">
        <v>71548.129291002057</v>
      </c>
    </row>
    <row r="6475" spans="1:2">
      <c r="A6475" s="54">
        <f t="shared" si="101"/>
        <v>6474</v>
      </c>
      <c r="B6475">
        <v>78862.682544612166</v>
      </c>
    </row>
    <row r="6476" spans="1:2">
      <c r="A6476" s="54">
        <f t="shared" si="101"/>
        <v>6475</v>
      </c>
      <c r="B6476">
        <v>52228.835170416176</v>
      </c>
    </row>
    <row r="6477" spans="1:2">
      <c r="A6477" s="54">
        <f t="shared" si="101"/>
        <v>6476</v>
      </c>
      <c r="B6477" t="e">
        <v>#NUM!</v>
      </c>
    </row>
    <row r="6478" spans="1:2">
      <c r="A6478" s="54">
        <f t="shared" si="101"/>
        <v>6477</v>
      </c>
      <c r="B6478">
        <v>48512.897307793231</v>
      </c>
    </row>
    <row r="6479" spans="1:2">
      <c r="A6479" s="54">
        <f t="shared" si="101"/>
        <v>6478</v>
      </c>
      <c r="B6479">
        <v>70013.340646366996</v>
      </c>
    </row>
    <row r="6480" spans="1:2">
      <c r="A6480" s="54">
        <f t="shared" si="101"/>
        <v>6479</v>
      </c>
      <c r="B6480">
        <v>58096.245934983097</v>
      </c>
    </row>
    <row r="6481" spans="1:2">
      <c r="A6481" s="54">
        <f t="shared" si="101"/>
        <v>6480</v>
      </c>
      <c r="B6481">
        <v>27683.598953938606</v>
      </c>
    </row>
    <row r="6482" spans="1:2">
      <c r="A6482" s="54">
        <f t="shared" si="101"/>
        <v>6481</v>
      </c>
      <c r="B6482">
        <v>81489.312911610599</v>
      </c>
    </row>
    <row r="6483" spans="1:2">
      <c r="A6483" s="54">
        <f t="shared" si="101"/>
        <v>6482</v>
      </c>
      <c r="B6483">
        <v>79884.11862966606</v>
      </c>
    </row>
    <row r="6484" spans="1:2">
      <c r="A6484" s="54">
        <f t="shared" si="101"/>
        <v>6483</v>
      </c>
      <c r="B6484">
        <v>42879.724939332002</v>
      </c>
    </row>
    <row r="6485" spans="1:2">
      <c r="A6485" s="54">
        <f t="shared" si="101"/>
        <v>6484</v>
      </c>
      <c r="B6485">
        <v>55700.35283094921</v>
      </c>
    </row>
    <row r="6486" spans="1:2">
      <c r="A6486" s="54">
        <f t="shared" si="101"/>
        <v>6485</v>
      </c>
      <c r="B6486">
        <v>36231.9185685216</v>
      </c>
    </row>
    <row r="6487" spans="1:2">
      <c r="A6487" s="54">
        <f t="shared" si="101"/>
        <v>6486</v>
      </c>
      <c r="B6487">
        <v>77871.83186651516</v>
      </c>
    </row>
    <row r="6488" spans="1:2">
      <c r="A6488" s="54">
        <f t="shared" si="101"/>
        <v>6487</v>
      </c>
      <c r="B6488">
        <v>56903.016034337103</v>
      </c>
    </row>
    <row r="6489" spans="1:2">
      <c r="A6489" s="54">
        <f t="shared" si="101"/>
        <v>6488</v>
      </c>
      <c r="B6489">
        <v>33866.838459759201</v>
      </c>
    </row>
    <row r="6490" spans="1:2">
      <c r="A6490" s="54">
        <f t="shared" si="101"/>
        <v>6489</v>
      </c>
      <c r="B6490">
        <v>69152.159896645317</v>
      </c>
    </row>
    <row r="6491" spans="1:2">
      <c r="A6491" s="54">
        <f t="shared" si="101"/>
        <v>6490</v>
      </c>
      <c r="B6491">
        <v>26743.931862316338</v>
      </c>
    </row>
    <row r="6492" spans="1:2">
      <c r="A6492" s="54">
        <f t="shared" si="101"/>
        <v>6491</v>
      </c>
      <c r="B6492">
        <v>50186.269321269669</v>
      </c>
    </row>
    <row r="6493" spans="1:2">
      <c r="A6493" s="54">
        <f t="shared" si="101"/>
        <v>6492</v>
      </c>
      <c r="B6493">
        <v>60286.270462731576</v>
      </c>
    </row>
    <row r="6494" spans="1:2">
      <c r="A6494" s="54">
        <f t="shared" si="101"/>
        <v>6493</v>
      </c>
      <c r="B6494">
        <v>56716.018523990366</v>
      </c>
    </row>
    <row r="6495" spans="1:2">
      <c r="A6495" s="54">
        <f t="shared" si="101"/>
        <v>6494</v>
      </c>
      <c r="B6495">
        <v>82743.876961756439</v>
      </c>
    </row>
    <row r="6496" spans="1:2">
      <c r="A6496" s="54">
        <f t="shared" si="101"/>
        <v>6495</v>
      </c>
      <c r="B6496">
        <v>60078.360802991534</v>
      </c>
    </row>
    <row r="6497" spans="1:2">
      <c r="A6497" s="54">
        <f t="shared" si="101"/>
        <v>6496</v>
      </c>
      <c r="B6497">
        <v>43837.8087939951</v>
      </c>
    </row>
    <row r="6498" spans="1:2">
      <c r="A6498" s="54">
        <f t="shared" si="101"/>
        <v>6497</v>
      </c>
      <c r="B6498">
        <v>39561.303528219949</v>
      </c>
    </row>
    <row r="6499" spans="1:2">
      <c r="A6499" s="54">
        <f t="shared" si="101"/>
        <v>6498</v>
      </c>
      <c r="B6499">
        <v>35235.97504416119</v>
      </c>
    </row>
    <row r="6500" spans="1:2">
      <c r="A6500" s="54">
        <f t="shared" si="101"/>
        <v>6499</v>
      </c>
      <c r="B6500">
        <v>50579.983612425589</v>
      </c>
    </row>
    <row r="6501" spans="1:2">
      <c r="A6501" s="54">
        <f t="shared" si="101"/>
        <v>6500</v>
      </c>
      <c r="B6501">
        <v>63553.776183969945</v>
      </c>
    </row>
    <row r="6502" spans="1:2">
      <c r="A6502" s="54">
        <f t="shared" si="101"/>
        <v>6501</v>
      </c>
      <c r="B6502">
        <v>76479.019606883841</v>
      </c>
    </row>
    <row r="6503" spans="1:2">
      <c r="A6503" s="54">
        <f t="shared" si="101"/>
        <v>6502</v>
      </c>
      <c r="B6503">
        <v>68981.094721349553</v>
      </c>
    </row>
    <row r="6504" spans="1:2">
      <c r="A6504" s="54">
        <f t="shared" si="101"/>
        <v>6503</v>
      </c>
      <c r="B6504">
        <v>86227.471098310387</v>
      </c>
    </row>
    <row r="6505" spans="1:2">
      <c r="A6505" s="54">
        <f t="shared" si="101"/>
        <v>6504</v>
      </c>
      <c r="B6505">
        <v>89472.695771180574</v>
      </c>
    </row>
    <row r="6506" spans="1:2">
      <c r="A6506" s="54">
        <f t="shared" si="101"/>
        <v>6505</v>
      </c>
      <c r="B6506">
        <v>67470.390735946887</v>
      </c>
    </row>
    <row r="6507" spans="1:2">
      <c r="A6507" s="54">
        <f t="shared" si="101"/>
        <v>6506</v>
      </c>
      <c r="B6507">
        <v>32555.838283402587</v>
      </c>
    </row>
    <row r="6508" spans="1:2">
      <c r="A6508" s="54">
        <f t="shared" si="101"/>
        <v>6507</v>
      </c>
      <c r="B6508">
        <v>32718.097518811479</v>
      </c>
    </row>
    <row r="6509" spans="1:2">
      <c r="A6509" s="54">
        <f t="shared" si="101"/>
        <v>6508</v>
      </c>
      <c r="B6509">
        <v>50758.239218666356</v>
      </c>
    </row>
    <row r="6510" spans="1:2">
      <c r="A6510" s="54">
        <f t="shared" si="101"/>
        <v>6509</v>
      </c>
      <c r="B6510">
        <v>49879.732079348258</v>
      </c>
    </row>
    <row r="6511" spans="1:2">
      <c r="A6511" s="54">
        <f t="shared" si="101"/>
        <v>6510</v>
      </c>
      <c r="B6511">
        <v>90929.186229012877</v>
      </c>
    </row>
    <row r="6512" spans="1:2">
      <c r="A6512" s="54">
        <f t="shared" si="101"/>
        <v>6511</v>
      </c>
      <c r="B6512">
        <v>38979.45750591519</v>
      </c>
    </row>
    <row r="6513" spans="1:2">
      <c r="A6513" s="54">
        <f t="shared" si="101"/>
        <v>6512</v>
      </c>
      <c r="B6513">
        <v>35004.009380809213</v>
      </c>
    </row>
    <row r="6514" spans="1:2">
      <c r="A6514" s="54">
        <f t="shared" si="101"/>
        <v>6513</v>
      </c>
      <c r="B6514">
        <v>30178.373261384302</v>
      </c>
    </row>
    <row r="6515" spans="1:2">
      <c r="A6515" s="54">
        <f t="shared" si="101"/>
        <v>6514</v>
      </c>
      <c r="B6515">
        <v>59361.831020427831</v>
      </c>
    </row>
    <row r="6516" spans="1:2">
      <c r="A6516" s="54">
        <f t="shared" si="101"/>
        <v>6515</v>
      </c>
      <c r="B6516">
        <v>94005.02452743976</v>
      </c>
    </row>
    <row r="6517" spans="1:2">
      <c r="A6517" s="54">
        <f t="shared" si="101"/>
        <v>6516</v>
      </c>
      <c r="B6517">
        <v>86513.032146672354</v>
      </c>
    </row>
    <row r="6518" spans="1:2">
      <c r="A6518" s="54">
        <f t="shared" si="101"/>
        <v>6517</v>
      </c>
      <c r="B6518">
        <v>51512.361422762951</v>
      </c>
    </row>
    <row r="6519" spans="1:2">
      <c r="A6519" s="54">
        <f t="shared" si="101"/>
        <v>6518</v>
      </c>
      <c r="B6519">
        <v>58173.309822330724</v>
      </c>
    </row>
    <row r="6520" spans="1:2">
      <c r="A6520" s="54">
        <f t="shared" si="101"/>
        <v>6519</v>
      </c>
      <c r="B6520">
        <v>73310.173027960031</v>
      </c>
    </row>
    <row r="6521" spans="1:2">
      <c r="A6521" s="54">
        <f t="shared" si="101"/>
        <v>6520</v>
      </c>
      <c r="B6521">
        <v>52663.049334941788</v>
      </c>
    </row>
    <row r="6522" spans="1:2">
      <c r="A6522" s="54">
        <f t="shared" si="101"/>
        <v>6521</v>
      </c>
      <c r="B6522">
        <v>34079.17065697589</v>
      </c>
    </row>
    <row r="6523" spans="1:2">
      <c r="A6523" s="54">
        <f t="shared" si="101"/>
        <v>6522</v>
      </c>
      <c r="B6523">
        <v>76964.865650901644</v>
      </c>
    </row>
    <row r="6524" spans="1:2">
      <c r="A6524" s="54">
        <f t="shared" si="101"/>
        <v>6523</v>
      </c>
      <c r="B6524">
        <v>62804.683723446746</v>
      </c>
    </row>
    <row r="6525" spans="1:2">
      <c r="A6525" s="54">
        <f t="shared" si="101"/>
        <v>6524</v>
      </c>
      <c r="B6525">
        <v>76176.122649585159</v>
      </c>
    </row>
    <row r="6526" spans="1:2">
      <c r="A6526" s="54">
        <f t="shared" si="101"/>
        <v>6525</v>
      </c>
      <c r="B6526">
        <v>75092.863614618502</v>
      </c>
    </row>
    <row r="6527" spans="1:2">
      <c r="A6527" s="54">
        <f t="shared" si="101"/>
        <v>6526</v>
      </c>
      <c r="B6527">
        <v>91670.199496013287</v>
      </c>
    </row>
    <row r="6528" spans="1:2">
      <c r="A6528" s="54">
        <f t="shared" si="101"/>
        <v>6527</v>
      </c>
      <c r="B6528" t="e">
        <v>#NUM!</v>
      </c>
    </row>
    <row r="6529" spans="1:2">
      <c r="A6529" s="54">
        <f t="shared" si="101"/>
        <v>6528</v>
      </c>
      <c r="B6529">
        <v>70709.666502975611</v>
      </c>
    </row>
    <row r="6530" spans="1:2">
      <c r="A6530" s="54">
        <f t="shared" si="101"/>
        <v>6529</v>
      </c>
      <c r="B6530">
        <v>63393.878100995506</v>
      </c>
    </row>
    <row r="6531" spans="1:2">
      <c r="A6531" s="54">
        <f t="shared" si="101"/>
        <v>6530</v>
      </c>
      <c r="B6531">
        <v>42780.368597541521</v>
      </c>
    </row>
    <row r="6532" spans="1:2">
      <c r="A6532" s="54">
        <f t="shared" ref="A6532:A6595" si="102">1+A6531</f>
        <v>6531</v>
      </c>
      <c r="B6532">
        <v>68296.08990992044</v>
      </c>
    </row>
    <row r="6533" spans="1:2">
      <c r="A6533" s="54">
        <f t="shared" si="102"/>
        <v>6532</v>
      </c>
      <c r="B6533">
        <v>46770.182550790007</v>
      </c>
    </row>
    <row r="6534" spans="1:2">
      <c r="A6534" s="54">
        <f t="shared" si="102"/>
        <v>6533</v>
      </c>
      <c r="B6534">
        <v>50329.224008780948</v>
      </c>
    </row>
    <row r="6535" spans="1:2">
      <c r="A6535" s="54">
        <f t="shared" si="102"/>
        <v>6534</v>
      </c>
      <c r="B6535">
        <v>62122.998152392487</v>
      </c>
    </row>
    <row r="6536" spans="1:2">
      <c r="A6536" s="54">
        <f t="shared" si="102"/>
        <v>6535</v>
      </c>
      <c r="B6536">
        <v>54696.682372706549</v>
      </c>
    </row>
    <row r="6537" spans="1:2">
      <c r="A6537" s="54">
        <f t="shared" si="102"/>
        <v>6536</v>
      </c>
      <c r="B6537">
        <v>29872.915234541535</v>
      </c>
    </row>
    <row r="6538" spans="1:2">
      <c r="A6538" s="54">
        <f t="shared" si="102"/>
        <v>6537</v>
      </c>
      <c r="B6538">
        <v>31100.185535761913</v>
      </c>
    </row>
    <row r="6539" spans="1:2">
      <c r="A6539" s="54">
        <f t="shared" si="102"/>
        <v>6538</v>
      </c>
      <c r="B6539">
        <v>80182.508593562627</v>
      </c>
    </row>
    <row r="6540" spans="1:2">
      <c r="A6540" s="54">
        <f t="shared" si="102"/>
        <v>6539</v>
      </c>
      <c r="B6540">
        <v>79813.141849957392</v>
      </c>
    </row>
    <row r="6541" spans="1:2">
      <c r="A6541" s="54">
        <f t="shared" si="102"/>
        <v>6540</v>
      </c>
      <c r="B6541">
        <v>36203.010553121356</v>
      </c>
    </row>
    <row r="6542" spans="1:2">
      <c r="A6542" s="54">
        <f t="shared" si="102"/>
        <v>6541</v>
      </c>
      <c r="B6542">
        <v>51522.573371796192</v>
      </c>
    </row>
    <row r="6543" spans="1:2">
      <c r="A6543" s="54">
        <f t="shared" si="102"/>
        <v>6542</v>
      </c>
      <c r="B6543">
        <v>44128.358799327754</v>
      </c>
    </row>
    <row r="6544" spans="1:2">
      <c r="A6544" s="54">
        <f t="shared" si="102"/>
        <v>6543</v>
      </c>
      <c r="B6544">
        <v>88534.003684492884</v>
      </c>
    </row>
    <row r="6545" spans="1:2">
      <c r="A6545" s="54">
        <f t="shared" si="102"/>
        <v>6544</v>
      </c>
      <c r="B6545">
        <v>54351.342643273812</v>
      </c>
    </row>
    <row r="6546" spans="1:2">
      <c r="A6546" s="54">
        <f t="shared" si="102"/>
        <v>6545</v>
      </c>
      <c r="B6546">
        <v>70726.045454739869</v>
      </c>
    </row>
    <row r="6547" spans="1:2">
      <c r="A6547" s="54">
        <f t="shared" si="102"/>
        <v>6546</v>
      </c>
      <c r="B6547">
        <v>89131.083064431936</v>
      </c>
    </row>
    <row r="6548" spans="1:2">
      <c r="A6548" s="54">
        <f t="shared" si="102"/>
        <v>6547</v>
      </c>
      <c r="B6548">
        <v>68158.330828000035</v>
      </c>
    </row>
    <row r="6549" spans="1:2">
      <c r="A6549" s="54">
        <f t="shared" si="102"/>
        <v>6548</v>
      </c>
      <c r="B6549">
        <v>70976.119530406984</v>
      </c>
    </row>
    <row r="6550" spans="1:2">
      <c r="A6550" s="54">
        <f t="shared" si="102"/>
        <v>6549</v>
      </c>
      <c r="B6550">
        <v>25577.846809324135</v>
      </c>
    </row>
    <row r="6551" spans="1:2">
      <c r="A6551" s="54">
        <f t="shared" si="102"/>
        <v>6550</v>
      </c>
      <c r="B6551">
        <v>49748.058845232321</v>
      </c>
    </row>
    <row r="6552" spans="1:2">
      <c r="A6552" s="54">
        <f t="shared" si="102"/>
        <v>6551</v>
      </c>
      <c r="B6552">
        <v>34879.107848209511</v>
      </c>
    </row>
    <row r="6553" spans="1:2">
      <c r="A6553" s="54">
        <f t="shared" si="102"/>
        <v>6552</v>
      </c>
      <c r="B6553">
        <v>69994.770567381856</v>
      </c>
    </row>
    <row r="6554" spans="1:2">
      <c r="A6554" s="54">
        <f t="shared" si="102"/>
        <v>6553</v>
      </c>
      <c r="B6554">
        <v>65361.389193007693</v>
      </c>
    </row>
    <row r="6555" spans="1:2">
      <c r="A6555" s="54">
        <f t="shared" si="102"/>
        <v>6554</v>
      </c>
      <c r="B6555">
        <v>50504.18603546566</v>
      </c>
    </row>
    <row r="6556" spans="1:2">
      <c r="A6556" s="54">
        <f t="shared" si="102"/>
        <v>6555</v>
      </c>
      <c r="B6556">
        <v>76506.446542364763</v>
      </c>
    </row>
    <row r="6557" spans="1:2">
      <c r="A6557" s="54">
        <f t="shared" si="102"/>
        <v>6556</v>
      </c>
      <c r="B6557">
        <v>87953.725256042686</v>
      </c>
    </row>
    <row r="6558" spans="1:2">
      <c r="A6558" s="54">
        <f t="shared" si="102"/>
        <v>6557</v>
      </c>
      <c r="B6558">
        <v>51889.194930500911</v>
      </c>
    </row>
    <row r="6559" spans="1:2">
      <c r="A6559" s="54">
        <f t="shared" si="102"/>
        <v>6558</v>
      </c>
      <c r="B6559">
        <v>55125.760061092231</v>
      </c>
    </row>
    <row r="6560" spans="1:2">
      <c r="A6560" s="54">
        <f t="shared" si="102"/>
        <v>6559</v>
      </c>
      <c r="B6560">
        <v>54006.009922310201</v>
      </c>
    </row>
    <row r="6561" spans="1:2">
      <c r="A6561" s="54">
        <f t="shared" si="102"/>
        <v>6560</v>
      </c>
      <c r="B6561">
        <v>73186.725153694322</v>
      </c>
    </row>
    <row r="6562" spans="1:2">
      <c r="A6562" s="54">
        <f t="shared" si="102"/>
        <v>6561</v>
      </c>
      <c r="B6562">
        <v>59363.616493321708</v>
      </c>
    </row>
    <row r="6563" spans="1:2">
      <c r="A6563" s="54">
        <f t="shared" si="102"/>
        <v>6562</v>
      </c>
      <c r="B6563">
        <v>43319.796978685772</v>
      </c>
    </row>
    <row r="6564" spans="1:2">
      <c r="A6564" s="54">
        <f t="shared" si="102"/>
        <v>6563</v>
      </c>
      <c r="B6564">
        <v>68514.88596999945</v>
      </c>
    </row>
    <row r="6565" spans="1:2">
      <c r="A6565" s="54">
        <f t="shared" si="102"/>
        <v>6564</v>
      </c>
      <c r="B6565">
        <v>65096.488461455781</v>
      </c>
    </row>
    <row r="6566" spans="1:2">
      <c r="A6566" s="54">
        <f t="shared" si="102"/>
        <v>6565</v>
      </c>
      <c r="B6566">
        <v>60032.096468185999</v>
      </c>
    </row>
    <row r="6567" spans="1:2">
      <c r="A6567" s="54">
        <f t="shared" si="102"/>
        <v>6566</v>
      </c>
      <c r="B6567">
        <v>39276.560111281295</v>
      </c>
    </row>
    <row r="6568" spans="1:2">
      <c r="A6568" s="54">
        <f t="shared" si="102"/>
        <v>6567</v>
      </c>
      <c r="B6568">
        <v>63197.799460825518</v>
      </c>
    </row>
    <row r="6569" spans="1:2">
      <c r="A6569" s="54">
        <f t="shared" si="102"/>
        <v>6568</v>
      </c>
      <c r="B6569">
        <v>85114.065111838776</v>
      </c>
    </row>
    <row r="6570" spans="1:2">
      <c r="A6570" s="54">
        <f t="shared" si="102"/>
        <v>6569</v>
      </c>
      <c r="B6570">
        <v>30609.89666093238</v>
      </c>
    </row>
    <row r="6571" spans="1:2">
      <c r="A6571" s="54">
        <f t="shared" si="102"/>
        <v>6570</v>
      </c>
      <c r="B6571">
        <v>35257.727584585497</v>
      </c>
    </row>
    <row r="6572" spans="1:2">
      <c r="A6572" s="54">
        <f t="shared" si="102"/>
        <v>6571</v>
      </c>
      <c r="B6572">
        <v>68518.002033565848</v>
      </c>
    </row>
    <row r="6573" spans="1:2">
      <c r="A6573" s="54">
        <f t="shared" si="102"/>
        <v>6572</v>
      </c>
      <c r="B6573">
        <v>37802.542247759215</v>
      </c>
    </row>
    <row r="6574" spans="1:2">
      <c r="A6574" s="54">
        <f t="shared" si="102"/>
        <v>6573</v>
      </c>
      <c r="B6574">
        <v>89425.726703840817</v>
      </c>
    </row>
    <row r="6575" spans="1:2">
      <c r="A6575" s="54">
        <f t="shared" si="102"/>
        <v>6574</v>
      </c>
      <c r="B6575">
        <v>40570.296689695584</v>
      </c>
    </row>
    <row r="6576" spans="1:2">
      <c r="A6576" s="54">
        <f t="shared" si="102"/>
        <v>6575</v>
      </c>
      <c r="B6576">
        <v>89016.203749127089</v>
      </c>
    </row>
    <row r="6577" spans="1:2">
      <c r="A6577" s="54">
        <f t="shared" si="102"/>
        <v>6576</v>
      </c>
      <c r="B6577">
        <v>43813.519944798543</v>
      </c>
    </row>
    <row r="6578" spans="1:2">
      <c r="A6578" s="54">
        <f t="shared" si="102"/>
        <v>6577</v>
      </c>
      <c r="B6578">
        <v>48738.577116457607</v>
      </c>
    </row>
    <row r="6579" spans="1:2">
      <c r="A6579" s="54">
        <f t="shared" si="102"/>
        <v>6578</v>
      </c>
      <c r="B6579">
        <v>76083.183565721338</v>
      </c>
    </row>
    <row r="6580" spans="1:2">
      <c r="A6580" s="54">
        <f t="shared" si="102"/>
        <v>6579</v>
      </c>
      <c r="B6580">
        <v>35322.223738920075</v>
      </c>
    </row>
    <row r="6581" spans="1:2">
      <c r="A6581" s="54">
        <f t="shared" si="102"/>
        <v>6580</v>
      </c>
      <c r="B6581">
        <v>38785.528363734018</v>
      </c>
    </row>
    <row r="6582" spans="1:2">
      <c r="A6582" s="54">
        <f t="shared" si="102"/>
        <v>6581</v>
      </c>
      <c r="B6582">
        <v>50943.09261813006</v>
      </c>
    </row>
    <row r="6583" spans="1:2">
      <c r="A6583" s="54">
        <f t="shared" si="102"/>
        <v>6582</v>
      </c>
      <c r="B6583">
        <v>58049.819538418422</v>
      </c>
    </row>
    <row r="6584" spans="1:2">
      <c r="A6584" s="54">
        <f t="shared" si="102"/>
        <v>6583</v>
      </c>
      <c r="B6584">
        <v>59639.683609654909</v>
      </c>
    </row>
    <row r="6585" spans="1:2">
      <c r="A6585" s="54">
        <f t="shared" si="102"/>
        <v>6584</v>
      </c>
      <c r="B6585">
        <v>83773.667762406258</v>
      </c>
    </row>
    <row r="6586" spans="1:2">
      <c r="A6586" s="54">
        <f t="shared" si="102"/>
        <v>6585</v>
      </c>
      <c r="B6586">
        <v>45688.74582547391</v>
      </c>
    </row>
    <row r="6587" spans="1:2">
      <c r="A6587" s="54">
        <f t="shared" si="102"/>
        <v>6586</v>
      </c>
      <c r="B6587">
        <v>83319.985635546996</v>
      </c>
    </row>
    <row r="6588" spans="1:2">
      <c r="A6588" s="54">
        <f t="shared" si="102"/>
        <v>6587</v>
      </c>
      <c r="B6588">
        <v>54102.284427833438</v>
      </c>
    </row>
    <row r="6589" spans="1:2">
      <c r="A6589" s="54">
        <f t="shared" si="102"/>
        <v>6588</v>
      </c>
      <c r="B6589">
        <v>25742.241871311857</v>
      </c>
    </row>
    <row r="6590" spans="1:2">
      <c r="A6590" s="54">
        <f t="shared" si="102"/>
        <v>6589</v>
      </c>
      <c r="B6590" t="e">
        <v>#NUM!</v>
      </c>
    </row>
    <row r="6591" spans="1:2">
      <c r="A6591" s="54">
        <f t="shared" si="102"/>
        <v>6590</v>
      </c>
      <c r="B6591">
        <v>32416.645110070585</v>
      </c>
    </row>
    <row r="6592" spans="1:2">
      <c r="A6592" s="54">
        <f t="shared" si="102"/>
        <v>6591</v>
      </c>
      <c r="B6592" t="e">
        <v>#NUM!</v>
      </c>
    </row>
    <row r="6593" spans="1:2">
      <c r="A6593" s="54">
        <f t="shared" si="102"/>
        <v>6592</v>
      </c>
      <c r="B6593">
        <v>68060.017353336967</v>
      </c>
    </row>
    <row r="6594" spans="1:2">
      <c r="A6594" s="54">
        <f t="shared" si="102"/>
        <v>6593</v>
      </c>
      <c r="B6594">
        <v>29720.324064018583</v>
      </c>
    </row>
    <row r="6595" spans="1:2">
      <c r="A6595" s="54">
        <f t="shared" si="102"/>
        <v>6594</v>
      </c>
      <c r="B6595">
        <v>41252.563360946289</v>
      </c>
    </row>
    <row r="6596" spans="1:2">
      <c r="A6596" s="54">
        <f t="shared" ref="A6596:A6659" si="103">1+A6595</f>
        <v>6595</v>
      </c>
      <c r="B6596">
        <v>38494.15080925433</v>
      </c>
    </row>
    <row r="6597" spans="1:2">
      <c r="A6597" s="54">
        <f t="shared" si="103"/>
        <v>6596</v>
      </c>
      <c r="B6597">
        <v>85331.721624743528</v>
      </c>
    </row>
    <row r="6598" spans="1:2">
      <c r="A6598" s="54">
        <f t="shared" si="103"/>
        <v>6597</v>
      </c>
      <c r="B6598">
        <v>63256.109666556338</v>
      </c>
    </row>
    <row r="6599" spans="1:2">
      <c r="A6599" s="54">
        <f t="shared" si="103"/>
        <v>6598</v>
      </c>
      <c r="B6599">
        <v>73957.899919176562</v>
      </c>
    </row>
    <row r="6600" spans="1:2">
      <c r="A6600" s="54">
        <f t="shared" si="103"/>
        <v>6599</v>
      </c>
      <c r="B6600">
        <v>42409.486437174368</v>
      </c>
    </row>
    <row r="6601" spans="1:2">
      <c r="A6601" s="54">
        <f t="shared" si="103"/>
        <v>6600</v>
      </c>
      <c r="B6601">
        <v>34053.180442386649</v>
      </c>
    </row>
    <row r="6602" spans="1:2">
      <c r="A6602" s="54">
        <f t="shared" si="103"/>
        <v>6601</v>
      </c>
      <c r="B6602">
        <v>27556.080428147347</v>
      </c>
    </row>
    <row r="6603" spans="1:2">
      <c r="A6603" s="54">
        <f t="shared" si="103"/>
        <v>6602</v>
      </c>
      <c r="B6603">
        <v>76149.921433389274</v>
      </c>
    </row>
    <row r="6604" spans="1:2">
      <c r="A6604" s="54">
        <f t="shared" si="103"/>
        <v>6603</v>
      </c>
      <c r="B6604">
        <v>46004.620399052365</v>
      </c>
    </row>
    <row r="6605" spans="1:2">
      <c r="A6605" s="54">
        <f t="shared" si="103"/>
        <v>6604</v>
      </c>
      <c r="B6605">
        <v>60622.029375890772</v>
      </c>
    </row>
    <row r="6606" spans="1:2">
      <c r="A6606" s="54">
        <f t="shared" si="103"/>
        <v>6605</v>
      </c>
      <c r="B6606">
        <v>39095.171246682439</v>
      </c>
    </row>
    <row r="6607" spans="1:2">
      <c r="A6607" s="54">
        <f t="shared" si="103"/>
        <v>6606</v>
      </c>
      <c r="B6607">
        <v>67446.506772044406</v>
      </c>
    </row>
    <row r="6608" spans="1:2">
      <c r="A6608" s="54">
        <f t="shared" si="103"/>
        <v>6607</v>
      </c>
      <c r="B6608">
        <v>53129.925374709128</v>
      </c>
    </row>
    <row r="6609" spans="1:2">
      <c r="A6609" s="54">
        <f t="shared" si="103"/>
        <v>6608</v>
      </c>
      <c r="B6609">
        <v>38351.004355701174</v>
      </c>
    </row>
    <row r="6610" spans="1:2">
      <c r="A6610" s="54">
        <f t="shared" si="103"/>
        <v>6609</v>
      </c>
      <c r="B6610">
        <v>33951.415419618563</v>
      </c>
    </row>
    <row r="6611" spans="1:2">
      <c r="A6611" s="54">
        <f t="shared" si="103"/>
        <v>6610</v>
      </c>
      <c r="B6611">
        <v>87762.554449477393</v>
      </c>
    </row>
    <row r="6612" spans="1:2">
      <c r="A6612" s="54">
        <f t="shared" si="103"/>
        <v>6611</v>
      </c>
      <c r="B6612">
        <v>35545.28408075816</v>
      </c>
    </row>
    <row r="6613" spans="1:2">
      <c r="A6613" s="54">
        <f t="shared" si="103"/>
        <v>6612</v>
      </c>
      <c r="B6613">
        <v>38079.702818685284</v>
      </c>
    </row>
    <row r="6614" spans="1:2">
      <c r="A6614" s="54">
        <f t="shared" si="103"/>
        <v>6613</v>
      </c>
      <c r="B6614">
        <v>82409.75583279744</v>
      </c>
    </row>
    <row r="6615" spans="1:2">
      <c r="A6615" s="54">
        <f t="shared" si="103"/>
        <v>6614</v>
      </c>
      <c r="B6615">
        <v>49946.004082629246</v>
      </c>
    </row>
    <row r="6616" spans="1:2">
      <c r="A6616" s="54">
        <f t="shared" si="103"/>
        <v>6615</v>
      </c>
      <c r="B6616">
        <v>60721.382985487784</v>
      </c>
    </row>
    <row r="6617" spans="1:2">
      <c r="A6617" s="54">
        <f t="shared" si="103"/>
        <v>6616</v>
      </c>
      <c r="B6617">
        <v>29069.881897599545</v>
      </c>
    </row>
    <row r="6618" spans="1:2">
      <c r="A6618" s="54">
        <f t="shared" si="103"/>
        <v>6617</v>
      </c>
      <c r="B6618">
        <v>40892.170042264413</v>
      </c>
    </row>
    <row r="6619" spans="1:2">
      <c r="A6619" s="54">
        <f t="shared" si="103"/>
        <v>6618</v>
      </c>
      <c r="B6619">
        <v>56062.214227158824</v>
      </c>
    </row>
    <row r="6620" spans="1:2">
      <c r="A6620" s="54">
        <f t="shared" si="103"/>
        <v>6619</v>
      </c>
      <c r="B6620">
        <v>58893.541869310749</v>
      </c>
    </row>
    <row r="6621" spans="1:2">
      <c r="A6621" s="54">
        <f t="shared" si="103"/>
        <v>6620</v>
      </c>
      <c r="B6621" t="e">
        <v>#NUM!</v>
      </c>
    </row>
    <row r="6622" spans="1:2">
      <c r="A6622" s="54">
        <f t="shared" si="103"/>
        <v>6621</v>
      </c>
      <c r="B6622">
        <v>92072.005584208615</v>
      </c>
    </row>
    <row r="6623" spans="1:2">
      <c r="A6623" s="54">
        <f t="shared" si="103"/>
        <v>6622</v>
      </c>
      <c r="B6623">
        <v>37373.284646264947</v>
      </c>
    </row>
    <row r="6624" spans="1:2">
      <c r="A6624" s="54">
        <f t="shared" si="103"/>
        <v>6623</v>
      </c>
      <c r="B6624">
        <v>42622.438934783881</v>
      </c>
    </row>
    <row r="6625" spans="1:2">
      <c r="A6625" s="54">
        <f t="shared" si="103"/>
        <v>6624</v>
      </c>
      <c r="B6625">
        <v>34228.813643467409</v>
      </c>
    </row>
    <row r="6626" spans="1:2">
      <c r="A6626" s="54">
        <f t="shared" si="103"/>
        <v>6625</v>
      </c>
      <c r="B6626">
        <v>50454.554630575345</v>
      </c>
    </row>
    <row r="6627" spans="1:2">
      <c r="A6627" s="54">
        <f t="shared" si="103"/>
        <v>6626</v>
      </c>
      <c r="B6627">
        <v>32768.247300370313</v>
      </c>
    </row>
    <row r="6628" spans="1:2">
      <c r="A6628" s="54">
        <f t="shared" si="103"/>
        <v>6627</v>
      </c>
      <c r="B6628">
        <v>28374.801166715821</v>
      </c>
    </row>
    <row r="6629" spans="1:2">
      <c r="A6629" s="54">
        <f t="shared" si="103"/>
        <v>6628</v>
      </c>
      <c r="B6629">
        <v>28614.415571279915</v>
      </c>
    </row>
    <row r="6630" spans="1:2">
      <c r="A6630" s="54">
        <f t="shared" si="103"/>
        <v>6629</v>
      </c>
      <c r="B6630">
        <v>43517.809662642576</v>
      </c>
    </row>
    <row r="6631" spans="1:2">
      <c r="A6631" s="54">
        <f t="shared" si="103"/>
        <v>6630</v>
      </c>
      <c r="B6631">
        <v>95079.556158157982</v>
      </c>
    </row>
    <row r="6632" spans="1:2">
      <c r="A6632" s="54">
        <f t="shared" si="103"/>
        <v>6631</v>
      </c>
      <c r="B6632">
        <v>28557.336592806434</v>
      </c>
    </row>
    <row r="6633" spans="1:2">
      <c r="A6633" s="54">
        <f t="shared" si="103"/>
        <v>6632</v>
      </c>
      <c r="B6633">
        <v>95029.3166616745</v>
      </c>
    </row>
    <row r="6634" spans="1:2">
      <c r="A6634" s="54">
        <f t="shared" si="103"/>
        <v>6633</v>
      </c>
      <c r="B6634">
        <v>89819.716399873898</v>
      </c>
    </row>
    <row r="6635" spans="1:2">
      <c r="A6635" s="54">
        <f t="shared" si="103"/>
        <v>6634</v>
      </c>
      <c r="B6635">
        <v>26178.912402976879</v>
      </c>
    </row>
    <row r="6636" spans="1:2">
      <c r="A6636" s="54">
        <f t="shared" si="103"/>
        <v>6635</v>
      </c>
      <c r="B6636">
        <v>49681.597197220959</v>
      </c>
    </row>
    <row r="6637" spans="1:2">
      <c r="A6637" s="54">
        <f t="shared" si="103"/>
        <v>6636</v>
      </c>
      <c r="B6637">
        <v>36659.176180089766</v>
      </c>
    </row>
    <row r="6638" spans="1:2">
      <c r="A6638" s="54">
        <f t="shared" si="103"/>
        <v>6637</v>
      </c>
      <c r="B6638">
        <v>49869.101785757332</v>
      </c>
    </row>
    <row r="6639" spans="1:2">
      <c r="A6639" s="54">
        <f t="shared" si="103"/>
        <v>6638</v>
      </c>
      <c r="B6639">
        <v>33251.004940079438</v>
      </c>
    </row>
    <row r="6640" spans="1:2">
      <c r="A6640" s="54">
        <f t="shared" si="103"/>
        <v>6639</v>
      </c>
      <c r="B6640">
        <v>82503.889261625474</v>
      </c>
    </row>
    <row r="6641" spans="1:2">
      <c r="A6641" s="54">
        <f t="shared" si="103"/>
        <v>6640</v>
      </c>
      <c r="B6641">
        <v>69064.653445779521</v>
      </c>
    </row>
    <row r="6642" spans="1:2">
      <c r="A6642" s="54">
        <f t="shared" si="103"/>
        <v>6641</v>
      </c>
      <c r="B6642">
        <v>43240.042421057173</v>
      </c>
    </row>
    <row r="6643" spans="1:2">
      <c r="A6643" s="54">
        <f t="shared" si="103"/>
        <v>6642</v>
      </c>
      <c r="B6643">
        <v>61183.389301693787</v>
      </c>
    </row>
    <row r="6644" spans="1:2">
      <c r="A6644" s="54">
        <f t="shared" si="103"/>
        <v>6643</v>
      </c>
      <c r="B6644">
        <v>38184.869364331695</v>
      </c>
    </row>
    <row r="6645" spans="1:2">
      <c r="A6645" s="54">
        <f t="shared" si="103"/>
        <v>6644</v>
      </c>
      <c r="B6645">
        <v>93173.779709130729</v>
      </c>
    </row>
    <row r="6646" spans="1:2">
      <c r="A6646" s="54">
        <f t="shared" si="103"/>
        <v>6645</v>
      </c>
      <c r="B6646">
        <v>48504.909254634833</v>
      </c>
    </row>
    <row r="6647" spans="1:2">
      <c r="A6647" s="54">
        <f t="shared" si="103"/>
        <v>6646</v>
      </c>
      <c r="B6647">
        <v>71250.894052536984</v>
      </c>
    </row>
    <row r="6648" spans="1:2">
      <c r="A6648" s="54">
        <f t="shared" si="103"/>
        <v>6647</v>
      </c>
      <c r="B6648">
        <v>54079.903331595051</v>
      </c>
    </row>
    <row r="6649" spans="1:2">
      <c r="A6649" s="54">
        <f t="shared" si="103"/>
        <v>6648</v>
      </c>
      <c r="B6649">
        <v>25640.414159404772</v>
      </c>
    </row>
    <row r="6650" spans="1:2">
      <c r="A6650" s="54">
        <f t="shared" si="103"/>
        <v>6649</v>
      </c>
      <c r="B6650">
        <v>52518.208529539523</v>
      </c>
    </row>
    <row r="6651" spans="1:2">
      <c r="A6651" s="54">
        <f t="shared" si="103"/>
        <v>6650</v>
      </c>
      <c r="B6651">
        <v>65979.551348442343</v>
      </c>
    </row>
    <row r="6652" spans="1:2">
      <c r="A6652" s="54">
        <f t="shared" si="103"/>
        <v>6651</v>
      </c>
      <c r="B6652">
        <v>66152.402453730101</v>
      </c>
    </row>
    <row r="6653" spans="1:2">
      <c r="A6653" s="54">
        <f t="shared" si="103"/>
        <v>6652</v>
      </c>
      <c r="B6653">
        <v>74358.00006675809</v>
      </c>
    </row>
    <row r="6654" spans="1:2">
      <c r="A6654" s="54">
        <f t="shared" si="103"/>
        <v>6653</v>
      </c>
      <c r="B6654">
        <v>45742.368248260464</v>
      </c>
    </row>
    <row r="6655" spans="1:2">
      <c r="A6655" s="54">
        <f t="shared" si="103"/>
        <v>6654</v>
      </c>
      <c r="B6655">
        <v>72929.51907193409</v>
      </c>
    </row>
    <row r="6656" spans="1:2">
      <c r="A6656" s="54">
        <f t="shared" si="103"/>
        <v>6655</v>
      </c>
      <c r="B6656">
        <v>43860.264370760458</v>
      </c>
    </row>
    <row r="6657" spans="1:2">
      <c r="A6657" s="54">
        <f t="shared" si="103"/>
        <v>6656</v>
      </c>
      <c r="B6657">
        <v>85381.964620056926</v>
      </c>
    </row>
    <row r="6658" spans="1:2">
      <c r="A6658" s="54">
        <f t="shared" si="103"/>
        <v>6657</v>
      </c>
      <c r="B6658">
        <v>90919.018176269019</v>
      </c>
    </row>
    <row r="6659" spans="1:2">
      <c r="A6659" s="54">
        <f t="shared" si="103"/>
        <v>6658</v>
      </c>
      <c r="B6659">
        <v>84254.074006750045</v>
      </c>
    </row>
    <row r="6660" spans="1:2">
      <c r="A6660" s="54">
        <f t="shared" ref="A6660:A6723" si="104">1+A6659</f>
        <v>6659</v>
      </c>
      <c r="B6660">
        <v>72212.071201751998</v>
      </c>
    </row>
    <row r="6661" spans="1:2">
      <c r="A6661" s="54">
        <f t="shared" si="104"/>
        <v>6660</v>
      </c>
      <c r="B6661">
        <v>39737.167146623586</v>
      </c>
    </row>
    <row r="6662" spans="1:2">
      <c r="A6662" s="54">
        <f t="shared" si="104"/>
        <v>6661</v>
      </c>
      <c r="B6662">
        <v>60815.387457220539</v>
      </c>
    </row>
    <row r="6663" spans="1:2">
      <c r="A6663" s="54">
        <f t="shared" si="104"/>
        <v>6662</v>
      </c>
      <c r="B6663">
        <v>41334.917237805283</v>
      </c>
    </row>
    <row r="6664" spans="1:2">
      <c r="A6664" s="54">
        <f t="shared" si="104"/>
        <v>6663</v>
      </c>
      <c r="B6664">
        <v>46858.019447406477</v>
      </c>
    </row>
    <row r="6665" spans="1:2">
      <c r="A6665" s="54">
        <f t="shared" si="104"/>
        <v>6664</v>
      </c>
      <c r="B6665">
        <v>37771.744402761418</v>
      </c>
    </row>
    <row r="6666" spans="1:2">
      <c r="A6666" s="54">
        <f t="shared" si="104"/>
        <v>6665</v>
      </c>
      <c r="B6666">
        <v>85635.923613276362</v>
      </c>
    </row>
    <row r="6667" spans="1:2">
      <c r="A6667" s="54">
        <f t="shared" si="104"/>
        <v>6666</v>
      </c>
      <c r="B6667">
        <v>65792.351831125736</v>
      </c>
    </row>
    <row r="6668" spans="1:2">
      <c r="A6668" s="54">
        <f t="shared" si="104"/>
        <v>6667</v>
      </c>
      <c r="B6668">
        <v>74597.745580243718</v>
      </c>
    </row>
    <row r="6669" spans="1:2">
      <c r="A6669" s="54">
        <f t="shared" si="104"/>
        <v>6668</v>
      </c>
      <c r="B6669">
        <v>60865.36243878831</v>
      </c>
    </row>
    <row r="6670" spans="1:2">
      <c r="A6670" s="54">
        <f t="shared" si="104"/>
        <v>6669</v>
      </c>
      <c r="B6670">
        <v>70229.435493364304</v>
      </c>
    </row>
    <row r="6671" spans="1:2">
      <c r="A6671" s="54">
        <f t="shared" si="104"/>
        <v>6670</v>
      </c>
      <c r="B6671">
        <v>54984.285725962247</v>
      </c>
    </row>
    <row r="6672" spans="1:2">
      <c r="A6672" s="54">
        <f t="shared" si="104"/>
        <v>6671</v>
      </c>
      <c r="B6672">
        <v>37613.084538596777</v>
      </c>
    </row>
    <row r="6673" spans="1:2">
      <c r="A6673" s="54">
        <f t="shared" si="104"/>
        <v>6672</v>
      </c>
      <c r="B6673">
        <v>40789.936634268422</v>
      </c>
    </row>
    <row r="6674" spans="1:2">
      <c r="A6674" s="54">
        <f t="shared" si="104"/>
        <v>6673</v>
      </c>
      <c r="B6674">
        <v>66368.591275651212</v>
      </c>
    </row>
    <row r="6675" spans="1:2">
      <c r="A6675" s="54">
        <f t="shared" si="104"/>
        <v>6674</v>
      </c>
      <c r="B6675">
        <v>82899.178705809856</v>
      </c>
    </row>
    <row r="6676" spans="1:2">
      <c r="A6676" s="54">
        <f t="shared" si="104"/>
        <v>6675</v>
      </c>
      <c r="B6676">
        <v>37515.445553803889</v>
      </c>
    </row>
    <row r="6677" spans="1:2">
      <c r="A6677" s="54">
        <f t="shared" si="104"/>
        <v>6676</v>
      </c>
      <c r="B6677">
        <v>87204.925018142021</v>
      </c>
    </row>
    <row r="6678" spans="1:2">
      <c r="A6678" s="54">
        <f t="shared" si="104"/>
        <v>6677</v>
      </c>
      <c r="B6678">
        <v>34322.612693967407</v>
      </c>
    </row>
    <row r="6679" spans="1:2">
      <c r="A6679" s="54">
        <f t="shared" si="104"/>
        <v>6678</v>
      </c>
      <c r="B6679">
        <v>62449.086510853856</v>
      </c>
    </row>
    <row r="6680" spans="1:2">
      <c r="A6680" s="54">
        <f t="shared" si="104"/>
        <v>6679</v>
      </c>
      <c r="B6680">
        <v>62282.56666108864</v>
      </c>
    </row>
    <row r="6681" spans="1:2">
      <c r="A6681" s="54">
        <f t="shared" si="104"/>
        <v>6680</v>
      </c>
      <c r="B6681">
        <v>47755.174573062759</v>
      </c>
    </row>
    <row r="6682" spans="1:2">
      <c r="A6682" s="54">
        <f t="shared" si="104"/>
        <v>6681</v>
      </c>
      <c r="B6682">
        <v>33836.927791321512</v>
      </c>
    </row>
    <row r="6683" spans="1:2">
      <c r="A6683" s="54">
        <f t="shared" si="104"/>
        <v>6682</v>
      </c>
      <c r="B6683">
        <v>34393.793078119306</v>
      </c>
    </row>
    <row r="6684" spans="1:2">
      <c r="A6684" s="54">
        <f t="shared" si="104"/>
        <v>6683</v>
      </c>
      <c r="B6684">
        <v>33667.090521233287</v>
      </c>
    </row>
    <row r="6685" spans="1:2">
      <c r="A6685" s="54">
        <f t="shared" si="104"/>
        <v>6684</v>
      </c>
      <c r="B6685">
        <v>71847.749492432413</v>
      </c>
    </row>
    <row r="6686" spans="1:2">
      <c r="A6686" s="54">
        <f t="shared" si="104"/>
        <v>6685</v>
      </c>
      <c r="B6686">
        <v>86619.279130889146</v>
      </c>
    </row>
    <row r="6687" spans="1:2">
      <c r="A6687" s="54">
        <f t="shared" si="104"/>
        <v>6686</v>
      </c>
      <c r="B6687">
        <v>44002.272192900913</v>
      </c>
    </row>
    <row r="6688" spans="1:2">
      <c r="A6688" s="54">
        <f t="shared" si="104"/>
        <v>6687</v>
      </c>
      <c r="B6688">
        <v>47596.456251659838</v>
      </c>
    </row>
    <row r="6689" spans="1:2">
      <c r="A6689" s="54">
        <f t="shared" si="104"/>
        <v>6688</v>
      </c>
      <c r="B6689">
        <v>50170.097365348956</v>
      </c>
    </row>
    <row r="6690" spans="1:2">
      <c r="A6690" s="54">
        <f t="shared" si="104"/>
        <v>6689</v>
      </c>
      <c r="B6690">
        <v>47315.681506734356</v>
      </c>
    </row>
    <row r="6691" spans="1:2">
      <c r="A6691" s="54">
        <f t="shared" si="104"/>
        <v>6690</v>
      </c>
      <c r="B6691">
        <v>40490.213646675293</v>
      </c>
    </row>
    <row r="6692" spans="1:2">
      <c r="A6692" s="54">
        <f t="shared" si="104"/>
        <v>6691</v>
      </c>
      <c r="B6692">
        <v>75260.983211969418</v>
      </c>
    </row>
    <row r="6693" spans="1:2">
      <c r="A6693" s="54">
        <f t="shared" si="104"/>
        <v>6692</v>
      </c>
      <c r="B6693">
        <v>32680.095648918883</v>
      </c>
    </row>
    <row r="6694" spans="1:2">
      <c r="A6694" s="54">
        <f t="shared" si="104"/>
        <v>6693</v>
      </c>
      <c r="B6694">
        <v>78398.11859942133</v>
      </c>
    </row>
    <row r="6695" spans="1:2">
      <c r="A6695" s="54">
        <f t="shared" si="104"/>
        <v>6694</v>
      </c>
      <c r="B6695">
        <v>75875.857016666036</v>
      </c>
    </row>
    <row r="6696" spans="1:2">
      <c r="A6696" s="54">
        <f t="shared" si="104"/>
        <v>6695</v>
      </c>
      <c r="B6696">
        <v>28686.392092580765</v>
      </c>
    </row>
    <row r="6697" spans="1:2">
      <c r="A6697" s="54">
        <f t="shared" si="104"/>
        <v>6696</v>
      </c>
      <c r="B6697">
        <v>44733.427985814422</v>
      </c>
    </row>
    <row r="6698" spans="1:2">
      <c r="A6698" s="54">
        <f t="shared" si="104"/>
        <v>6697</v>
      </c>
      <c r="B6698">
        <v>64841.186864251846</v>
      </c>
    </row>
    <row r="6699" spans="1:2">
      <c r="A6699" s="54">
        <f t="shared" si="104"/>
        <v>6698</v>
      </c>
      <c r="B6699">
        <v>33576.834513296511</v>
      </c>
    </row>
    <row r="6700" spans="1:2">
      <c r="A6700" s="54">
        <f t="shared" si="104"/>
        <v>6699</v>
      </c>
      <c r="B6700">
        <v>50810.533248253298</v>
      </c>
    </row>
    <row r="6701" spans="1:2">
      <c r="A6701" s="54">
        <f t="shared" si="104"/>
        <v>6700</v>
      </c>
      <c r="B6701">
        <v>45964.960850430878</v>
      </c>
    </row>
    <row r="6702" spans="1:2">
      <c r="A6702" s="54">
        <f t="shared" si="104"/>
        <v>6701</v>
      </c>
      <c r="B6702">
        <v>74158.639040957583</v>
      </c>
    </row>
    <row r="6703" spans="1:2">
      <c r="A6703" s="54">
        <f t="shared" si="104"/>
        <v>6702</v>
      </c>
      <c r="B6703">
        <v>48979.635758335971</v>
      </c>
    </row>
    <row r="6704" spans="1:2">
      <c r="A6704" s="54">
        <f t="shared" si="104"/>
        <v>6703</v>
      </c>
      <c r="B6704">
        <v>34118.040500050571</v>
      </c>
    </row>
    <row r="6705" spans="1:2">
      <c r="A6705" s="54">
        <f t="shared" si="104"/>
        <v>6704</v>
      </c>
      <c r="B6705">
        <v>57014.565418309605</v>
      </c>
    </row>
    <row r="6706" spans="1:2">
      <c r="A6706" s="54">
        <f t="shared" si="104"/>
        <v>6705</v>
      </c>
      <c r="B6706">
        <v>64016.125823669267</v>
      </c>
    </row>
    <row r="6707" spans="1:2">
      <c r="A6707" s="54">
        <f t="shared" si="104"/>
        <v>6706</v>
      </c>
      <c r="B6707">
        <v>33065.779337397355</v>
      </c>
    </row>
    <row r="6708" spans="1:2">
      <c r="A6708" s="54">
        <f t="shared" si="104"/>
        <v>6707</v>
      </c>
      <c r="B6708">
        <v>67432.986200208732</v>
      </c>
    </row>
    <row r="6709" spans="1:2">
      <c r="A6709" s="54">
        <f t="shared" si="104"/>
        <v>6708</v>
      </c>
      <c r="B6709">
        <v>49402.390124034624</v>
      </c>
    </row>
    <row r="6710" spans="1:2">
      <c r="A6710" s="54">
        <f t="shared" si="104"/>
        <v>6709</v>
      </c>
      <c r="B6710">
        <v>63856.651231349388</v>
      </c>
    </row>
    <row r="6711" spans="1:2">
      <c r="A6711" s="54">
        <f t="shared" si="104"/>
        <v>6710</v>
      </c>
      <c r="B6711">
        <v>32739.728709263101</v>
      </c>
    </row>
    <row r="6712" spans="1:2">
      <c r="A6712" s="54">
        <f t="shared" si="104"/>
        <v>6711</v>
      </c>
      <c r="B6712">
        <v>31891.095208082534</v>
      </c>
    </row>
    <row r="6713" spans="1:2">
      <c r="A6713" s="54">
        <f t="shared" si="104"/>
        <v>6712</v>
      </c>
      <c r="B6713">
        <v>39284.303191194849</v>
      </c>
    </row>
    <row r="6714" spans="1:2">
      <c r="A6714" s="54">
        <f t="shared" si="104"/>
        <v>6713</v>
      </c>
      <c r="B6714">
        <v>31812.423131293621</v>
      </c>
    </row>
    <row r="6715" spans="1:2">
      <c r="A6715" s="54">
        <f t="shared" si="104"/>
        <v>6714</v>
      </c>
      <c r="B6715">
        <v>37712.751818989876</v>
      </c>
    </row>
    <row r="6716" spans="1:2">
      <c r="A6716" s="54">
        <f t="shared" si="104"/>
        <v>6715</v>
      </c>
      <c r="B6716">
        <v>33818.266595161476</v>
      </c>
    </row>
    <row r="6717" spans="1:2">
      <c r="A6717" s="54">
        <f t="shared" si="104"/>
        <v>6716</v>
      </c>
      <c r="B6717">
        <v>83572.073815730851</v>
      </c>
    </row>
    <row r="6718" spans="1:2">
      <c r="A6718" s="54">
        <f t="shared" si="104"/>
        <v>6717</v>
      </c>
      <c r="B6718">
        <v>48219.323243303603</v>
      </c>
    </row>
    <row r="6719" spans="1:2">
      <c r="A6719" s="54">
        <f t="shared" si="104"/>
        <v>6718</v>
      </c>
      <c r="B6719">
        <v>48346.369093632427</v>
      </c>
    </row>
    <row r="6720" spans="1:2">
      <c r="A6720" s="54">
        <f t="shared" si="104"/>
        <v>6719</v>
      </c>
      <c r="B6720">
        <v>33685.655343592269</v>
      </c>
    </row>
    <row r="6721" spans="1:2">
      <c r="A6721" s="54">
        <f t="shared" si="104"/>
        <v>6720</v>
      </c>
      <c r="B6721">
        <v>61570.507161150672</v>
      </c>
    </row>
    <row r="6722" spans="1:2">
      <c r="A6722" s="54">
        <f t="shared" si="104"/>
        <v>6721</v>
      </c>
      <c r="B6722">
        <v>91937.695522474736</v>
      </c>
    </row>
    <row r="6723" spans="1:2">
      <c r="A6723" s="54">
        <f t="shared" si="104"/>
        <v>6722</v>
      </c>
      <c r="B6723">
        <v>33426.78318745568</v>
      </c>
    </row>
    <row r="6724" spans="1:2">
      <c r="A6724" s="54">
        <f t="shared" ref="A6724:A6787" si="105">1+A6723</f>
        <v>6723</v>
      </c>
      <c r="B6724">
        <v>76118.972092321565</v>
      </c>
    </row>
    <row r="6725" spans="1:2">
      <c r="A6725" s="54">
        <f t="shared" si="105"/>
        <v>6724</v>
      </c>
      <c r="B6725">
        <v>31551.242587089782</v>
      </c>
    </row>
    <row r="6726" spans="1:2">
      <c r="A6726" s="54">
        <f t="shared" si="105"/>
        <v>6725</v>
      </c>
      <c r="B6726">
        <v>42766.468123887375</v>
      </c>
    </row>
    <row r="6727" spans="1:2">
      <c r="A6727" s="54">
        <f t="shared" si="105"/>
        <v>6726</v>
      </c>
      <c r="B6727">
        <v>77146.903474081832</v>
      </c>
    </row>
    <row r="6728" spans="1:2">
      <c r="A6728" s="54">
        <f t="shared" si="105"/>
        <v>6727</v>
      </c>
      <c r="B6728">
        <v>47423.577783407083</v>
      </c>
    </row>
    <row r="6729" spans="1:2">
      <c r="A6729" s="54">
        <f t="shared" si="105"/>
        <v>6728</v>
      </c>
      <c r="B6729">
        <v>63804.885296762062</v>
      </c>
    </row>
    <row r="6730" spans="1:2">
      <c r="A6730" s="54">
        <f t="shared" si="105"/>
        <v>6729</v>
      </c>
      <c r="B6730">
        <v>36357.459123453045</v>
      </c>
    </row>
    <row r="6731" spans="1:2">
      <c r="A6731" s="54">
        <f t="shared" si="105"/>
        <v>6730</v>
      </c>
      <c r="B6731">
        <v>74408.85902747637</v>
      </c>
    </row>
    <row r="6732" spans="1:2">
      <c r="A6732" s="54">
        <f t="shared" si="105"/>
        <v>6731</v>
      </c>
      <c r="B6732">
        <v>51681.685746051764</v>
      </c>
    </row>
    <row r="6733" spans="1:2">
      <c r="A6733" s="54">
        <f t="shared" si="105"/>
        <v>6732</v>
      </c>
      <c r="B6733">
        <v>84454.966615611062</v>
      </c>
    </row>
    <row r="6734" spans="1:2">
      <c r="A6734" s="54">
        <f t="shared" si="105"/>
        <v>6733</v>
      </c>
      <c r="B6734">
        <v>73132.235208158803</v>
      </c>
    </row>
    <row r="6735" spans="1:2">
      <c r="A6735" s="54">
        <f t="shared" si="105"/>
        <v>6734</v>
      </c>
      <c r="B6735">
        <v>54950.054146453083</v>
      </c>
    </row>
    <row r="6736" spans="1:2">
      <c r="A6736" s="54">
        <f t="shared" si="105"/>
        <v>6735</v>
      </c>
      <c r="B6736">
        <v>41891.836696636747</v>
      </c>
    </row>
    <row r="6737" spans="1:2">
      <c r="A6737" s="54">
        <f t="shared" si="105"/>
        <v>6736</v>
      </c>
      <c r="B6737">
        <v>81030.099971714328</v>
      </c>
    </row>
    <row r="6738" spans="1:2">
      <c r="A6738" s="54">
        <f t="shared" si="105"/>
        <v>6737</v>
      </c>
      <c r="B6738">
        <v>58128.05989001062</v>
      </c>
    </row>
    <row r="6739" spans="1:2">
      <c r="A6739" s="54">
        <f t="shared" si="105"/>
        <v>6738</v>
      </c>
      <c r="B6739">
        <v>71013.471070967949</v>
      </c>
    </row>
    <row r="6740" spans="1:2">
      <c r="A6740" s="54">
        <f t="shared" si="105"/>
        <v>6739</v>
      </c>
      <c r="B6740">
        <v>77882.581558375095</v>
      </c>
    </row>
    <row r="6741" spans="1:2">
      <c r="A6741" s="54">
        <f t="shared" si="105"/>
        <v>6740</v>
      </c>
      <c r="B6741">
        <v>43072.088121674264</v>
      </c>
    </row>
    <row r="6742" spans="1:2">
      <c r="A6742" s="54">
        <f t="shared" si="105"/>
        <v>6741</v>
      </c>
      <c r="B6742">
        <v>36032.517728117789</v>
      </c>
    </row>
    <row r="6743" spans="1:2">
      <c r="A6743" s="54">
        <f t="shared" si="105"/>
        <v>6742</v>
      </c>
      <c r="B6743">
        <v>70409.273228093807</v>
      </c>
    </row>
    <row r="6744" spans="1:2">
      <c r="A6744" s="54">
        <f t="shared" si="105"/>
        <v>6743</v>
      </c>
      <c r="B6744">
        <v>42143.260811924745</v>
      </c>
    </row>
    <row r="6745" spans="1:2">
      <c r="A6745" s="54">
        <f t="shared" si="105"/>
        <v>6744</v>
      </c>
      <c r="B6745">
        <v>33198.1024170194</v>
      </c>
    </row>
    <row r="6746" spans="1:2">
      <c r="A6746" s="54">
        <f t="shared" si="105"/>
        <v>6745</v>
      </c>
      <c r="B6746">
        <v>43612.759044899773</v>
      </c>
    </row>
    <row r="6747" spans="1:2">
      <c r="A6747" s="54">
        <f t="shared" si="105"/>
        <v>6746</v>
      </c>
      <c r="B6747">
        <v>26918.135887206561</v>
      </c>
    </row>
    <row r="6748" spans="1:2">
      <c r="A6748" s="54">
        <f t="shared" si="105"/>
        <v>6747</v>
      </c>
      <c r="B6748">
        <v>46432.966432192618</v>
      </c>
    </row>
    <row r="6749" spans="1:2">
      <c r="A6749" s="54">
        <f t="shared" si="105"/>
        <v>6748</v>
      </c>
      <c r="B6749">
        <v>74907.715134015132</v>
      </c>
    </row>
    <row r="6750" spans="1:2">
      <c r="A6750" s="54">
        <f t="shared" si="105"/>
        <v>6749</v>
      </c>
      <c r="B6750">
        <v>41717.715310237305</v>
      </c>
    </row>
    <row r="6751" spans="1:2">
      <c r="A6751" s="54">
        <f t="shared" si="105"/>
        <v>6750</v>
      </c>
      <c r="B6751">
        <v>83059.747611668892</v>
      </c>
    </row>
    <row r="6752" spans="1:2">
      <c r="A6752" s="54">
        <f t="shared" si="105"/>
        <v>6751</v>
      </c>
      <c r="B6752">
        <v>53906.596263454354</v>
      </c>
    </row>
    <row r="6753" spans="1:2">
      <c r="A6753" s="54">
        <f t="shared" si="105"/>
        <v>6752</v>
      </c>
      <c r="B6753">
        <v>35664.629045754489</v>
      </c>
    </row>
    <row r="6754" spans="1:2">
      <c r="A6754" s="54">
        <f t="shared" si="105"/>
        <v>6753</v>
      </c>
      <c r="B6754">
        <v>33245.094393985506</v>
      </c>
    </row>
    <row r="6755" spans="1:2">
      <c r="A6755" s="54">
        <f t="shared" si="105"/>
        <v>6754</v>
      </c>
      <c r="B6755">
        <v>37564.829102507174</v>
      </c>
    </row>
    <row r="6756" spans="1:2">
      <c r="A6756" s="54">
        <f t="shared" si="105"/>
        <v>6755</v>
      </c>
      <c r="B6756">
        <v>37726.425619148336</v>
      </c>
    </row>
    <row r="6757" spans="1:2">
      <c r="A6757" s="54">
        <f t="shared" si="105"/>
        <v>6756</v>
      </c>
      <c r="B6757">
        <v>60133.654528716652</v>
      </c>
    </row>
    <row r="6758" spans="1:2">
      <c r="A6758" s="54">
        <f t="shared" si="105"/>
        <v>6757</v>
      </c>
      <c r="B6758">
        <v>48362.669845793527</v>
      </c>
    </row>
    <row r="6759" spans="1:2">
      <c r="A6759" s="54">
        <f t="shared" si="105"/>
        <v>6758</v>
      </c>
      <c r="B6759">
        <v>39510.273336344049</v>
      </c>
    </row>
    <row r="6760" spans="1:2">
      <c r="A6760" s="54">
        <f t="shared" si="105"/>
        <v>6759</v>
      </c>
      <c r="B6760">
        <v>33050.045756882202</v>
      </c>
    </row>
    <row r="6761" spans="1:2">
      <c r="A6761" s="54">
        <f t="shared" si="105"/>
        <v>6760</v>
      </c>
      <c r="B6761">
        <v>30820.872868324892</v>
      </c>
    </row>
    <row r="6762" spans="1:2">
      <c r="A6762" s="54">
        <f t="shared" si="105"/>
        <v>6761</v>
      </c>
      <c r="B6762">
        <v>68394.481044541637</v>
      </c>
    </row>
    <row r="6763" spans="1:2">
      <c r="A6763" s="54">
        <f t="shared" si="105"/>
        <v>6762</v>
      </c>
      <c r="B6763">
        <v>41353.953457443451</v>
      </c>
    </row>
    <row r="6764" spans="1:2">
      <c r="A6764" s="54">
        <f t="shared" si="105"/>
        <v>6763</v>
      </c>
      <c r="B6764">
        <v>75755.396477203554</v>
      </c>
    </row>
    <row r="6765" spans="1:2">
      <c r="A6765" s="54">
        <f t="shared" si="105"/>
        <v>6764</v>
      </c>
      <c r="B6765">
        <v>66078.905775555802</v>
      </c>
    </row>
    <row r="6766" spans="1:2">
      <c r="A6766" s="54">
        <f t="shared" si="105"/>
        <v>6765</v>
      </c>
      <c r="B6766">
        <v>28755.317611448958</v>
      </c>
    </row>
    <row r="6767" spans="1:2">
      <c r="A6767" s="54">
        <f t="shared" si="105"/>
        <v>6766</v>
      </c>
      <c r="B6767">
        <v>41906.676265829432</v>
      </c>
    </row>
    <row r="6768" spans="1:2">
      <c r="A6768" s="54">
        <f t="shared" si="105"/>
        <v>6767</v>
      </c>
      <c r="B6768">
        <v>62626.901708806028</v>
      </c>
    </row>
    <row r="6769" spans="1:2">
      <c r="A6769" s="54">
        <f t="shared" si="105"/>
        <v>6768</v>
      </c>
      <c r="B6769">
        <v>47753.38990923352</v>
      </c>
    </row>
    <row r="6770" spans="1:2">
      <c r="A6770" s="54">
        <f t="shared" si="105"/>
        <v>6769</v>
      </c>
      <c r="B6770">
        <v>35042.121965463361</v>
      </c>
    </row>
    <row r="6771" spans="1:2">
      <c r="A6771" s="54">
        <f t="shared" si="105"/>
        <v>6770</v>
      </c>
      <c r="B6771">
        <v>29204.084135496916</v>
      </c>
    </row>
    <row r="6772" spans="1:2">
      <c r="A6772" s="54">
        <f t="shared" si="105"/>
        <v>6771</v>
      </c>
      <c r="B6772">
        <v>37124.395735871069</v>
      </c>
    </row>
    <row r="6773" spans="1:2">
      <c r="A6773" s="54">
        <f t="shared" si="105"/>
        <v>6772</v>
      </c>
      <c r="B6773">
        <v>73635.741808418199</v>
      </c>
    </row>
    <row r="6774" spans="1:2">
      <c r="A6774" s="54">
        <f t="shared" si="105"/>
        <v>6773</v>
      </c>
      <c r="B6774">
        <v>56287.771833192608</v>
      </c>
    </row>
    <row r="6775" spans="1:2">
      <c r="A6775" s="54">
        <f t="shared" si="105"/>
        <v>6774</v>
      </c>
      <c r="B6775">
        <v>58927.031770976559</v>
      </c>
    </row>
    <row r="6776" spans="1:2">
      <c r="A6776" s="54">
        <f t="shared" si="105"/>
        <v>6775</v>
      </c>
      <c r="B6776">
        <v>90121.807934290919</v>
      </c>
    </row>
    <row r="6777" spans="1:2">
      <c r="A6777" s="54">
        <f t="shared" si="105"/>
        <v>6776</v>
      </c>
      <c r="B6777">
        <v>82831.455085120426</v>
      </c>
    </row>
    <row r="6778" spans="1:2">
      <c r="A6778" s="54">
        <f t="shared" si="105"/>
        <v>6777</v>
      </c>
      <c r="B6778">
        <v>56743.362601860077</v>
      </c>
    </row>
    <row r="6779" spans="1:2">
      <c r="A6779" s="54">
        <f t="shared" si="105"/>
        <v>6778</v>
      </c>
      <c r="B6779">
        <v>80322.685828856993</v>
      </c>
    </row>
    <row r="6780" spans="1:2">
      <c r="A6780" s="54">
        <f t="shared" si="105"/>
        <v>6779</v>
      </c>
      <c r="B6780">
        <v>42055.726100750748</v>
      </c>
    </row>
    <row r="6781" spans="1:2">
      <c r="A6781" s="54">
        <f t="shared" si="105"/>
        <v>6780</v>
      </c>
      <c r="B6781">
        <v>51558.87133594825</v>
      </c>
    </row>
    <row r="6782" spans="1:2">
      <c r="A6782" s="54">
        <f t="shared" si="105"/>
        <v>6781</v>
      </c>
      <c r="B6782">
        <v>43096.43689222377</v>
      </c>
    </row>
    <row r="6783" spans="1:2">
      <c r="A6783" s="54">
        <f t="shared" si="105"/>
        <v>6782</v>
      </c>
      <c r="B6783">
        <v>37091.175706436501</v>
      </c>
    </row>
    <row r="6784" spans="1:2">
      <c r="A6784" s="54">
        <f t="shared" si="105"/>
        <v>6783</v>
      </c>
      <c r="B6784">
        <v>32554.766227948436</v>
      </c>
    </row>
    <row r="6785" spans="1:2">
      <c r="A6785" s="54">
        <f t="shared" si="105"/>
        <v>6784</v>
      </c>
      <c r="B6785">
        <v>46521.030910022018</v>
      </c>
    </row>
    <row r="6786" spans="1:2">
      <c r="A6786" s="54">
        <f t="shared" si="105"/>
        <v>6785</v>
      </c>
      <c r="B6786">
        <v>87721.583069529399</v>
      </c>
    </row>
    <row r="6787" spans="1:2">
      <c r="A6787" s="54">
        <f t="shared" si="105"/>
        <v>6786</v>
      </c>
      <c r="B6787">
        <v>73539.807909868861</v>
      </c>
    </row>
    <row r="6788" spans="1:2">
      <c r="A6788" s="54">
        <f t="shared" ref="A6788:A6851" si="106">1+A6787</f>
        <v>6787</v>
      </c>
      <c r="B6788">
        <v>37477.162513794778</v>
      </c>
    </row>
    <row r="6789" spans="1:2">
      <c r="A6789" s="54">
        <f t="shared" si="106"/>
        <v>6788</v>
      </c>
      <c r="B6789">
        <v>77860.802506747554</v>
      </c>
    </row>
    <row r="6790" spans="1:2">
      <c r="A6790" s="54">
        <f t="shared" si="106"/>
        <v>6789</v>
      </c>
      <c r="B6790">
        <v>47942.574613242236</v>
      </c>
    </row>
    <row r="6791" spans="1:2">
      <c r="A6791" s="54">
        <f t="shared" si="106"/>
        <v>6790</v>
      </c>
      <c r="B6791">
        <v>35675.336979056832</v>
      </c>
    </row>
    <row r="6792" spans="1:2">
      <c r="A6792" s="54">
        <f t="shared" si="106"/>
        <v>6791</v>
      </c>
      <c r="B6792">
        <v>80324.509481042347</v>
      </c>
    </row>
    <row r="6793" spans="1:2">
      <c r="A6793" s="54">
        <f t="shared" si="106"/>
        <v>6792</v>
      </c>
      <c r="B6793">
        <v>90506.90766360976</v>
      </c>
    </row>
    <row r="6794" spans="1:2">
      <c r="A6794" s="54">
        <f t="shared" si="106"/>
        <v>6793</v>
      </c>
      <c r="B6794">
        <v>31450.387510064782</v>
      </c>
    </row>
    <row r="6795" spans="1:2">
      <c r="A6795" s="54">
        <f t="shared" si="106"/>
        <v>6794</v>
      </c>
      <c r="B6795">
        <v>34002.321350230763</v>
      </c>
    </row>
    <row r="6796" spans="1:2">
      <c r="A6796" s="54">
        <f t="shared" si="106"/>
        <v>6795</v>
      </c>
      <c r="B6796" t="e">
        <v>#NUM!</v>
      </c>
    </row>
    <row r="6797" spans="1:2">
      <c r="A6797" s="54">
        <f t="shared" si="106"/>
        <v>6796</v>
      </c>
      <c r="B6797">
        <v>81182.451839938265</v>
      </c>
    </row>
    <row r="6798" spans="1:2">
      <c r="A6798" s="54">
        <f t="shared" si="106"/>
        <v>6797</v>
      </c>
      <c r="B6798">
        <v>32301.157670817833</v>
      </c>
    </row>
    <row r="6799" spans="1:2">
      <c r="A6799" s="54">
        <f t="shared" si="106"/>
        <v>6798</v>
      </c>
      <c r="B6799">
        <v>85463.686509656836</v>
      </c>
    </row>
    <row r="6800" spans="1:2">
      <c r="A6800" s="54">
        <f t="shared" si="106"/>
        <v>6799</v>
      </c>
      <c r="B6800">
        <v>60798.133425396976</v>
      </c>
    </row>
    <row r="6801" spans="1:2">
      <c r="A6801" s="54">
        <f t="shared" si="106"/>
        <v>6800</v>
      </c>
      <c r="B6801">
        <v>70292.536449494481</v>
      </c>
    </row>
    <row r="6802" spans="1:2">
      <c r="A6802" s="54">
        <f t="shared" si="106"/>
        <v>6801</v>
      </c>
      <c r="B6802">
        <v>34808.386899155928</v>
      </c>
    </row>
    <row r="6803" spans="1:2">
      <c r="A6803" s="54">
        <f t="shared" si="106"/>
        <v>6802</v>
      </c>
      <c r="B6803">
        <v>57827.381612769379</v>
      </c>
    </row>
    <row r="6804" spans="1:2">
      <c r="A6804" s="54">
        <f t="shared" si="106"/>
        <v>6803</v>
      </c>
      <c r="B6804">
        <v>44591.927972328529</v>
      </c>
    </row>
    <row r="6805" spans="1:2">
      <c r="A6805" s="54">
        <f t="shared" si="106"/>
        <v>6804</v>
      </c>
      <c r="B6805">
        <v>48947.877928783819</v>
      </c>
    </row>
    <row r="6806" spans="1:2">
      <c r="A6806" s="54">
        <f t="shared" si="106"/>
        <v>6805</v>
      </c>
      <c r="B6806">
        <v>28168.631108080161</v>
      </c>
    </row>
    <row r="6807" spans="1:2">
      <c r="A6807" s="54">
        <f t="shared" si="106"/>
        <v>6806</v>
      </c>
      <c r="B6807">
        <v>85874.474670521377</v>
      </c>
    </row>
    <row r="6808" spans="1:2">
      <c r="A6808" s="54">
        <f t="shared" si="106"/>
        <v>6807</v>
      </c>
      <c r="B6808">
        <v>42589.06737595467</v>
      </c>
    </row>
    <row r="6809" spans="1:2">
      <c r="A6809" s="54">
        <f t="shared" si="106"/>
        <v>6808</v>
      </c>
      <c r="B6809">
        <v>42220.888990851752</v>
      </c>
    </row>
    <row r="6810" spans="1:2">
      <c r="A6810" s="54">
        <f t="shared" si="106"/>
        <v>6809</v>
      </c>
      <c r="B6810">
        <v>71539.820749642749</v>
      </c>
    </row>
    <row r="6811" spans="1:2">
      <c r="A6811" s="54">
        <f t="shared" si="106"/>
        <v>6810</v>
      </c>
      <c r="B6811">
        <v>42754.485032612152</v>
      </c>
    </row>
    <row r="6812" spans="1:2">
      <c r="A6812" s="54">
        <f t="shared" si="106"/>
        <v>6811</v>
      </c>
      <c r="B6812">
        <v>44734.909276584447</v>
      </c>
    </row>
    <row r="6813" spans="1:2">
      <c r="A6813" s="54">
        <f t="shared" si="106"/>
        <v>6812</v>
      </c>
      <c r="B6813">
        <v>50268.63371943924</v>
      </c>
    </row>
    <row r="6814" spans="1:2">
      <c r="A6814" s="54">
        <f t="shared" si="106"/>
        <v>6813</v>
      </c>
      <c r="B6814">
        <v>27981.043373506491</v>
      </c>
    </row>
    <row r="6815" spans="1:2">
      <c r="A6815" s="54">
        <f t="shared" si="106"/>
        <v>6814</v>
      </c>
      <c r="B6815">
        <v>79976.053842641399</v>
      </c>
    </row>
    <row r="6816" spans="1:2">
      <c r="A6816" s="54">
        <f t="shared" si="106"/>
        <v>6815</v>
      </c>
      <c r="B6816">
        <v>49542.986513545817</v>
      </c>
    </row>
    <row r="6817" spans="1:2">
      <c r="A6817" s="54">
        <f t="shared" si="106"/>
        <v>6816</v>
      </c>
      <c r="B6817">
        <v>35244.581585133048</v>
      </c>
    </row>
    <row r="6818" spans="1:2">
      <c r="A6818" s="54">
        <f t="shared" si="106"/>
        <v>6817</v>
      </c>
      <c r="B6818">
        <v>82608.031667582254</v>
      </c>
    </row>
    <row r="6819" spans="1:2">
      <c r="A6819" s="54">
        <f t="shared" si="106"/>
        <v>6818</v>
      </c>
      <c r="B6819">
        <v>65349.906804040111</v>
      </c>
    </row>
    <row r="6820" spans="1:2">
      <c r="A6820" s="54">
        <f t="shared" si="106"/>
        <v>6819</v>
      </c>
      <c r="B6820">
        <v>84663.065222222882</v>
      </c>
    </row>
    <row r="6821" spans="1:2">
      <c r="A6821" s="54">
        <f t="shared" si="106"/>
        <v>6820</v>
      </c>
      <c r="B6821">
        <v>47194.054688501594</v>
      </c>
    </row>
    <row r="6822" spans="1:2">
      <c r="A6822" s="54">
        <f t="shared" si="106"/>
        <v>6821</v>
      </c>
      <c r="B6822">
        <v>30002.087034292988</v>
      </c>
    </row>
    <row r="6823" spans="1:2">
      <c r="A6823" s="54">
        <f t="shared" si="106"/>
        <v>6822</v>
      </c>
      <c r="B6823">
        <v>36627.668071003573</v>
      </c>
    </row>
    <row r="6824" spans="1:2">
      <c r="A6824" s="54">
        <f t="shared" si="106"/>
        <v>6823</v>
      </c>
      <c r="B6824">
        <v>60924.96993724296</v>
      </c>
    </row>
    <row r="6825" spans="1:2">
      <c r="A6825" s="54">
        <f t="shared" si="106"/>
        <v>6824</v>
      </c>
      <c r="B6825">
        <v>33899.734651769802</v>
      </c>
    </row>
    <row r="6826" spans="1:2">
      <c r="A6826" s="54">
        <f t="shared" si="106"/>
        <v>6825</v>
      </c>
      <c r="B6826">
        <v>37690.089023204615</v>
      </c>
    </row>
    <row r="6827" spans="1:2">
      <c r="A6827" s="54">
        <f t="shared" si="106"/>
        <v>6826</v>
      </c>
      <c r="B6827">
        <v>25705.673968740004</v>
      </c>
    </row>
    <row r="6828" spans="1:2">
      <c r="A6828" s="54">
        <f t="shared" si="106"/>
        <v>6827</v>
      </c>
      <c r="B6828">
        <v>25829.465507456436</v>
      </c>
    </row>
    <row r="6829" spans="1:2">
      <c r="A6829" s="54">
        <f t="shared" si="106"/>
        <v>6828</v>
      </c>
      <c r="B6829">
        <v>71111.226658361455</v>
      </c>
    </row>
    <row r="6830" spans="1:2">
      <c r="A6830" s="54">
        <f t="shared" si="106"/>
        <v>6829</v>
      </c>
      <c r="B6830">
        <v>91246.417568750388</v>
      </c>
    </row>
    <row r="6831" spans="1:2">
      <c r="A6831" s="54">
        <f t="shared" si="106"/>
        <v>6830</v>
      </c>
      <c r="B6831">
        <v>42805.605044557677</v>
      </c>
    </row>
    <row r="6832" spans="1:2">
      <c r="A6832" s="54">
        <f t="shared" si="106"/>
        <v>6831</v>
      </c>
      <c r="B6832">
        <v>28839.775542803345</v>
      </c>
    </row>
    <row r="6833" spans="1:2">
      <c r="A6833" s="54">
        <f t="shared" si="106"/>
        <v>6832</v>
      </c>
      <c r="B6833">
        <v>92980.840145872746</v>
      </c>
    </row>
    <row r="6834" spans="1:2">
      <c r="A6834" s="54">
        <f t="shared" si="106"/>
        <v>6833</v>
      </c>
      <c r="B6834">
        <v>47620.754350904383</v>
      </c>
    </row>
    <row r="6835" spans="1:2">
      <c r="A6835" s="54">
        <f t="shared" si="106"/>
        <v>6834</v>
      </c>
      <c r="B6835">
        <v>65085.723523001667</v>
      </c>
    </row>
    <row r="6836" spans="1:2">
      <c r="A6836" s="54">
        <f t="shared" si="106"/>
        <v>6835</v>
      </c>
      <c r="B6836">
        <v>58610.265349233843</v>
      </c>
    </row>
    <row r="6837" spans="1:2">
      <c r="A6837" s="54">
        <f t="shared" si="106"/>
        <v>6836</v>
      </c>
      <c r="B6837">
        <v>69052.947735741924</v>
      </c>
    </row>
    <row r="6838" spans="1:2">
      <c r="A6838" s="54">
        <f t="shared" si="106"/>
        <v>6837</v>
      </c>
      <c r="B6838">
        <v>46743.135071258454</v>
      </c>
    </row>
    <row r="6839" spans="1:2">
      <c r="A6839" s="54">
        <f t="shared" si="106"/>
        <v>6838</v>
      </c>
      <c r="B6839">
        <v>56768.473151945916</v>
      </c>
    </row>
    <row r="6840" spans="1:2">
      <c r="A6840" s="54">
        <f t="shared" si="106"/>
        <v>6839</v>
      </c>
      <c r="B6840">
        <v>66233.843072489879</v>
      </c>
    </row>
    <row r="6841" spans="1:2">
      <c r="A6841" s="54">
        <f t="shared" si="106"/>
        <v>6840</v>
      </c>
      <c r="B6841">
        <v>37932.623451483552</v>
      </c>
    </row>
    <row r="6842" spans="1:2">
      <c r="A6842" s="54">
        <f t="shared" si="106"/>
        <v>6841</v>
      </c>
      <c r="B6842">
        <v>91105.154291851533</v>
      </c>
    </row>
    <row r="6843" spans="1:2">
      <c r="A6843" s="54">
        <f t="shared" si="106"/>
        <v>6842</v>
      </c>
      <c r="B6843">
        <v>25900.983027819944</v>
      </c>
    </row>
    <row r="6844" spans="1:2">
      <c r="A6844" s="54">
        <f t="shared" si="106"/>
        <v>6843</v>
      </c>
      <c r="B6844">
        <v>40526.574880468463</v>
      </c>
    </row>
    <row r="6845" spans="1:2">
      <c r="A6845" s="54">
        <f t="shared" si="106"/>
        <v>6844</v>
      </c>
      <c r="B6845">
        <v>52819.104203181567</v>
      </c>
    </row>
    <row r="6846" spans="1:2">
      <c r="A6846" s="54">
        <f t="shared" si="106"/>
        <v>6845</v>
      </c>
      <c r="B6846">
        <v>58750.849337781976</v>
      </c>
    </row>
    <row r="6847" spans="1:2">
      <c r="A6847" s="54">
        <f t="shared" si="106"/>
        <v>6846</v>
      </c>
      <c r="B6847">
        <v>62865.93872644088</v>
      </c>
    </row>
    <row r="6848" spans="1:2">
      <c r="A6848" s="54">
        <f t="shared" si="106"/>
        <v>6847</v>
      </c>
      <c r="B6848">
        <v>48852.645458251085</v>
      </c>
    </row>
    <row r="6849" spans="1:2">
      <c r="A6849" s="54">
        <f t="shared" si="106"/>
        <v>6848</v>
      </c>
      <c r="B6849">
        <v>50112.53229866537</v>
      </c>
    </row>
    <row r="6850" spans="1:2">
      <c r="A6850" s="54">
        <f t="shared" si="106"/>
        <v>6849</v>
      </c>
      <c r="B6850">
        <v>55774.441939250537</v>
      </c>
    </row>
    <row r="6851" spans="1:2">
      <c r="A6851" s="54">
        <f t="shared" si="106"/>
        <v>6850</v>
      </c>
      <c r="B6851">
        <v>47778.953422341845</v>
      </c>
    </row>
    <row r="6852" spans="1:2">
      <c r="A6852" s="54">
        <f t="shared" ref="A6852:A6915" si="107">1+A6851</f>
        <v>6851</v>
      </c>
      <c r="B6852">
        <v>29982.438196412255</v>
      </c>
    </row>
    <row r="6853" spans="1:2">
      <c r="A6853" s="54">
        <f t="shared" si="107"/>
        <v>6852</v>
      </c>
      <c r="B6853">
        <v>34796.267616681631</v>
      </c>
    </row>
    <row r="6854" spans="1:2">
      <c r="A6854" s="54">
        <f t="shared" si="107"/>
        <v>6853</v>
      </c>
      <c r="B6854">
        <v>81661.583478141198</v>
      </c>
    </row>
    <row r="6855" spans="1:2">
      <c r="A6855" s="54">
        <f t="shared" si="107"/>
        <v>6854</v>
      </c>
      <c r="B6855">
        <v>79338.349743295839</v>
      </c>
    </row>
    <row r="6856" spans="1:2">
      <c r="A6856" s="54">
        <f t="shared" si="107"/>
        <v>6855</v>
      </c>
      <c r="B6856">
        <v>94484.272241609695</v>
      </c>
    </row>
    <row r="6857" spans="1:2">
      <c r="A6857" s="54">
        <f t="shared" si="107"/>
        <v>6856</v>
      </c>
      <c r="B6857">
        <v>30514.962682231831</v>
      </c>
    </row>
    <row r="6858" spans="1:2">
      <c r="A6858" s="54">
        <f t="shared" si="107"/>
        <v>6857</v>
      </c>
      <c r="B6858">
        <v>50554.571221560283</v>
      </c>
    </row>
    <row r="6859" spans="1:2">
      <c r="A6859" s="54">
        <f t="shared" si="107"/>
        <v>6858</v>
      </c>
      <c r="B6859">
        <v>52120.873358306417</v>
      </c>
    </row>
    <row r="6860" spans="1:2">
      <c r="A6860" s="54">
        <f t="shared" si="107"/>
        <v>6859</v>
      </c>
      <c r="B6860">
        <v>65667.118253898952</v>
      </c>
    </row>
    <row r="6861" spans="1:2">
      <c r="A6861" s="54">
        <f t="shared" si="107"/>
        <v>6860</v>
      </c>
      <c r="B6861">
        <v>83749.045582640058</v>
      </c>
    </row>
    <row r="6862" spans="1:2">
      <c r="A6862" s="54">
        <f t="shared" si="107"/>
        <v>6861</v>
      </c>
      <c r="B6862">
        <v>36205.878579312681</v>
      </c>
    </row>
    <row r="6863" spans="1:2">
      <c r="A6863" s="54">
        <f t="shared" si="107"/>
        <v>6862</v>
      </c>
      <c r="B6863">
        <v>32097.843715291201</v>
      </c>
    </row>
    <row r="6864" spans="1:2">
      <c r="A6864" s="54">
        <f t="shared" si="107"/>
        <v>6863</v>
      </c>
      <c r="B6864">
        <v>45206.297771051359</v>
      </c>
    </row>
    <row r="6865" spans="1:2">
      <c r="A6865" s="54">
        <f t="shared" si="107"/>
        <v>6864</v>
      </c>
      <c r="B6865">
        <v>53558.988269676651</v>
      </c>
    </row>
    <row r="6866" spans="1:2">
      <c r="A6866" s="54">
        <f t="shared" si="107"/>
        <v>6865</v>
      </c>
      <c r="B6866">
        <v>69474.015004247151</v>
      </c>
    </row>
    <row r="6867" spans="1:2">
      <c r="A6867" s="54">
        <f t="shared" si="107"/>
        <v>6866</v>
      </c>
      <c r="B6867">
        <v>27541.294611114965</v>
      </c>
    </row>
    <row r="6868" spans="1:2">
      <c r="A6868" s="54">
        <f t="shared" si="107"/>
        <v>6867</v>
      </c>
      <c r="B6868">
        <v>77670.554841751422</v>
      </c>
    </row>
    <row r="6869" spans="1:2">
      <c r="A6869" s="54">
        <f t="shared" si="107"/>
        <v>6868</v>
      </c>
      <c r="B6869">
        <v>86221.3592061417</v>
      </c>
    </row>
    <row r="6870" spans="1:2">
      <c r="A6870" s="54">
        <f t="shared" si="107"/>
        <v>6869</v>
      </c>
      <c r="B6870">
        <v>76548.76839133905</v>
      </c>
    </row>
    <row r="6871" spans="1:2">
      <c r="A6871" s="54">
        <f t="shared" si="107"/>
        <v>6870</v>
      </c>
      <c r="B6871">
        <v>76174.749792443647</v>
      </c>
    </row>
    <row r="6872" spans="1:2">
      <c r="A6872" s="54">
        <f t="shared" si="107"/>
        <v>6871</v>
      </c>
      <c r="B6872">
        <v>70567.364973298158</v>
      </c>
    </row>
    <row r="6873" spans="1:2">
      <c r="A6873" s="54">
        <f t="shared" si="107"/>
        <v>6872</v>
      </c>
      <c r="B6873">
        <v>29149.711510447501</v>
      </c>
    </row>
    <row r="6874" spans="1:2">
      <c r="A6874" s="54">
        <f t="shared" si="107"/>
        <v>6873</v>
      </c>
      <c r="B6874">
        <v>52291.10682984969</v>
      </c>
    </row>
    <row r="6875" spans="1:2">
      <c r="A6875" s="54">
        <f t="shared" si="107"/>
        <v>6874</v>
      </c>
      <c r="B6875">
        <v>94681.292012197096</v>
      </c>
    </row>
    <row r="6876" spans="1:2">
      <c r="A6876" s="54">
        <f t="shared" si="107"/>
        <v>6875</v>
      </c>
      <c r="B6876">
        <v>44073.035102293295</v>
      </c>
    </row>
    <row r="6877" spans="1:2">
      <c r="A6877" s="54">
        <f t="shared" si="107"/>
        <v>6876</v>
      </c>
      <c r="B6877">
        <v>80370.70426955646</v>
      </c>
    </row>
    <row r="6878" spans="1:2">
      <c r="A6878" s="54">
        <f t="shared" si="107"/>
        <v>6877</v>
      </c>
      <c r="B6878">
        <v>26210.783151927957</v>
      </c>
    </row>
    <row r="6879" spans="1:2">
      <c r="A6879" s="54">
        <f t="shared" si="107"/>
        <v>6878</v>
      </c>
      <c r="B6879">
        <v>38282.691124685502</v>
      </c>
    </row>
    <row r="6880" spans="1:2">
      <c r="A6880" s="54">
        <f t="shared" si="107"/>
        <v>6879</v>
      </c>
      <c r="B6880">
        <v>30984.978001863619</v>
      </c>
    </row>
    <row r="6881" spans="1:2">
      <c r="A6881" s="54">
        <f t="shared" si="107"/>
        <v>6880</v>
      </c>
      <c r="B6881">
        <v>95197.369191372869</v>
      </c>
    </row>
    <row r="6882" spans="1:2">
      <c r="A6882" s="54">
        <f t="shared" si="107"/>
        <v>6881</v>
      </c>
      <c r="B6882">
        <v>83380.128348430037</v>
      </c>
    </row>
    <row r="6883" spans="1:2">
      <c r="A6883" s="54">
        <f t="shared" si="107"/>
        <v>6882</v>
      </c>
      <c r="B6883">
        <v>92524.523187294923</v>
      </c>
    </row>
    <row r="6884" spans="1:2">
      <c r="A6884" s="54">
        <f t="shared" si="107"/>
        <v>6883</v>
      </c>
      <c r="B6884">
        <v>80222.017385612722</v>
      </c>
    </row>
    <row r="6885" spans="1:2">
      <c r="A6885" s="54">
        <f t="shared" si="107"/>
        <v>6884</v>
      </c>
      <c r="B6885">
        <v>36496.451361488944</v>
      </c>
    </row>
    <row r="6886" spans="1:2">
      <c r="A6886" s="54">
        <f t="shared" si="107"/>
        <v>6885</v>
      </c>
      <c r="B6886">
        <v>26070.767804628533</v>
      </c>
    </row>
    <row r="6887" spans="1:2">
      <c r="A6887" s="54">
        <f t="shared" si="107"/>
        <v>6886</v>
      </c>
      <c r="B6887">
        <v>67921.385754115792</v>
      </c>
    </row>
    <row r="6888" spans="1:2">
      <c r="A6888" s="54">
        <f t="shared" si="107"/>
        <v>6887</v>
      </c>
      <c r="B6888">
        <v>33542.039568275104</v>
      </c>
    </row>
    <row r="6889" spans="1:2">
      <c r="A6889" s="54">
        <f t="shared" si="107"/>
        <v>6888</v>
      </c>
      <c r="B6889">
        <v>82671.347342608642</v>
      </c>
    </row>
    <row r="6890" spans="1:2">
      <c r="A6890" s="54">
        <f t="shared" si="107"/>
        <v>6889</v>
      </c>
      <c r="B6890" t="e">
        <v>#NUM!</v>
      </c>
    </row>
    <row r="6891" spans="1:2">
      <c r="A6891" s="54">
        <f t="shared" si="107"/>
        <v>6890</v>
      </c>
      <c r="B6891">
        <v>73824.346593346738</v>
      </c>
    </row>
    <row r="6892" spans="1:2">
      <c r="A6892" s="54">
        <f t="shared" si="107"/>
        <v>6891</v>
      </c>
      <c r="B6892">
        <v>38901.725191575722</v>
      </c>
    </row>
    <row r="6893" spans="1:2">
      <c r="A6893" s="54">
        <f t="shared" si="107"/>
        <v>6892</v>
      </c>
      <c r="B6893">
        <v>82207.551123514422</v>
      </c>
    </row>
    <row r="6894" spans="1:2">
      <c r="A6894" s="54">
        <f t="shared" si="107"/>
        <v>6893</v>
      </c>
      <c r="B6894">
        <v>26080.014339247529</v>
      </c>
    </row>
    <row r="6895" spans="1:2">
      <c r="A6895" s="54">
        <f t="shared" si="107"/>
        <v>6894</v>
      </c>
      <c r="B6895">
        <v>28205.809643733624</v>
      </c>
    </row>
    <row r="6896" spans="1:2">
      <c r="A6896" s="54">
        <f t="shared" si="107"/>
        <v>6895</v>
      </c>
      <c r="B6896">
        <v>71296.493194886367</v>
      </c>
    </row>
    <row r="6897" spans="1:2">
      <c r="A6897" s="54">
        <f t="shared" si="107"/>
        <v>6896</v>
      </c>
      <c r="B6897">
        <v>56845.184255299559</v>
      </c>
    </row>
    <row r="6898" spans="1:2">
      <c r="A6898" s="54">
        <f t="shared" si="107"/>
        <v>6897</v>
      </c>
      <c r="B6898">
        <v>78570.607783208165</v>
      </c>
    </row>
    <row r="6899" spans="1:2">
      <c r="A6899" s="54">
        <f t="shared" si="107"/>
        <v>6898</v>
      </c>
      <c r="B6899">
        <v>38781.877277849802</v>
      </c>
    </row>
    <row r="6900" spans="1:2">
      <c r="A6900" s="54">
        <f t="shared" si="107"/>
        <v>6899</v>
      </c>
      <c r="B6900">
        <v>41922.988193499725</v>
      </c>
    </row>
    <row r="6901" spans="1:2">
      <c r="A6901" s="54">
        <f t="shared" si="107"/>
        <v>6900</v>
      </c>
      <c r="B6901">
        <v>56945.961801172991</v>
      </c>
    </row>
    <row r="6902" spans="1:2">
      <c r="A6902" s="54">
        <f t="shared" si="107"/>
        <v>6901</v>
      </c>
      <c r="B6902">
        <v>34558.96237253306</v>
      </c>
    </row>
    <row r="6903" spans="1:2">
      <c r="A6903" s="54">
        <f t="shared" si="107"/>
        <v>6902</v>
      </c>
      <c r="B6903">
        <v>35075.356600127961</v>
      </c>
    </row>
    <row r="6904" spans="1:2">
      <c r="A6904" s="54">
        <f t="shared" si="107"/>
        <v>6903</v>
      </c>
      <c r="B6904">
        <v>36965.971400111055</v>
      </c>
    </row>
    <row r="6905" spans="1:2">
      <c r="A6905" s="54">
        <f t="shared" si="107"/>
        <v>6904</v>
      </c>
      <c r="B6905">
        <v>82693.481569776908</v>
      </c>
    </row>
    <row r="6906" spans="1:2">
      <c r="A6906" s="54">
        <f t="shared" si="107"/>
        <v>6905</v>
      </c>
      <c r="B6906">
        <v>41823.80939492942</v>
      </c>
    </row>
    <row r="6907" spans="1:2">
      <c r="A6907" s="54">
        <f t="shared" si="107"/>
        <v>6906</v>
      </c>
      <c r="B6907">
        <v>83740.710524818875</v>
      </c>
    </row>
    <row r="6908" spans="1:2">
      <c r="A6908" s="54">
        <f t="shared" si="107"/>
        <v>6907</v>
      </c>
      <c r="B6908">
        <v>28232.552120825847</v>
      </c>
    </row>
    <row r="6909" spans="1:2">
      <c r="A6909" s="54">
        <f t="shared" si="107"/>
        <v>6908</v>
      </c>
      <c r="B6909">
        <v>36328.408121704138</v>
      </c>
    </row>
    <row r="6910" spans="1:2">
      <c r="A6910" s="54">
        <f t="shared" si="107"/>
        <v>6909</v>
      </c>
      <c r="B6910">
        <v>41207.17298308709</v>
      </c>
    </row>
    <row r="6911" spans="1:2">
      <c r="A6911" s="54">
        <f t="shared" si="107"/>
        <v>6910</v>
      </c>
      <c r="B6911">
        <v>44498.504757202594</v>
      </c>
    </row>
    <row r="6912" spans="1:2">
      <c r="A6912" s="54">
        <f t="shared" si="107"/>
        <v>6911</v>
      </c>
      <c r="B6912">
        <v>35167.492273943513</v>
      </c>
    </row>
    <row r="6913" spans="1:2">
      <c r="A6913" s="54">
        <f t="shared" si="107"/>
        <v>6912</v>
      </c>
      <c r="B6913">
        <v>34827.452633572051</v>
      </c>
    </row>
    <row r="6914" spans="1:2">
      <c r="A6914" s="54">
        <f t="shared" si="107"/>
        <v>6913</v>
      </c>
      <c r="B6914">
        <v>37663.540279344626</v>
      </c>
    </row>
    <row r="6915" spans="1:2">
      <c r="A6915" s="54">
        <f t="shared" si="107"/>
        <v>6914</v>
      </c>
      <c r="B6915">
        <v>35231.307762443132</v>
      </c>
    </row>
    <row r="6916" spans="1:2">
      <c r="A6916" s="54">
        <f t="shared" ref="A6916:A6979" si="108">1+A6915</f>
        <v>6915</v>
      </c>
      <c r="B6916">
        <v>94362.269446264036</v>
      </c>
    </row>
    <row r="6917" spans="1:2">
      <c r="A6917" s="54">
        <f t="shared" si="108"/>
        <v>6916</v>
      </c>
      <c r="B6917">
        <v>40192.98501106981</v>
      </c>
    </row>
    <row r="6918" spans="1:2">
      <c r="A6918" s="54">
        <f t="shared" si="108"/>
        <v>6917</v>
      </c>
      <c r="B6918">
        <v>33008.199300792003</v>
      </c>
    </row>
    <row r="6919" spans="1:2">
      <c r="A6919" s="54">
        <f t="shared" si="108"/>
        <v>6918</v>
      </c>
      <c r="B6919">
        <v>65766.034858811647</v>
      </c>
    </row>
    <row r="6920" spans="1:2">
      <c r="A6920" s="54">
        <f t="shared" si="108"/>
        <v>6919</v>
      </c>
      <c r="B6920">
        <v>70922.496074953509</v>
      </c>
    </row>
    <row r="6921" spans="1:2">
      <c r="A6921" s="54">
        <f t="shared" si="108"/>
        <v>6920</v>
      </c>
      <c r="B6921">
        <v>31149.870257624298</v>
      </c>
    </row>
    <row r="6922" spans="1:2">
      <c r="A6922" s="54">
        <f t="shared" si="108"/>
        <v>6921</v>
      </c>
      <c r="B6922">
        <v>75685.677734452227</v>
      </c>
    </row>
    <row r="6923" spans="1:2">
      <c r="A6923" s="54">
        <f t="shared" si="108"/>
        <v>6922</v>
      </c>
      <c r="B6923">
        <v>70416.141190460519</v>
      </c>
    </row>
    <row r="6924" spans="1:2">
      <c r="A6924" s="54">
        <f t="shared" si="108"/>
        <v>6923</v>
      </c>
      <c r="B6924">
        <v>58484.537984224226</v>
      </c>
    </row>
    <row r="6925" spans="1:2">
      <c r="A6925" s="54">
        <f t="shared" si="108"/>
        <v>6924</v>
      </c>
      <c r="B6925">
        <v>80061.861646313235</v>
      </c>
    </row>
    <row r="6926" spans="1:2">
      <c r="A6926" s="54">
        <f t="shared" si="108"/>
        <v>6925</v>
      </c>
      <c r="B6926">
        <v>26419.529975755602</v>
      </c>
    </row>
    <row r="6927" spans="1:2">
      <c r="A6927" s="54">
        <f t="shared" si="108"/>
        <v>6926</v>
      </c>
      <c r="B6927">
        <v>49212.487094626478</v>
      </c>
    </row>
    <row r="6928" spans="1:2">
      <c r="A6928" s="54">
        <f t="shared" si="108"/>
        <v>6927</v>
      </c>
      <c r="B6928">
        <v>56076.814043543432</v>
      </c>
    </row>
    <row r="6929" spans="1:2">
      <c r="A6929" s="54">
        <f t="shared" si="108"/>
        <v>6928</v>
      </c>
      <c r="B6929">
        <v>55806.541352387605</v>
      </c>
    </row>
    <row r="6930" spans="1:2">
      <c r="A6930" s="54">
        <f t="shared" si="108"/>
        <v>6929</v>
      </c>
      <c r="B6930">
        <v>25970.436148203276</v>
      </c>
    </row>
    <row r="6931" spans="1:2">
      <c r="A6931" s="54">
        <f t="shared" si="108"/>
        <v>6930</v>
      </c>
      <c r="B6931">
        <v>82441.452798772385</v>
      </c>
    </row>
    <row r="6932" spans="1:2">
      <c r="A6932" s="54">
        <f t="shared" si="108"/>
        <v>6931</v>
      </c>
      <c r="B6932">
        <v>25847.340497221045</v>
      </c>
    </row>
    <row r="6933" spans="1:2">
      <c r="A6933" s="54">
        <f t="shared" si="108"/>
        <v>6932</v>
      </c>
      <c r="B6933">
        <v>43526.756683837266</v>
      </c>
    </row>
    <row r="6934" spans="1:2">
      <c r="A6934" s="54">
        <f t="shared" si="108"/>
        <v>6933</v>
      </c>
      <c r="B6934">
        <v>71618.330821751311</v>
      </c>
    </row>
    <row r="6935" spans="1:2">
      <c r="A6935" s="54">
        <f t="shared" si="108"/>
        <v>6934</v>
      </c>
      <c r="B6935">
        <v>35074.846744430833</v>
      </c>
    </row>
    <row r="6936" spans="1:2">
      <c r="A6936" s="54">
        <f t="shared" si="108"/>
        <v>6935</v>
      </c>
      <c r="B6936">
        <v>93933.76314997951</v>
      </c>
    </row>
    <row r="6937" spans="1:2">
      <c r="A6937" s="54">
        <f t="shared" si="108"/>
        <v>6936</v>
      </c>
      <c r="B6937">
        <v>57021.560097883128</v>
      </c>
    </row>
    <row r="6938" spans="1:2">
      <c r="A6938" s="54">
        <f t="shared" si="108"/>
        <v>6937</v>
      </c>
      <c r="B6938">
        <v>78683.709740348801</v>
      </c>
    </row>
    <row r="6939" spans="1:2">
      <c r="A6939" s="54">
        <f t="shared" si="108"/>
        <v>6938</v>
      </c>
      <c r="B6939">
        <v>35714.105764781998</v>
      </c>
    </row>
    <row r="6940" spans="1:2">
      <c r="A6940" s="54">
        <f t="shared" si="108"/>
        <v>6939</v>
      </c>
      <c r="B6940">
        <v>45183.520131394085</v>
      </c>
    </row>
    <row r="6941" spans="1:2">
      <c r="A6941" s="54">
        <f t="shared" si="108"/>
        <v>6940</v>
      </c>
      <c r="B6941">
        <v>52139.357012530003</v>
      </c>
    </row>
    <row r="6942" spans="1:2">
      <c r="A6942" s="54">
        <f t="shared" si="108"/>
        <v>6941</v>
      </c>
      <c r="B6942">
        <v>57642.158556035123</v>
      </c>
    </row>
    <row r="6943" spans="1:2">
      <c r="A6943" s="54">
        <f t="shared" si="108"/>
        <v>6942</v>
      </c>
      <c r="B6943">
        <v>67098.723082488432</v>
      </c>
    </row>
    <row r="6944" spans="1:2">
      <c r="A6944" s="54">
        <f t="shared" si="108"/>
        <v>6943</v>
      </c>
      <c r="B6944">
        <v>33583.950367857586</v>
      </c>
    </row>
    <row r="6945" spans="1:2">
      <c r="A6945" s="54">
        <f t="shared" si="108"/>
        <v>6944</v>
      </c>
      <c r="B6945" t="e">
        <v>#NUM!</v>
      </c>
    </row>
    <row r="6946" spans="1:2">
      <c r="A6946" s="54">
        <f t="shared" si="108"/>
        <v>6945</v>
      </c>
      <c r="B6946">
        <v>66784.403083350044</v>
      </c>
    </row>
    <row r="6947" spans="1:2">
      <c r="A6947" s="54">
        <f t="shared" si="108"/>
        <v>6946</v>
      </c>
      <c r="B6947">
        <v>26932.585712446231</v>
      </c>
    </row>
    <row r="6948" spans="1:2">
      <c r="A6948" s="54">
        <f t="shared" si="108"/>
        <v>6947</v>
      </c>
      <c r="B6948">
        <v>34038.997890033919</v>
      </c>
    </row>
    <row r="6949" spans="1:2">
      <c r="A6949" s="54">
        <f t="shared" si="108"/>
        <v>6948</v>
      </c>
      <c r="B6949">
        <v>45980.755928111183</v>
      </c>
    </row>
    <row r="6950" spans="1:2">
      <c r="A6950" s="54">
        <f t="shared" si="108"/>
        <v>6949</v>
      </c>
      <c r="B6950">
        <v>91789.288065790097</v>
      </c>
    </row>
    <row r="6951" spans="1:2">
      <c r="A6951" s="54">
        <f t="shared" si="108"/>
        <v>6950</v>
      </c>
      <c r="B6951">
        <v>41199.982160866784</v>
      </c>
    </row>
    <row r="6952" spans="1:2">
      <c r="A6952" s="54">
        <f t="shared" si="108"/>
        <v>6951</v>
      </c>
      <c r="B6952">
        <v>68849.65200612192</v>
      </c>
    </row>
    <row r="6953" spans="1:2">
      <c r="A6953" s="54">
        <f t="shared" si="108"/>
        <v>6952</v>
      </c>
      <c r="B6953">
        <v>35483.163638801409</v>
      </c>
    </row>
    <row r="6954" spans="1:2">
      <c r="A6954" s="54">
        <f t="shared" si="108"/>
        <v>6953</v>
      </c>
      <c r="B6954">
        <v>51288.315268473969</v>
      </c>
    </row>
    <row r="6955" spans="1:2">
      <c r="A6955" s="54">
        <f t="shared" si="108"/>
        <v>6954</v>
      </c>
      <c r="B6955">
        <v>85382.715273185488</v>
      </c>
    </row>
    <row r="6956" spans="1:2">
      <c r="A6956" s="54">
        <f t="shared" si="108"/>
        <v>6955</v>
      </c>
      <c r="B6956">
        <v>81932.930201285446</v>
      </c>
    </row>
    <row r="6957" spans="1:2">
      <c r="A6957" s="54">
        <f t="shared" si="108"/>
        <v>6956</v>
      </c>
      <c r="B6957">
        <v>39533.965812875154</v>
      </c>
    </row>
    <row r="6958" spans="1:2">
      <c r="A6958" s="54">
        <f t="shared" si="108"/>
        <v>6957</v>
      </c>
      <c r="B6958">
        <v>78273.026489156546</v>
      </c>
    </row>
    <row r="6959" spans="1:2">
      <c r="A6959" s="54">
        <f t="shared" si="108"/>
        <v>6958</v>
      </c>
      <c r="B6959">
        <v>85576.033016206071</v>
      </c>
    </row>
    <row r="6960" spans="1:2">
      <c r="A6960" s="54">
        <f t="shared" si="108"/>
        <v>6959</v>
      </c>
      <c r="B6960">
        <v>62888.447979679215</v>
      </c>
    </row>
    <row r="6961" spans="1:2">
      <c r="A6961" s="54">
        <f t="shared" si="108"/>
        <v>6960</v>
      </c>
      <c r="B6961">
        <v>26183.508425124241</v>
      </c>
    </row>
    <row r="6962" spans="1:2">
      <c r="A6962" s="54">
        <f t="shared" si="108"/>
        <v>6961</v>
      </c>
      <c r="B6962">
        <v>46726.205708740003</v>
      </c>
    </row>
    <row r="6963" spans="1:2">
      <c r="A6963" s="54">
        <f t="shared" si="108"/>
        <v>6962</v>
      </c>
      <c r="B6963">
        <v>65978.035321691612</v>
      </c>
    </row>
    <row r="6964" spans="1:2">
      <c r="A6964" s="54">
        <f t="shared" si="108"/>
        <v>6963</v>
      </c>
      <c r="B6964">
        <v>63237.280120987882</v>
      </c>
    </row>
    <row r="6965" spans="1:2">
      <c r="A6965" s="54">
        <f t="shared" si="108"/>
        <v>6964</v>
      </c>
      <c r="B6965">
        <v>81128.134406236408</v>
      </c>
    </row>
    <row r="6966" spans="1:2">
      <c r="A6966" s="54">
        <f t="shared" si="108"/>
        <v>6965</v>
      </c>
      <c r="B6966">
        <v>43298.364104467058</v>
      </c>
    </row>
    <row r="6967" spans="1:2">
      <c r="A6967" s="54">
        <f t="shared" si="108"/>
        <v>6966</v>
      </c>
      <c r="B6967">
        <v>93800.757848722671</v>
      </c>
    </row>
    <row r="6968" spans="1:2">
      <c r="A6968" s="54">
        <f t="shared" si="108"/>
        <v>6967</v>
      </c>
      <c r="B6968">
        <v>68326.01679387594</v>
      </c>
    </row>
    <row r="6969" spans="1:2">
      <c r="A6969" s="54">
        <f t="shared" si="108"/>
        <v>6968</v>
      </c>
      <c r="B6969">
        <v>64116.94797629246</v>
      </c>
    </row>
    <row r="6970" spans="1:2">
      <c r="A6970" s="54">
        <f t="shared" si="108"/>
        <v>6969</v>
      </c>
      <c r="B6970">
        <v>29019.176216578664</v>
      </c>
    </row>
    <row r="6971" spans="1:2">
      <c r="A6971" s="54">
        <f t="shared" si="108"/>
        <v>6970</v>
      </c>
      <c r="B6971">
        <v>64066.773253685693</v>
      </c>
    </row>
    <row r="6972" spans="1:2">
      <c r="A6972" s="54">
        <f t="shared" si="108"/>
        <v>6971</v>
      </c>
      <c r="B6972">
        <v>50487.762245028382</v>
      </c>
    </row>
    <row r="6973" spans="1:2">
      <c r="A6973" s="54">
        <f t="shared" si="108"/>
        <v>6972</v>
      </c>
      <c r="B6973">
        <v>25880.74443254562</v>
      </c>
    </row>
    <row r="6974" spans="1:2">
      <c r="A6974" s="54">
        <f t="shared" si="108"/>
        <v>6973</v>
      </c>
      <c r="B6974">
        <v>62700.205858969952</v>
      </c>
    </row>
    <row r="6975" spans="1:2">
      <c r="A6975" s="54">
        <f t="shared" si="108"/>
        <v>6974</v>
      </c>
      <c r="B6975">
        <v>50786.628522772873</v>
      </c>
    </row>
    <row r="6976" spans="1:2">
      <c r="A6976" s="54">
        <f t="shared" si="108"/>
        <v>6975</v>
      </c>
      <c r="B6976">
        <v>91619.87672120113</v>
      </c>
    </row>
    <row r="6977" spans="1:2">
      <c r="A6977" s="54">
        <f t="shared" si="108"/>
        <v>6976</v>
      </c>
      <c r="B6977">
        <v>39498.352489533143</v>
      </c>
    </row>
    <row r="6978" spans="1:2">
      <c r="A6978" s="54">
        <f t="shared" si="108"/>
        <v>6977</v>
      </c>
      <c r="B6978">
        <v>41757.256564071693</v>
      </c>
    </row>
    <row r="6979" spans="1:2">
      <c r="A6979" s="54">
        <f t="shared" si="108"/>
        <v>6978</v>
      </c>
      <c r="B6979">
        <v>59323.028964797682</v>
      </c>
    </row>
    <row r="6980" spans="1:2">
      <c r="A6980" s="54">
        <f t="shared" ref="A6980:A7043" si="109">1+A6979</f>
        <v>6979</v>
      </c>
      <c r="B6980">
        <v>51043.583748578072</v>
      </c>
    </row>
    <row r="6981" spans="1:2">
      <c r="A6981" s="54">
        <f t="shared" si="109"/>
        <v>6980</v>
      </c>
      <c r="B6981">
        <v>70228.612042314329</v>
      </c>
    </row>
    <row r="6982" spans="1:2">
      <c r="A6982" s="54">
        <f t="shared" si="109"/>
        <v>6981</v>
      </c>
      <c r="B6982">
        <v>51926.442600235539</v>
      </c>
    </row>
    <row r="6983" spans="1:2">
      <c r="A6983" s="54">
        <f t="shared" si="109"/>
        <v>6982</v>
      </c>
      <c r="B6983">
        <v>54947.679590168293</v>
      </c>
    </row>
    <row r="6984" spans="1:2">
      <c r="A6984" s="54">
        <f t="shared" si="109"/>
        <v>6983</v>
      </c>
      <c r="B6984">
        <v>33211.954268356327</v>
      </c>
    </row>
    <row r="6985" spans="1:2">
      <c r="A6985" s="54">
        <f t="shared" si="109"/>
        <v>6984</v>
      </c>
      <c r="B6985">
        <v>43843.971839995058</v>
      </c>
    </row>
    <row r="6986" spans="1:2">
      <c r="A6986" s="54">
        <f t="shared" si="109"/>
        <v>6985</v>
      </c>
      <c r="B6986">
        <v>65547.79422479379</v>
      </c>
    </row>
    <row r="6987" spans="1:2">
      <c r="A6987" s="54">
        <f t="shared" si="109"/>
        <v>6986</v>
      </c>
      <c r="B6987">
        <v>51014.060086788821</v>
      </c>
    </row>
    <row r="6988" spans="1:2">
      <c r="A6988" s="54">
        <f t="shared" si="109"/>
        <v>6987</v>
      </c>
      <c r="B6988">
        <v>48827.529574518645</v>
      </c>
    </row>
    <row r="6989" spans="1:2">
      <c r="A6989" s="54">
        <f t="shared" si="109"/>
        <v>6988</v>
      </c>
      <c r="B6989">
        <v>39130.365047360014</v>
      </c>
    </row>
    <row r="6990" spans="1:2">
      <c r="A6990" s="54">
        <f t="shared" si="109"/>
        <v>6989</v>
      </c>
      <c r="B6990">
        <v>57622.066398998475</v>
      </c>
    </row>
    <row r="6991" spans="1:2">
      <c r="A6991" s="54">
        <f t="shared" si="109"/>
        <v>6990</v>
      </c>
      <c r="B6991">
        <v>71869.280372798778</v>
      </c>
    </row>
    <row r="6992" spans="1:2">
      <c r="A6992" s="54">
        <f t="shared" si="109"/>
        <v>6991</v>
      </c>
      <c r="B6992">
        <v>87973.462543160917</v>
      </c>
    </row>
    <row r="6993" spans="1:2">
      <c r="A6993" s="54">
        <f t="shared" si="109"/>
        <v>6992</v>
      </c>
      <c r="B6993">
        <v>46861.57954186709</v>
      </c>
    </row>
    <row r="6994" spans="1:2">
      <c r="A6994" s="54">
        <f t="shared" si="109"/>
        <v>6993</v>
      </c>
      <c r="B6994">
        <v>35611.082931590368</v>
      </c>
    </row>
    <row r="6995" spans="1:2">
      <c r="A6995" s="54">
        <f t="shared" si="109"/>
        <v>6994</v>
      </c>
      <c r="B6995">
        <v>49370.681196761456</v>
      </c>
    </row>
    <row r="6996" spans="1:2">
      <c r="A6996" s="54">
        <f t="shared" si="109"/>
        <v>6995</v>
      </c>
      <c r="B6996">
        <v>36324.440913274957</v>
      </c>
    </row>
    <row r="6997" spans="1:2">
      <c r="A6997" s="54">
        <f t="shared" si="109"/>
        <v>6996</v>
      </c>
      <c r="B6997">
        <v>56790.919598195062</v>
      </c>
    </row>
    <row r="6998" spans="1:2">
      <c r="A6998" s="54">
        <f t="shared" si="109"/>
        <v>6997</v>
      </c>
      <c r="B6998">
        <v>42748.863060356169</v>
      </c>
    </row>
    <row r="6999" spans="1:2">
      <c r="A6999" s="54">
        <f t="shared" si="109"/>
        <v>6998</v>
      </c>
      <c r="B6999">
        <v>34602.823430769051</v>
      </c>
    </row>
    <row r="7000" spans="1:2">
      <c r="A7000" s="54">
        <f t="shared" si="109"/>
        <v>6999</v>
      </c>
      <c r="B7000">
        <v>45146.966178987394</v>
      </c>
    </row>
    <row r="7001" spans="1:2">
      <c r="A7001" s="54">
        <f t="shared" si="109"/>
        <v>7000</v>
      </c>
      <c r="B7001">
        <v>35034.304417666026</v>
      </c>
    </row>
    <row r="7002" spans="1:2">
      <c r="A7002" s="54">
        <f t="shared" si="109"/>
        <v>7001</v>
      </c>
      <c r="B7002">
        <v>71818.368708203139</v>
      </c>
    </row>
    <row r="7003" spans="1:2">
      <c r="A7003" s="54">
        <f t="shared" si="109"/>
        <v>7002</v>
      </c>
      <c r="B7003">
        <v>34225.126125767267</v>
      </c>
    </row>
    <row r="7004" spans="1:2">
      <c r="A7004" s="54">
        <f t="shared" si="109"/>
        <v>7003</v>
      </c>
      <c r="B7004">
        <v>42474.357333523374</v>
      </c>
    </row>
    <row r="7005" spans="1:2">
      <c r="A7005" s="54">
        <f t="shared" si="109"/>
        <v>7004</v>
      </c>
      <c r="B7005">
        <v>60768.951255689557</v>
      </c>
    </row>
    <row r="7006" spans="1:2">
      <c r="A7006" s="54">
        <f t="shared" si="109"/>
        <v>7005</v>
      </c>
      <c r="B7006">
        <v>45810.193527702642</v>
      </c>
    </row>
    <row r="7007" spans="1:2">
      <c r="A7007" s="54">
        <f t="shared" si="109"/>
        <v>7006</v>
      </c>
      <c r="B7007">
        <v>81653.256481303804</v>
      </c>
    </row>
    <row r="7008" spans="1:2">
      <c r="A7008" s="54">
        <f t="shared" si="109"/>
        <v>7007</v>
      </c>
      <c r="B7008">
        <v>56159.723405631303</v>
      </c>
    </row>
    <row r="7009" spans="1:2">
      <c r="A7009" s="54">
        <f t="shared" si="109"/>
        <v>7008</v>
      </c>
      <c r="B7009">
        <v>38751.430158791736</v>
      </c>
    </row>
    <row r="7010" spans="1:2">
      <c r="A7010" s="54">
        <f t="shared" si="109"/>
        <v>7009</v>
      </c>
      <c r="B7010">
        <v>33282.456500152904</v>
      </c>
    </row>
    <row r="7011" spans="1:2">
      <c r="A7011" s="54">
        <f t="shared" si="109"/>
        <v>7010</v>
      </c>
      <c r="B7011">
        <v>42099.075884130463</v>
      </c>
    </row>
    <row r="7012" spans="1:2">
      <c r="A7012" s="54">
        <f t="shared" si="109"/>
        <v>7011</v>
      </c>
      <c r="B7012">
        <v>63474.250757509995</v>
      </c>
    </row>
    <row r="7013" spans="1:2">
      <c r="A7013" s="54">
        <f t="shared" si="109"/>
        <v>7012</v>
      </c>
      <c r="B7013">
        <v>78965.654431686678</v>
      </c>
    </row>
    <row r="7014" spans="1:2">
      <c r="A7014" s="54">
        <f t="shared" si="109"/>
        <v>7013</v>
      </c>
      <c r="B7014">
        <v>32071.913127127787</v>
      </c>
    </row>
    <row r="7015" spans="1:2">
      <c r="A7015" s="54">
        <f t="shared" si="109"/>
        <v>7014</v>
      </c>
      <c r="B7015">
        <v>42780.489960527178</v>
      </c>
    </row>
    <row r="7016" spans="1:2">
      <c r="A7016" s="54">
        <f t="shared" si="109"/>
        <v>7015</v>
      </c>
      <c r="B7016">
        <v>32767.90776668366</v>
      </c>
    </row>
    <row r="7017" spans="1:2">
      <c r="A7017" s="54">
        <f t="shared" si="109"/>
        <v>7016</v>
      </c>
      <c r="B7017">
        <v>29199.608674699044</v>
      </c>
    </row>
    <row r="7018" spans="1:2">
      <c r="A7018" s="54">
        <f t="shared" si="109"/>
        <v>7017</v>
      </c>
      <c r="B7018">
        <v>59384.630524334214</v>
      </c>
    </row>
    <row r="7019" spans="1:2">
      <c r="A7019" s="54">
        <f t="shared" si="109"/>
        <v>7018</v>
      </c>
      <c r="B7019">
        <v>69854.010355318707</v>
      </c>
    </row>
    <row r="7020" spans="1:2">
      <c r="A7020" s="54">
        <f t="shared" si="109"/>
        <v>7019</v>
      </c>
      <c r="B7020">
        <v>33403.624956606654</v>
      </c>
    </row>
    <row r="7021" spans="1:2">
      <c r="A7021" s="54">
        <f t="shared" si="109"/>
        <v>7020</v>
      </c>
      <c r="B7021">
        <v>58309.961279725241</v>
      </c>
    </row>
    <row r="7022" spans="1:2">
      <c r="A7022" s="54">
        <f t="shared" si="109"/>
        <v>7021</v>
      </c>
      <c r="B7022">
        <v>77920.707306293742</v>
      </c>
    </row>
    <row r="7023" spans="1:2">
      <c r="A7023" s="54">
        <f t="shared" si="109"/>
        <v>7022</v>
      </c>
      <c r="B7023">
        <v>84992.514296906782</v>
      </c>
    </row>
    <row r="7024" spans="1:2">
      <c r="A7024" s="54">
        <f t="shared" si="109"/>
        <v>7023</v>
      </c>
      <c r="B7024">
        <v>58065.726810727625</v>
      </c>
    </row>
    <row r="7025" spans="1:2">
      <c r="A7025" s="54">
        <f t="shared" si="109"/>
        <v>7024</v>
      </c>
      <c r="B7025">
        <v>84627.057293456775</v>
      </c>
    </row>
    <row r="7026" spans="1:2">
      <c r="A7026" s="54">
        <f t="shared" si="109"/>
        <v>7025</v>
      </c>
      <c r="B7026">
        <v>35869.860282035996</v>
      </c>
    </row>
    <row r="7027" spans="1:2">
      <c r="A7027" s="54">
        <f t="shared" si="109"/>
        <v>7026</v>
      </c>
      <c r="B7027">
        <v>50227.220391479721</v>
      </c>
    </row>
    <row r="7028" spans="1:2">
      <c r="A7028" s="54">
        <f t="shared" si="109"/>
        <v>7027</v>
      </c>
      <c r="B7028">
        <v>48084.152330638135</v>
      </c>
    </row>
    <row r="7029" spans="1:2">
      <c r="A7029" s="54">
        <f t="shared" si="109"/>
        <v>7028</v>
      </c>
      <c r="B7029">
        <v>76592.215611233245</v>
      </c>
    </row>
    <row r="7030" spans="1:2">
      <c r="A7030" s="54">
        <f t="shared" si="109"/>
        <v>7029</v>
      </c>
      <c r="B7030">
        <v>53504.86142779595</v>
      </c>
    </row>
    <row r="7031" spans="1:2">
      <c r="A7031" s="54">
        <f t="shared" si="109"/>
        <v>7030</v>
      </c>
      <c r="B7031">
        <v>32102.339448993578</v>
      </c>
    </row>
    <row r="7032" spans="1:2">
      <c r="A7032" s="54">
        <f t="shared" si="109"/>
        <v>7031</v>
      </c>
      <c r="B7032">
        <v>43253.064771902464</v>
      </c>
    </row>
    <row r="7033" spans="1:2">
      <c r="A7033" s="54">
        <f t="shared" si="109"/>
        <v>7032</v>
      </c>
      <c r="B7033">
        <v>40967.213495837132</v>
      </c>
    </row>
    <row r="7034" spans="1:2">
      <c r="A7034" s="54">
        <f t="shared" si="109"/>
        <v>7033</v>
      </c>
      <c r="B7034">
        <v>42408.239336954357</v>
      </c>
    </row>
    <row r="7035" spans="1:2">
      <c r="A7035" s="54">
        <f t="shared" si="109"/>
        <v>7034</v>
      </c>
      <c r="B7035" t="e">
        <v>#NUM!</v>
      </c>
    </row>
    <row r="7036" spans="1:2">
      <c r="A7036" s="54">
        <f t="shared" si="109"/>
        <v>7035</v>
      </c>
      <c r="B7036">
        <v>92131.738274451345</v>
      </c>
    </row>
    <row r="7037" spans="1:2">
      <c r="A7037" s="54">
        <f t="shared" si="109"/>
        <v>7036</v>
      </c>
      <c r="B7037">
        <v>35743.082350375924</v>
      </c>
    </row>
    <row r="7038" spans="1:2">
      <c r="A7038" s="54">
        <f t="shared" si="109"/>
        <v>7037</v>
      </c>
      <c r="B7038">
        <v>25717.759182858066</v>
      </c>
    </row>
    <row r="7039" spans="1:2">
      <c r="A7039" s="54">
        <f t="shared" si="109"/>
        <v>7038</v>
      </c>
      <c r="B7039">
        <v>25975.454894545495</v>
      </c>
    </row>
    <row r="7040" spans="1:2">
      <c r="A7040" s="54">
        <f t="shared" si="109"/>
        <v>7039</v>
      </c>
      <c r="B7040">
        <v>26447.703514021185</v>
      </c>
    </row>
    <row r="7041" spans="1:2">
      <c r="A7041" s="54">
        <f t="shared" si="109"/>
        <v>7040</v>
      </c>
      <c r="B7041">
        <v>31087.450078853897</v>
      </c>
    </row>
    <row r="7042" spans="1:2">
      <c r="A7042" s="54">
        <f t="shared" si="109"/>
        <v>7041</v>
      </c>
      <c r="B7042">
        <v>45424.916073258937</v>
      </c>
    </row>
    <row r="7043" spans="1:2">
      <c r="A7043" s="54">
        <f t="shared" si="109"/>
        <v>7042</v>
      </c>
      <c r="B7043">
        <v>56508.752182886485</v>
      </c>
    </row>
    <row r="7044" spans="1:2">
      <c r="A7044" s="54">
        <f t="shared" ref="A7044:A7107" si="110">1+A7043</f>
        <v>7043</v>
      </c>
      <c r="B7044">
        <v>45047.686584953997</v>
      </c>
    </row>
    <row r="7045" spans="1:2">
      <c r="A7045" s="54">
        <f t="shared" si="110"/>
        <v>7044</v>
      </c>
      <c r="B7045">
        <v>64765.853735007535</v>
      </c>
    </row>
    <row r="7046" spans="1:2">
      <c r="A7046" s="54">
        <f t="shared" si="110"/>
        <v>7045</v>
      </c>
      <c r="B7046">
        <v>63266.95066404606</v>
      </c>
    </row>
    <row r="7047" spans="1:2">
      <c r="A7047" s="54">
        <f t="shared" si="110"/>
        <v>7046</v>
      </c>
      <c r="B7047">
        <v>65427.621996128903</v>
      </c>
    </row>
    <row r="7048" spans="1:2">
      <c r="A7048" s="54">
        <f t="shared" si="110"/>
        <v>7047</v>
      </c>
      <c r="B7048">
        <v>30404.333174047802</v>
      </c>
    </row>
    <row r="7049" spans="1:2">
      <c r="A7049" s="54">
        <f t="shared" si="110"/>
        <v>7048</v>
      </c>
      <c r="B7049">
        <v>35757.777276948669</v>
      </c>
    </row>
    <row r="7050" spans="1:2">
      <c r="A7050" s="54">
        <f t="shared" si="110"/>
        <v>7049</v>
      </c>
      <c r="B7050">
        <v>43854.245324615913</v>
      </c>
    </row>
    <row r="7051" spans="1:2">
      <c r="A7051" s="54">
        <f t="shared" si="110"/>
        <v>7050</v>
      </c>
      <c r="B7051">
        <v>51372.794267663448</v>
      </c>
    </row>
    <row r="7052" spans="1:2">
      <c r="A7052" s="54">
        <f t="shared" si="110"/>
        <v>7051</v>
      </c>
      <c r="B7052">
        <v>69316.586932773032</v>
      </c>
    </row>
    <row r="7053" spans="1:2">
      <c r="A7053" s="54">
        <f t="shared" si="110"/>
        <v>7052</v>
      </c>
      <c r="B7053">
        <v>40584.319603267097</v>
      </c>
    </row>
    <row r="7054" spans="1:2">
      <c r="A7054" s="54">
        <f t="shared" si="110"/>
        <v>7053</v>
      </c>
      <c r="B7054">
        <v>88049.116102275264</v>
      </c>
    </row>
    <row r="7055" spans="1:2">
      <c r="A7055" s="54">
        <f t="shared" si="110"/>
        <v>7054</v>
      </c>
      <c r="B7055">
        <v>42979.324883764501</v>
      </c>
    </row>
    <row r="7056" spans="1:2">
      <c r="A7056" s="54">
        <f t="shared" si="110"/>
        <v>7055</v>
      </c>
      <c r="B7056">
        <v>67666.706790378026</v>
      </c>
    </row>
    <row r="7057" spans="1:2">
      <c r="A7057" s="54">
        <f t="shared" si="110"/>
        <v>7056</v>
      </c>
      <c r="B7057">
        <v>54720.633618673062</v>
      </c>
    </row>
    <row r="7058" spans="1:2">
      <c r="A7058" s="54">
        <f t="shared" si="110"/>
        <v>7057</v>
      </c>
      <c r="B7058">
        <v>70868.524737022861</v>
      </c>
    </row>
    <row r="7059" spans="1:2">
      <c r="A7059" s="54">
        <f t="shared" si="110"/>
        <v>7058</v>
      </c>
      <c r="B7059">
        <v>42490.123496650245</v>
      </c>
    </row>
    <row r="7060" spans="1:2">
      <c r="A7060" s="54">
        <f t="shared" si="110"/>
        <v>7059</v>
      </c>
      <c r="B7060">
        <v>45399.678135860428</v>
      </c>
    </row>
    <row r="7061" spans="1:2">
      <c r="A7061" s="54">
        <f t="shared" si="110"/>
        <v>7060</v>
      </c>
      <c r="B7061">
        <v>43963.592398321562</v>
      </c>
    </row>
    <row r="7062" spans="1:2">
      <c r="A7062" s="54">
        <f t="shared" si="110"/>
        <v>7061</v>
      </c>
      <c r="B7062">
        <v>53344.887985841124</v>
      </c>
    </row>
    <row r="7063" spans="1:2">
      <c r="A7063" s="54">
        <f t="shared" si="110"/>
        <v>7062</v>
      </c>
      <c r="B7063">
        <v>38687.1023329038</v>
      </c>
    </row>
    <row r="7064" spans="1:2">
      <c r="A7064" s="54">
        <f t="shared" si="110"/>
        <v>7063</v>
      </c>
      <c r="B7064">
        <v>48726.342916552312</v>
      </c>
    </row>
    <row r="7065" spans="1:2">
      <c r="A7065" s="54">
        <f t="shared" si="110"/>
        <v>7064</v>
      </c>
      <c r="B7065">
        <v>65809.660673186561</v>
      </c>
    </row>
    <row r="7066" spans="1:2">
      <c r="A7066" s="54">
        <f t="shared" si="110"/>
        <v>7065</v>
      </c>
      <c r="B7066">
        <v>52228.700334632886</v>
      </c>
    </row>
    <row r="7067" spans="1:2">
      <c r="A7067" s="54">
        <f t="shared" si="110"/>
        <v>7066</v>
      </c>
      <c r="B7067">
        <v>33075.756833757856</v>
      </c>
    </row>
    <row r="7068" spans="1:2">
      <c r="A7068" s="54">
        <f t="shared" si="110"/>
        <v>7067</v>
      </c>
      <c r="B7068">
        <v>34564.0080171675</v>
      </c>
    </row>
    <row r="7069" spans="1:2">
      <c r="A7069" s="54">
        <f t="shared" si="110"/>
        <v>7068</v>
      </c>
      <c r="B7069">
        <v>33329.35123554695</v>
      </c>
    </row>
    <row r="7070" spans="1:2">
      <c r="A7070" s="54">
        <f t="shared" si="110"/>
        <v>7069</v>
      </c>
      <c r="B7070">
        <v>78540.085027675479</v>
      </c>
    </row>
    <row r="7071" spans="1:2">
      <c r="A7071" s="54">
        <f t="shared" si="110"/>
        <v>7070</v>
      </c>
      <c r="B7071">
        <v>36134.125306788206</v>
      </c>
    </row>
    <row r="7072" spans="1:2">
      <c r="A7072" s="54">
        <f t="shared" si="110"/>
        <v>7071</v>
      </c>
      <c r="B7072">
        <v>46488.987886773488</v>
      </c>
    </row>
    <row r="7073" spans="1:2">
      <c r="A7073" s="54">
        <f t="shared" si="110"/>
        <v>7072</v>
      </c>
      <c r="B7073">
        <v>30753.325622152712</v>
      </c>
    </row>
    <row r="7074" spans="1:2">
      <c r="A7074" s="54">
        <f t="shared" si="110"/>
        <v>7073</v>
      </c>
      <c r="B7074">
        <v>54143.477754201194</v>
      </c>
    </row>
    <row r="7075" spans="1:2">
      <c r="A7075" s="54">
        <f t="shared" si="110"/>
        <v>7074</v>
      </c>
      <c r="B7075">
        <v>77474.792668152717</v>
      </c>
    </row>
    <row r="7076" spans="1:2">
      <c r="A7076" s="54">
        <f t="shared" si="110"/>
        <v>7075</v>
      </c>
      <c r="B7076">
        <v>93124.15129028997</v>
      </c>
    </row>
    <row r="7077" spans="1:2">
      <c r="A7077" s="54">
        <f t="shared" si="110"/>
        <v>7076</v>
      </c>
      <c r="B7077">
        <v>28347.806048231632</v>
      </c>
    </row>
    <row r="7078" spans="1:2">
      <c r="A7078" s="54">
        <f t="shared" si="110"/>
        <v>7077</v>
      </c>
      <c r="B7078">
        <v>54075.935139234105</v>
      </c>
    </row>
    <row r="7079" spans="1:2">
      <c r="A7079" s="54">
        <f t="shared" si="110"/>
        <v>7078</v>
      </c>
      <c r="B7079">
        <v>54604.46360891073</v>
      </c>
    </row>
    <row r="7080" spans="1:2">
      <c r="A7080" s="54">
        <f t="shared" si="110"/>
        <v>7079</v>
      </c>
      <c r="B7080">
        <v>33760.184961010884</v>
      </c>
    </row>
    <row r="7081" spans="1:2">
      <c r="A7081" s="54">
        <f t="shared" si="110"/>
        <v>7080</v>
      </c>
      <c r="B7081">
        <v>54831.267272230449</v>
      </c>
    </row>
    <row r="7082" spans="1:2">
      <c r="A7082" s="54">
        <f t="shared" si="110"/>
        <v>7081</v>
      </c>
      <c r="B7082">
        <v>59477.335787134201</v>
      </c>
    </row>
    <row r="7083" spans="1:2">
      <c r="A7083" s="54">
        <f t="shared" si="110"/>
        <v>7082</v>
      </c>
      <c r="B7083">
        <v>47912.972781409269</v>
      </c>
    </row>
    <row r="7084" spans="1:2">
      <c r="A7084" s="54">
        <f t="shared" si="110"/>
        <v>7083</v>
      </c>
      <c r="B7084">
        <v>91491.273445364204</v>
      </c>
    </row>
    <row r="7085" spans="1:2">
      <c r="A7085" s="54">
        <f t="shared" si="110"/>
        <v>7084</v>
      </c>
      <c r="B7085">
        <v>43857.659399259515</v>
      </c>
    </row>
    <row r="7086" spans="1:2">
      <c r="A7086" s="54">
        <f t="shared" si="110"/>
        <v>7085</v>
      </c>
      <c r="B7086">
        <v>27775.256099107304</v>
      </c>
    </row>
    <row r="7087" spans="1:2">
      <c r="A7087" s="54">
        <f t="shared" si="110"/>
        <v>7086</v>
      </c>
      <c r="B7087">
        <v>42861.057772851571</v>
      </c>
    </row>
    <row r="7088" spans="1:2">
      <c r="A7088" s="54">
        <f t="shared" si="110"/>
        <v>7087</v>
      </c>
      <c r="B7088">
        <v>34306.99334070793</v>
      </c>
    </row>
    <row r="7089" spans="1:2">
      <c r="A7089" s="54">
        <f t="shared" si="110"/>
        <v>7088</v>
      </c>
      <c r="B7089">
        <v>54524.324961732898</v>
      </c>
    </row>
    <row r="7090" spans="1:2">
      <c r="A7090" s="54">
        <f t="shared" si="110"/>
        <v>7089</v>
      </c>
      <c r="B7090">
        <v>33284.511375877169</v>
      </c>
    </row>
    <row r="7091" spans="1:2">
      <c r="A7091" s="54">
        <f t="shared" si="110"/>
        <v>7090</v>
      </c>
      <c r="B7091">
        <v>85777.151800277905</v>
      </c>
    </row>
    <row r="7092" spans="1:2">
      <c r="A7092" s="54">
        <f t="shared" si="110"/>
        <v>7091</v>
      </c>
      <c r="B7092">
        <v>72196.949776557813</v>
      </c>
    </row>
    <row r="7093" spans="1:2">
      <c r="A7093" s="54">
        <f t="shared" si="110"/>
        <v>7092</v>
      </c>
      <c r="B7093">
        <v>35881.175812216214</v>
      </c>
    </row>
    <row r="7094" spans="1:2">
      <c r="A7094" s="54">
        <f t="shared" si="110"/>
        <v>7093</v>
      </c>
      <c r="B7094">
        <v>60792.089378718556</v>
      </c>
    </row>
    <row r="7095" spans="1:2">
      <c r="A7095" s="54">
        <f t="shared" si="110"/>
        <v>7094</v>
      </c>
      <c r="B7095">
        <v>38146.582434995376</v>
      </c>
    </row>
    <row r="7096" spans="1:2">
      <c r="A7096" s="54">
        <f t="shared" si="110"/>
        <v>7095</v>
      </c>
      <c r="B7096">
        <v>64852.355433904311</v>
      </c>
    </row>
    <row r="7097" spans="1:2">
      <c r="A7097" s="54">
        <f t="shared" si="110"/>
        <v>7096</v>
      </c>
      <c r="B7097">
        <v>34455.117354100701</v>
      </c>
    </row>
    <row r="7098" spans="1:2">
      <c r="A7098" s="54">
        <f t="shared" si="110"/>
        <v>7097</v>
      </c>
      <c r="B7098">
        <v>55437.946442117885</v>
      </c>
    </row>
    <row r="7099" spans="1:2">
      <c r="A7099" s="54">
        <f t="shared" si="110"/>
        <v>7098</v>
      </c>
      <c r="B7099">
        <v>64624.424361643076</v>
      </c>
    </row>
    <row r="7100" spans="1:2">
      <c r="A7100" s="54">
        <f t="shared" si="110"/>
        <v>7099</v>
      </c>
      <c r="B7100">
        <v>80284.611058994487</v>
      </c>
    </row>
    <row r="7101" spans="1:2">
      <c r="A7101" s="54">
        <f t="shared" si="110"/>
        <v>7100</v>
      </c>
      <c r="B7101">
        <v>70800.987711508496</v>
      </c>
    </row>
    <row r="7102" spans="1:2">
      <c r="A7102" s="54">
        <f t="shared" si="110"/>
        <v>7101</v>
      </c>
      <c r="B7102">
        <v>34865.669197014264</v>
      </c>
    </row>
    <row r="7103" spans="1:2">
      <c r="A7103" s="54">
        <f t="shared" si="110"/>
        <v>7102</v>
      </c>
      <c r="B7103">
        <v>49688.719237158461</v>
      </c>
    </row>
    <row r="7104" spans="1:2">
      <c r="A7104" s="54">
        <f t="shared" si="110"/>
        <v>7103</v>
      </c>
      <c r="B7104">
        <v>69883.242275740355</v>
      </c>
    </row>
    <row r="7105" spans="1:2">
      <c r="A7105" s="54">
        <f t="shared" si="110"/>
        <v>7104</v>
      </c>
      <c r="B7105">
        <v>26632.682972498988</v>
      </c>
    </row>
    <row r="7106" spans="1:2">
      <c r="A7106" s="54">
        <f t="shared" si="110"/>
        <v>7105</v>
      </c>
      <c r="B7106">
        <v>61041.6933599365</v>
      </c>
    </row>
    <row r="7107" spans="1:2">
      <c r="A7107" s="54">
        <f t="shared" si="110"/>
        <v>7106</v>
      </c>
      <c r="B7107">
        <v>52578.098778200438</v>
      </c>
    </row>
    <row r="7108" spans="1:2">
      <c r="A7108" s="54">
        <f t="shared" ref="A7108:A7171" si="111">1+A7107</f>
        <v>7107</v>
      </c>
      <c r="B7108">
        <v>82429.570078631237</v>
      </c>
    </row>
    <row r="7109" spans="1:2">
      <c r="A7109" s="54">
        <f t="shared" si="111"/>
        <v>7108</v>
      </c>
      <c r="B7109">
        <v>74968.369928462038</v>
      </c>
    </row>
    <row r="7110" spans="1:2">
      <c r="A7110" s="54">
        <f t="shared" si="111"/>
        <v>7109</v>
      </c>
      <c r="B7110">
        <v>38383.167241426039</v>
      </c>
    </row>
    <row r="7111" spans="1:2">
      <c r="A7111" s="54">
        <f t="shared" si="111"/>
        <v>7110</v>
      </c>
      <c r="B7111">
        <v>33487.386821895132</v>
      </c>
    </row>
    <row r="7112" spans="1:2">
      <c r="A7112" s="54">
        <f t="shared" si="111"/>
        <v>7111</v>
      </c>
      <c r="B7112">
        <v>43522.588443310298</v>
      </c>
    </row>
    <row r="7113" spans="1:2">
      <c r="A7113" s="54">
        <f t="shared" si="111"/>
        <v>7112</v>
      </c>
      <c r="B7113">
        <v>51918.786064179709</v>
      </c>
    </row>
    <row r="7114" spans="1:2">
      <c r="A7114" s="54">
        <f t="shared" si="111"/>
        <v>7113</v>
      </c>
      <c r="B7114">
        <v>46012.46054120014</v>
      </c>
    </row>
    <row r="7115" spans="1:2">
      <c r="A7115" s="54">
        <f t="shared" si="111"/>
        <v>7114</v>
      </c>
      <c r="B7115">
        <v>44527.907929350258</v>
      </c>
    </row>
    <row r="7116" spans="1:2">
      <c r="A7116" s="54">
        <f t="shared" si="111"/>
        <v>7115</v>
      </c>
      <c r="B7116">
        <v>37948.06575764421</v>
      </c>
    </row>
    <row r="7117" spans="1:2">
      <c r="A7117" s="54">
        <f t="shared" si="111"/>
        <v>7116</v>
      </c>
      <c r="B7117">
        <v>34383.331452331855</v>
      </c>
    </row>
    <row r="7118" spans="1:2">
      <c r="A7118" s="54">
        <f t="shared" si="111"/>
        <v>7117</v>
      </c>
      <c r="B7118">
        <v>37642.91042356252</v>
      </c>
    </row>
    <row r="7119" spans="1:2">
      <c r="A7119" s="54">
        <f t="shared" si="111"/>
        <v>7118</v>
      </c>
      <c r="B7119">
        <v>69138.766826840307</v>
      </c>
    </row>
    <row r="7120" spans="1:2">
      <c r="A7120" s="54">
        <f t="shared" si="111"/>
        <v>7119</v>
      </c>
      <c r="B7120">
        <v>60419.625624699329</v>
      </c>
    </row>
    <row r="7121" spans="1:2">
      <c r="A7121" s="54">
        <f t="shared" si="111"/>
        <v>7120</v>
      </c>
      <c r="B7121">
        <v>76669.105659565481</v>
      </c>
    </row>
    <row r="7122" spans="1:2">
      <c r="A7122" s="54">
        <f t="shared" si="111"/>
        <v>7121</v>
      </c>
      <c r="B7122">
        <v>41722.364771128654</v>
      </c>
    </row>
    <row r="7123" spans="1:2">
      <c r="A7123" s="54">
        <f t="shared" si="111"/>
        <v>7122</v>
      </c>
      <c r="B7123">
        <v>41944.335925550047</v>
      </c>
    </row>
    <row r="7124" spans="1:2">
      <c r="A7124" s="54">
        <f t="shared" si="111"/>
        <v>7123</v>
      </c>
      <c r="B7124" t="e">
        <v>#NUM!</v>
      </c>
    </row>
    <row r="7125" spans="1:2">
      <c r="A7125" s="54">
        <f t="shared" si="111"/>
        <v>7124</v>
      </c>
      <c r="B7125">
        <v>71131.142421650919</v>
      </c>
    </row>
    <row r="7126" spans="1:2">
      <c r="A7126" s="54">
        <f t="shared" si="111"/>
        <v>7125</v>
      </c>
      <c r="B7126">
        <v>31639.136265570418</v>
      </c>
    </row>
    <row r="7127" spans="1:2">
      <c r="A7127" s="54">
        <f t="shared" si="111"/>
        <v>7126</v>
      </c>
      <c r="B7127">
        <v>57143.655213460617</v>
      </c>
    </row>
    <row r="7128" spans="1:2">
      <c r="A7128" s="54">
        <f t="shared" si="111"/>
        <v>7127</v>
      </c>
      <c r="B7128">
        <v>60725.824198700837</v>
      </c>
    </row>
    <row r="7129" spans="1:2">
      <c r="A7129" s="54">
        <f t="shared" si="111"/>
        <v>7128</v>
      </c>
      <c r="B7129">
        <v>58960.411643950545</v>
      </c>
    </row>
    <row r="7130" spans="1:2">
      <c r="A7130" s="54">
        <f t="shared" si="111"/>
        <v>7129</v>
      </c>
      <c r="B7130">
        <v>42764.218028317475</v>
      </c>
    </row>
    <row r="7131" spans="1:2">
      <c r="A7131" s="54">
        <f t="shared" si="111"/>
        <v>7130</v>
      </c>
      <c r="B7131">
        <v>47112.388959876909</v>
      </c>
    </row>
    <row r="7132" spans="1:2">
      <c r="A7132" s="54">
        <f t="shared" si="111"/>
        <v>7131</v>
      </c>
      <c r="B7132">
        <v>71975.402847031204</v>
      </c>
    </row>
    <row r="7133" spans="1:2">
      <c r="A7133" s="54">
        <f t="shared" si="111"/>
        <v>7132</v>
      </c>
      <c r="B7133">
        <v>67227.982516619886</v>
      </c>
    </row>
    <row r="7134" spans="1:2">
      <c r="A7134" s="54">
        <f t="shared" si="111"/>
        <v>7133</v>
      </c>
      <c r="B7134">
        <v>84822.050892855725</v>
      </c>
    </row>
    <row r="7135" spans="1:2">
      <c r="A7135" s="54">
        <f t="shared" si="111"/>
        <v>7134</v>
      </c>
      <c r="B7135">
        <v>78225.939720554554</v>
      </c>
    </row>
    <row r="7136" spans="1:2">
      <c r="A7136" s="54">
        <f t="shared" si="111"/>
        <v>7135</v>
      </c>
      <c r="B7136">
        <v>38477.10614878629</v>
      </c>
    </row>
    <row r="7137" spans="1:2">
      <c r="A7137" s="54">
        <f t="shared" si="111"/>
        <v>7136</v>
      </c>
      <c r="B7137">
        <v>57609.211181739571</v>
      </c>
    </row>
    <row r="7138" spans="1:2">
      <c r="A7138" s="54">
        <f t="shared" si="111"/>
        <v>7137</v>
      </c>
      <c r="B7138">
        <v>34937.722907817966</v>
      </c>
    </row>
    <row r="7139" spans="1:2">
      <c r="A7139" s="54">
        <f t="shared" si="111"/>
        <v>7138</v>
      </c>
      <c r="B7139">
        <v>44850.796922521164</v>
      </c>
    </row>
    <row r="7140" spans="1:2">
      <c r="A7140" s="54">
        <f t="shared" si="111"/>
        <v>7139</v>
      </c>
      <c r="B7140">
        <v>52269.364434686984</v>
      </c>
    </row>
    <row r="7141" spans="1:2">
      <c r="A7141" s="54">
        <f t="shared" si="111"/>
        <v>7140</v>
      </c>
      <c r="B7141">
        <v>91644.180867051618</v>
      </c>
    </row>
    <row r="7142" spans="1:2">
      <c r="A7142" s="54">
        <f t="shared" si="111"/>
        <v>7141</v>
      </c>
      <c r="B7142">
        <v>81116.574219148446</v>
      </c>
    </row>
    <row r="7143" spans="1:2">
      <c r="A7143" s="54">
        <f t="shared" si="111"/>
        <v>7142</v>
      </c>
      <c r="B7143">
        <v>72390.67498105613</v>
      </c>
    </row>
    <row r="7144" spans="1:2">
      <c r="A7144" s="54">
        <f t="shared" si="111"/>
        <v>7143</v>
      </c>
      <c r="B7144">
        <v>61593.711385327995</v>
      </c>
    </row>
    <row r="7145" spans="1:2">
      <c r="A7145" s="54">
        <f t="shared" si="111"/>
        <v>7144</v>
      </c>
      <c r="B7145">
        <v>36683.06747845465</v>
      </c>
    </row>
    <row r="7146" spans="1:2">
      <c r="A7146" s="54">
        <f t="shared" si="111"/>
        <v>7145</v>
      </c>
      <c r="B7146">
        <v>70919.312914914786</v>
      </c>
    </row>
    <row r="7147" spans="1:2">
      <c r="A7147" s="54">
        <f t="shared" si="111"/>
        <v>7146</v>
      </c>
      <c r="B7147">
        <v>46925.572847341165</v>
      </c>
    </row>
    <row r="7148" spans="1:2">
      <c r="A7148" s="54">
        <f t="shared" si="111"/>
        <v>7147</v>
      </c>
      <c r="B7148">
        <v>61530.250359066435</v>
      </c>
    </row>
    <row r="7149" spans="1:2">
      <c r="A7149" s="54">
        <f t="shared" si="111"/>
        <v>7148</v>
      </c>
      <c r="B7149">
        <v>45193.491336421313</v>
      </c>
    </row>
    <row r="7150" spans="1:2">
      <c r="A7150" s="54">
        <f t="shared" si="111"/>
        <v>7149</v>
      </c>
      <c r="B7150">
        <v>58212.082915108331</v>
      </c>
    </row>
    <row r="7151" spans="1:2">
      <c r="A7151" s="54">
        <f t="shared" si="111"/>
        <v>7150</v>
      </c>
      <c r="B7151">
        <v>72408.918921364748</v>
      </c>
    </row>
    <row r="7152" spans="1:2">
      <c r="A7152" s="54">
        <f t="shared" si="111"/>
        <v>7151</v>
      </c>
      <c r="B7152">
        <v>30322.648067189108</v>
      </c>
    </row>
    <row r="7153" spans="1:2">
      <c r="A7153" s="54">
        <f t="shared" si="111"/>
        <v>7152</v>
      </c>
      <c r="B7153">
        <v>64920.548013424079</v>
      </c>
    </row>
    <row r="7154" spans="1:2">
      <c r="A7154" s="54">
        <f t="shared" si="111"/>
        <v>7153</v>
      </c>
      <c r="B7154">
        <v>61872.559318214269</v>
      </c>
    </row>
    <row r="7155" spans="1:2">
      <c r="A7155" s="54">
        <f t="shared" si="111"/>
        <v>7154</v>
      </c>
      <c r="B7155">
        <v>33017.95492242722</v>
      </c>
    </row>
    <row r="7156" spans="1:2">
      <c r="A7156" s="54">
        <f t="shared" si="111"/>
        <v>7155</v>
      </c>
      <c r="B7156">
        <v>70950.48302803759</v>
      </c>
    </row>
    <row r="7157" spans="1:2">
      <c r="A7157" s="54">
        <f t="shared" si="111"/>
        <v>7156</v>
      </c>
      <c r="B7157">
        <v>46359.060128989389</v>
      </c>
    </row>
    <row r="7158" spans="1:2">
      <c r="A7158" s="54">
        <f t="shared" si="111"/>
        <v>7157</v>
      </c>
      <c r="B7158">
        <v>78259.198427767915</v>
      </c>
    </row>
    <row r="7159" spans="1:2">
      <c r="A7159" s="54">
        <f t="shared" si="111"/>
        <v>7158</v>
      </c>
      <c r="B7159">
        <v>31636.559888082447</v>
      </c>
    </row>
    <row r="7160" spans="1:2">
      <c r="A7160" s="54">
        <f t="shared" si="111"/>
        <v>7159</v>
      </c>
      <c r="B7160">
        <v>54740.449934378616</v>
      </c>
    </row>
    <row r="7161" spans="1:2">
      <c r="A7161" s="54">
        <f t="shared" si="111"/>
        <v>7160</v>
      </c>
      <c r="B7161">
        <v>44366.861859809702</v>
      </c>
    </row>
    <row r="7162" spans="1:2">
      <c r="A7162" s="54">
        <f t="shared" si="111"/>
        <v>7161</v>
      </c>
      <c r="B7162">
        <v>46907.396955027893</v>
      </c>
    </row>
    <row r="7163" spans="1:2">
      <c r="A7163" s="54">
        <f t="shared" si="111"/>
        <v>7162</v>
      </c>
      <c r="B7163">
        <v>55791.762682492663</v>
      </c>
    </row>
    <row r="7164" spans="1:2">
      <c r="A7164" s="54">
        <f t="shared" si="111"/>
        <v>7163</v>
      </c>
      <c r="B7164">
        <v>66774.734884334044</v>
      </c>
    </row>
    <row r="7165" spans="1:2">
      <c r="A7165" s="54">
        <f t="shared" si="111"/>
        <v>7164</v>
      </c>
      <c r="B7165">
        <v>50238.392396810748</v>
      </c>
    </row>
    <row r="7166" spans="1:2">
      <c r="A7166" s="54">
        <f t="shared" si="111"/>
        <v>7165</v>
      </c>
      <c r="B7166">
        <v>53509.781747672845</v>
      </c>
    </row>
    <row r="7167" spans="1:2">
      <c r="A7167" s="54">
        <f t="shared" si="111"/>
        <v>7166</v>
      </c>
      <c r="B7167">
        <v>63403.279201985475</v>
      </c>
    </row>
    <row r="7168" spans="1:2">
      <c r="A7168" s="54">
        <f t="shared" si="111"/>
        <v>7167</v>
      </c>
      <c r="B7168">
        <v>43300.703102795291</v>
      </c>
    </row>
    <row r="7169" spans="1:2">
      <c r="A7169" s="54">
        <f t="shared" si="111"/>
        <v>7168</v>
      </c>
      <c r="B7169">
        <v>64168.24265739906</v>
      </c>
    </row>
    <row r="7170" spans="1:2">
      <c r="A7170" s="54">
        <f t="shared" si="111"/>
        <v>7169</v>
      </c>
      <c r="B7170">
        <v>32628.16328355487</v>
      </c>
    </row>
    <row r="7171" spans="1:2">
      <c r="A7171" s="54">
        <f t="shared" si="111"/>
        <v>7170</v>
      </c>
      <c r="B7171">
        <v>91850.697355358396</v>
      </c>
    </row>
    <row r="7172" spans="1:2">
      <c r="A7172" s="54">
        <f t="shared" ref="A7172:A7235" si="112">1+A7171</f>
        <v>7171</v>
      </c>
      <c r="B7172">
        <v>32616.839920637958</v>
      </c>
    </row>
    <row r="7173" spans="1:2">
      <c r="A7173" s="54">
        <f t="shared" si="112"/>
        <v>7172</v>
      </c>
      <c r="B7173">
        <v>35422.269610247917</v>
      </c>
    </row>
    <row r="7174" spans="1:2">
      <c r="A7174" s="54">
        <f t="shared" si="112"/>
        <v>7173</v>
      </c>
      <c r="B7174">
        <v>55440.44249452895</v>
      </c>
    </row>
    <row r="7175" spans="1:2">
      <c r="A7175" s="54">
        <f t="shared" si="112"/>
        <v>7174</v>
      </c>
      <c r="B7175">
        <v>30432.424711455988</v>
      </c>
    </row>
    <row r="7176" spans="1:2">
      <c r="A7176" s="54">
        <f t="shared" si="112"/>
        <v>7175</v>
      </c>
      <c r="B7176">
        <v>38549.423080473432</v>
      </c>
    </row>
    <row r="7177" spans="1:2">
      <c r="A7177" s="54">
        <f t="shared" si="112"/>
        <v>7176</v>
      </c>
      <c r="B7177">
        <v>38524.091202120413</v>
      </c>
    </row>
    <row r="7178" spans="1:2">
      <c r="A7178" s="54">
        <f t="shared" si="112"/>
        <v>7177</v>
      </c>
      <c r="B7178">
        <v>55232.66223349559</v>
      </c>
    </row>
    <row r="7179" spans="1:2">
      <c r="A7179" s="54">
        <f t="shared" si="112"/>
        <v>7178</v>
      </c>
      <c r="B7179">
        <v>57080.277185238891</v>
      </c>
    </row>
    <row r="7180" spans="1:2">
      <c r="A7180" s="54">
        <f t="shared" si="112"/>
        <v>7179</v>
      </c>
      <c r="B7180">
        <v>33232.932564141047</v>
      </c>
    </row>
    <row r="7181" spans="1:2">
      <c r="A7181" s="54">
        <f t="shared" si="112"/>
        <v>7180</v>
      </c>
      <c r="B7181">
        <v>40962.896175427151</v>
      </c>
    </row>
    <row r="7182" spans="1:2">
      <c r="A7182" s="54">
        <f t="shared" si="112"/>
        <v>7181</v>
      </c>
      <c r="B7182">
        <v>44237.53832927996</v>
      </c>
    </row>
    <row r="7183" spans="1:2">
      <c r="A7183" s="54">
        <f t="shared" si="112"/>
        <v>7182</v>
      </c>
      <c r="B7183">
        <v>90919.772256378288</v>
      </c>
    </row>
    <row r="7184" spans="1:2">
      <c r="A7184" s="54">
        <f t="shared" si="112"/>
        <v>7183</v>
      </c>
      <c r="B7184">
        <v>62326.289006962055</v>
      </c>
    </row>
    <row r="7185" spans="1:2">
      <c r="A7185" s="54">
        <f t="shared" si="112"/>
        <v>7184</v>
      </c>
      <c r="B7185">
        <v>79295.498228575176</v>
      </c>
    </row>
    <row r="7186" spans="1:2">
      <c r="A7186" s="54">
        <f t="shared" si="112"/>
        <v>7185</v>
      </c>
      <c r="B7186">
        <v>54641.975496064493</v>
      </c>
    </row>
    <row r="7187" spans="1:2">
      <c r="A7187" s="54">
        <f t="shared" si="112"/>
        <v>7186</v>
      </c>
      <c r="B7187">
        <v>93497.65562562483</v>
      </c>
    </row>
    <row r="7188" spans="1:2">
      <c r="A7188" s="54">
        <f t="shared" si="112"/>
        <v>7187</v>
      </c>
      <c r="B7188">
        <v>47938.16162264836</v>
      </c>
    </row>
    <row r="7189" spans="1:2">
      <c r="A7189" s="54">
        <f t="shared" si="112"/>
        <v>7188</v>
      </c>
      <c r="B7189">
        <v>47150.53382164213</v>
      </c>
    </row>
    <row r="7190" spans="1:2">
      <c r="A7190" s="54">
        <f t="shared" si="112"/>
        <v>7189</v>
      </c>
      <c r="B7190">
        <v>44452.954595810748</v>
      </c>
    </row>
    <row r="7191" spans="1:2">
      <c r="A7191" s="54">
        <f t="shared" si="112"/>
        <v>7190</v>
      </c>
      <c r="B7191">
        <v>37547.492748277618</v>
      </c>
    </row>
    <row r="7192" spans="1:2">
      <c r="A7192" s="54">
        <f t="shared" si="112"/>
        <v>7191</v>
      </c>
      <c r="B7192">
        <v>74210.479991619257</v>
      </c>
    </row>
    <row r="7193" spans="1:2">
      <c r="A7193" s="54">
        <f t="shared" si="112"/>
        <v>7192</v>
      </c>
      <c r="B7193">
        <v>43554.118058226995</v>
      </c>
    </row>
    <row r="7194" spans="1:2">
      <c r="A7194" s="54">
        <f t="shared" si="112"/>
        <v>7193</v>
      </c>
      <c r="B7194">
        <v>30941.310707871562</v>
      </c>
    </row>
    <row r="7195" spans="1:2">
      <c r="A7195" s="54">
        <f t="shared" si="112"/>
        <v>7194</v>
      </c>
      <c r="B7195">
        <v>36807.094340756514</v>
      </c>
    </row>
    <row r="7196" spans="1:2">
      <c r="A7196" s="54">
        <f t="shared" si="112"/>
        <v>7195</v>
      </c>
      <c r="B7196">
        <v>94701.662769099814</v>
      </c>
    </row>
    <row r="7197" spans="1:2">
      <c r="A7197" s="54">
        <f t="shared" si="112"/>
        <v>7196</v>
      </c>
      <c r="B7197">
        <v>42962.523920831438</v>
      </c>
    </row>
    <row r="7198" spans="1:2">
      <c r="A7198" s="54">
        <f t="shared" si="112"/>
        <v>7197</v>
      </c>
      <c r="B7198">
        <v>52916.728953195161</v>
      </c>
    </row>
    <row r="7199" spans="1:2">
      <c r="A7199" s="54">
        <f t="shared" si="112"/>
        <v>7198</v>
      </c>
      <c r="B7199">
        <v>50002.434305839342</v>
      </c>
    </row>
    <row r="7200" spans="1:2">
      <c r="A7200" s="54">
        <f t="shared" si="112"/>
        <v>7199</v>
      </c>
      <c r="B7200">
        <v>70639.30682790307</v>
      </c>
    </row>
    <row r="7201" spans="1:2">
      <c r="A7201" s="54">
        <f t="shared" si="112"/>
        <v>7200</v>
      </c>
      <c r="B7201">
        <v>66703.427464635228</v>
      </c>
    </row>
    <row r="7202" spans="1:2">
      <c r="A7202" s="54">
        <f t="shared" si="112"/>
        <v>7201</v>
      </c>
      <c r="B7202">
        <v>82920.083518501531</v>
      </c>
    </row>
    <row r="7203" spans="1:2">
      <c r="A7203" s="54">
        <f t="shared" si="112"/>
        <v>7202</v>
      </c>
      <c r="B7203">
        <v>68692.979690190754</v>
      </c>
    </row>
    <row r="7204" spans="1:2">
      <c r="A7204" s="54">
        <f t="shared" si="112"/>
        <v>7203</v>
      </c>
      <c r="B7204">
        <v>67516.220062874403</v>
      </c>
    </row>
    <row r="7205" spans="1:2">
      <c r="A7205" s="54">
        <f t="shared" si="112"/>
        <v>7204</v>
      </c>
      <c r="B7205">
        <v>60900.252387946108</v>
      </c>
    </row>
    <row r="7206" spans="1:2">
      <c r="A7206" s="54">
        <f t="shared" si="112"/>
        <v>7205</v>
      </c>
      <c r="B7206">
        <v>72096.694086186166</v>
      </c>
    </row>
    <row r="7207" spans="1:2">
      <c r="A7207" s="54">
        <f t="shared" si="112"/>
        <v>7206</v>
      </c>
      <c r="B7207">
        <v>40948.674798427928</v>
      </c>
    </row>
    <row r="7208" spans="1:2">
      <c r="A7208" s="54">
        <f t="shared" si="112"/>
        <v>7207</v>
      </c>
      <c r="B7208">
        <v>25934.024229998664</v>
      </c>
    </row>
    <row r="7209" spans="1:2">
      <c r="A7209" s="54">
        <f t="shared" si="112"/>
        <v>7208</v>
      </c>
      <c r="B7209">
        <v>80698.841950048736</v>
      </c>
    </row>
    <row r="7210" spans="1:2">
      <c r="A7210" s="54">
        <f t="shared" si="112"/>
        <v>7209</v>
      </c>
      <c r="B7210">
        <v>34129.467706402625</v>
      </c>
    </row>
    <row r="7211" spans="1:2">
      <c r="A7211" s="54">
        <f t="shared" si="112"/>
        <v>7210</v>
      </c>
      <c r="B7211">
        <v>65369.560612545298</v>
      </c>
    </row>
    <row r="7212" spans="1:2">
      <c r="A7212" s="54">
        <f t="shared" si="112"/>
        <v>7211</v>
      </c>
      <c r="B7212">
        <v>54121.960034962685</v>
      </c>
    </row>
    <row r="7213" spans="1:2">
      <c r="A7213" s="54">
        <f t="shared" si="112"/>
        <v>7212</v>
      </c>
      <c r="B7213">
        <v>47726.06131180036</v>
      </c>
    </row>
    <row r="7214" spans="1:2">
      <c r="A7214" s="54">
        <f t="shared" si="112"/>
        <v>7213</v>
      </c>
      <c r="B7214">
        <v>56939.102280890838</v>
      </c>
    </row>
    <row r="7215" spans="1:2">
      <c r="A7215" s="54">
        <f t="shared" si="112"/>
        <v>7214</v>
      </c>
      <c r="B7215">
        <v>44768.379137813172</v>
      </c>
    </row>
    <row r="7216" spans="1:2">
      <c r="A7216" s="54">
        <f t="shared" si="112"/>
        <v>7215</v>
      </c>
      <c r="B7216">
        <v>77896.461745330191</v>
      </c>
    </row>
    <row r="7217" spans="1:2">
      <c r="A7217" s="54">
        <f t="shared" si="112"/>
        <v>7216</v>
      </c>
      <c r="B7217">
        <v>44434.662048527221</v>
      </c>
    </row>
    <row r="7218" spans="1:2">
      <c r="A7218" s="54">
        <f t="shared" si="112"/>
        <v>7217</v>
      </c>
      <c r="B7218">
        <v>33744.97260436786</v>
      </c>
    </row>
    <row r="7219" spans="1:2">
      <c r="A7219" s="54">
        <f t="shared" si="112"/>
        <v>7218</v>
      </c>
      <c r="B7219">
        <v>80510.348312773131</v>
      </c>
    </row>
    <row r="7220" spans="1:2">
      <c r="A7220" s="54">
        <f t="shared" si="112"/>
        <v>7219</v>
      </c>
      <c r="B7220">
        <v>38424.179821668622</v>
      </c>
    </row>
    <row r="7221" spans="1:2">
      <c r="A7221" s="54">
        <f t="shared" si="112"/>
        <v>7220</v>
      </c>
      <c r="B7221">
        <v>77187.368608468343</v>
      </c>
    </row>
    <row r="7222" spans="1:2">
      <c r="A7222" s="54">
        <f t="shared" si="112"/>
        <v>7221</v>
      </c>
      <c r="B7222">
        <v>48281.754619579988</v>
      </c>
    </row>
    <row r="7223" spans="1:2">
      <c r="A7223" s="54">
        <f t="shared" si="112"/>
        <v>7222</v>
      </c>
      <c r="B7223">
        <v>58200.148916789301</v>
      </c>
    </row>
    <row r="7224" spans="1:2">
      <c r="A7224" s="54">
        <f t="shared" si="112"/>
        <v>7223</v>
      </c>
      <c r="B7224">
        <v>55605.449009249671</v>
      </c>
    </row>
    <row r="7225" spans="1:2">
      <c r="A7225" s="54">
        <f t="shared" si="112"/>
        <v>7224</v>
      </c>
      <c r="B7225">
        <v>29358.57705637403</v>
      </c>
    </row>
    <row r="7226" spans="1:2">
      <c r="A7226" s="54">
        <f t="shared" si="112"/>
        <v>7225</v>
      </c>
      <c r="B7226">
        <v>41123.703696569828</v>
      </c>
    </row>
    <row r="7227" spans="1:2">
      <c r="A7227" s="54">
        <f t="shared" si="112"/>
        <v>7226</v>
      </c>
      <c r="B7227">
        <v>36504.902413627795</v>
      </c>
    </row>
    <row r="7228" spans="1:2">
      <c r="A7228" s="54">
        <f t="shared" si="112"/>
        <v>7227</v>
      </c>
      <c r="B7228">
        <v>40034.904364451882</v>
      </c>
    </row>
    <row r="7229" spans="1:2">
      <c r="A7229" s="54">
        <f t="shared" si="112"/>
        <v>7228</v>
      </c>
      <c r="B7229">
        <v>32524.997616998513</v>
      </c>
    </row>
    <row r="7230" spans="1:2">
      <c r="A7230" s="54">
        <f t="shared" si="112"/>
        <v>7229</v>
      </c>
      <c r="B7230">
        <v>84357.339934824704</v>
      </c>
    </row>
    <row r="7231" spans="1:2">
      <c r="A7231" s="54">
        <f t="shared" si="112"/>
        <v>7230</v>
      </c>
      <c r="B7231">
        <v>75799.62654903048</v>
      </c>
    </row>
    <row r="7232" spans="1:2">
      <c r="A7232" s="54">
        <f t="shared" si="112"/>
        <v>7231</v>
      </c>
      <c r="B7232">
        <v>33789.257486604634</v>
      </c>
    </row>
    <row r="7233" spans="1:2">
      <c r="A7233" s="54">
        <f t="shared" si="112"/>
        <v>7232</v>
      </c>
      <c r="B7233">
        <v>35431.306561743564</v>
      </c>
    </row>
    <row r="7234" spans="1:2">
      <c r="A7234" s="54">
        <f t="shared" si="112"/>
        <v>7233</v>
      </c>
      <c r="B7234">
        <v>32712.421436149169</v>
      </c>
    </row>
    <row r="7235" spans="1:2">
      <c r="A7235" s="54">
        <f t="shared" si="112"/>
        <v>7234</v>
      </c>
      <c r="B7235">
        <v>26291.392139577525</v>
      </c>
    </row>
    <row r="7236" spans="1:2">
      <c r="A7236" s="54">
        <f t="shared" ref="A7236:A7299" si="113">1+A7235</f>
        <v>7235</v>
      </c>
      <c r="B7236">
        <v>55312.907673877824</v>
      </c>
    </row>
    <row r="7237" spans="1:2">
      <c r="A7237" s="54">
        <f t="shared" si="113"/>
        <v>7236</v>
      </c>
      <c r="B7237">
        <v>43103.384135516113</v>
      </c>
    </row>
    <row r="7238" spans="1:2">
      <c r="A7238" s="54">
        <f t="shared" si="113"/>
        <v>7237</v>
      </c>
      <c r="B7238">
        <v>62456.376198419479</v>
      </c>
    </row>
    <row r="7239" spans="1:2">
      <c r="A7239" s="54">
        <f t="shared" si="113"/>
        <v>7238</v>
      </c>
      <c r="B7239">
        <v>35658.276724156567</v>
      </c>
    </row>
    <row r="7240" spans="1:2">
      <c r="A7240" s="54">
        <f t="shared" si="113"/>
        <v>7239</v>
      </c>
      <c r="B7240">
        <v>56564.78812051069</v>
      </c>
    </row>
    <row r="7241" spans="1:2">
      <c r="A7241" s="54">
        <f t="shared" si="113"/>
        <v>7240</v>
      </c>
      <c r="B7241">
        <v>35924.557567735101</v>
      </c>
    </row>
    <row r="7242" spans="1:2">
      <c r="A7242" s="54">
        <f t="shared" si="113"/>
        <v>7241</v>
      </c>
      <c r="B7242">
        <v>93267.943628705427</v>
      </c>
    </row>
    <row r="7243" spans="1:2">
      <c r="A7243" s="54">
        <f t="shared" si="113"/>
        <v>7242</v>
      </c>
      <c r="B7243">
        <v>33690.436769867265</v>
      </c>
    </row>
    <row r="7244" spans="1:2">
      <c r="A7244" s="54">
        <f t="shared" si="113"/>
        <v>7243</v>
      </c>
      <c r="B7244">
        <v>61759.317908507459</v>
      </c>
    </row>
    <row r="7245" spans="1:2">
      <c r="A7245" s="54">
        <f t="shared" si="113"/>
        <v>7244</v>
      </c>
      <c r="B7245">
        <v>63879.550526728985</v>
      </c>
    </row>
    <row r="7246" spans="1:2">
      <c r="A7246" s="54">
        <f t="shared" si="113"/>
        <v>7245</v>
      </c>
      <c r="B7246">
        <v>94373.034240097943</v>
      </c>
    </row>
    <row r="7247" spans="1:2">
      <c r="A7247" s="54">
        <f t="shared" si="113"/>
        <v>7246</v>
      </c>
      <c r="B7247">
        <v>33971.393322617696</v>
      </c>
    </row>
    <row r="7248" spans="1:2">
      <c r="A7248" s="54">
        <f t="shared" si="113"/>
        <v>7247</v>
      </c>
      <c r="B7248">
        <v>91744.904607681703</v>
      </c>
    </row>
    <row r="7249" spans="1:2">
      <c r="A7249" s="54">
        <f t="shared" si="113"/>
        <v>7248</v>
      </c>
      <c r="B7249">
        <v>42447.789162255118</v>
      </c>
    </row>
    <row r="7250" spans="1:2">
      <c r="A7250" s="54">
        <f t="shared" si="113"/>
        <v>7249</v>
      </c>
      <c r="B7250">
        <v>75202.206432799358</v>
      </c>
    </row>
    <row r="7251" spans="1:2">
      <c r="A7251" s="54">
        <f t="shared" si="113"/>
        <v>7250</v>
      </c>
      <c r="B7251">
        <v>48688.074327932249</v>
      </c>
    </row>
    <row r="7252" spans="1:2">
      <c r="A7252" s="54">
        <f t="shared" si="113"/>
        <v>7251</v>
      </c>
      <c r="B7252">
        <v>87556.694994822188</v>
      </c>
    </row>
    <row r="7253" spans="1:2">
      <c r="A7253" s="54">
        <f t="shared" si="113"/>
        <v>7252</v>
      </c>
      <c r="B7253">
        <v>36321.929678636268</v>
      </c>
    </row>
    <row r="7254" spans="1:2">
      <c r="A7254" s="54">
        <f t="shared" si="113"/>
        <v>7253</v>
      </c>
      <c r="B7254">
        <v>58712.349778140269</v>
      </c>
    </row>
    <row r="7255" spans="1:2">
      <c r="A7255" s="54">
        <f t="shared" si="113"/>
        <v>7254</v>
      </c>
      <c r="B7255">
        <v>62473.919821384414</v>
      </c>
    </row>
    <row r="7256" spans="1:2">
      <c r="A7256" s="54">
        <f t="shared" si="113"/>
        <v>7255</v>
      </c>
      <c r="B7256">
        <v>41338.499677127904</v>
      </c>
    </row>
    <row r="7257" spans="1:2">
      <c r="A7257" s="54">
        <f t="shared" si="113"/>
        <v>7256</v>
      </c>
      <c r="B7257">
        <v>67680.678758773312</v>
      </c>
    </row>
    <row r="7258" spans="1:2">
      <c r="A7258" s="54">
        <f t="shared" si="113"/>
        <v>7257</v>
      </c>
      <c r="B7258">
        <v>87186.715100420639</v>
      </c>
    </row>
    <row r="7259" spans="1:2">
      <c r="A7259" s="54">
        <f t="shared" si="113"/>
        <v>7258</v>
      </c>
      <c r="B7259">
        <v>32861.663601899738</v>
      </c>
    </row>
    <row r="7260" spans="1:2">
      <c r="A7260" s="54">
        <f t="shared" si="113"/>
        <v>7259</v>
      </c>
      <c r="B7260">
        <v>51384.979891383315</v>
      </c>
    </row>
    <row r="7261" spans="1:2">
      <c r="A7261" s="54">
        <f t="shared" si="113"/>
        <v>7260</v>
      </c>
      <c r="B7261">
        <v>60569.552714325851</v>
      </c>
    </row>
    <row r="7262" spans="1:2">
      <c r="A7262" s="54">
        <f t="shared" si="113"/>
        <v>7261</v>
      </c>
      <c r="B7262">
        <v>28349.068875734833</v>
      </c>
    </row>
    <row r="7263" spans="1:2">
      <c r="A7263" s="54">
        <f t="shared" si="113"/>
        <v>7262</v>
      </c>
      <c r="B7263">
        <v>59963.800619479145</v>
      </c>
    </row>
    <row r="7264" spans="1:2">
      <c r="A7264" s="54">
        <f t="shared" si="113"/>
        <v>7263</v>
      </c>
      <c r="B7264">
        <v>50133.906347020187</v>
      </c>
    </row>
    <row r="7265" spans="1:2">
      <c r="A7265" s="54">
        <f t="shared" si="113"/>
        <v>7264</v>
      </c>
      <c r="B7265">
        <v>92296.909982768557</v>
      </c>
    </row>
    <row r="7266" spans="1:2">
      <c r="A7266" s="54">
        <f t="shared" si="113"/>
        <v>7265</v>
      </c>
      <c r="B7266">
        <v>71734.773902431232</v>
      </c>
    </row>
    <row r="7267" spans="1:2">
      <c r="A7267" s="54">
        <f t="shared" si="113"/>
        <v>7266</v>
      </c>
      <c r="B7267">
        <v>34875.45092483778</v>
      </c>
    </row>
    <row r="7268" spans="1:2">
      <c r="A7268" s="54">
        <f t="shared" si="113"/>
        <v>7267</v>
      </c>
      <c r="B7268">
        <v>87791.737417391516</v>
      </c>
    </row>
    <row r="7269" spans="1:2">
      <c r="A7269" s="54">
        <f t="shared" si="113"/>
        <v>7268</v>
      </c>
      <c r="B7269">
        <v>30552.392938141031</v>
      </c>
    </row>
    <row r="7270" spans="1:2">
      <c r="A7270" s="54">
        <f t="shared" si="113"/>
        <v>7269</v>
      </c>
      <c r="B7270">
        <v>64385.351959822219</v>
      </c>
    </row>
    <row r="7271" spans="1:2">
      <c r="A7271" s="54">
        <f t="shared" si="113"/>
        <v>7270</v>
      </c>
      <c r="B7271">
        <v>81777.821978694134</v>
      </c>
    </row>
    <row r="7272" spans="1:2">
      <c r="A7272" s="54">
        <f t="shared" si="113"/>
        <v>7271</v>
      </c>
      <c r="B7272">
        <v>68462.528587295994</v>
      </c>
    </row>
    <row r="7273" spans="1:2">
      <c r="A7273" s="54">
        <f t="shared" si="113"/>
        <v>7272</v>
      </c>
      <c r="B7273">
        <v>37380.967594934969</v>
      </c>
    </row>
    <row r="7274" spans="1:2">
      <c r="A7274" s="54">
        <f t="shared" si="113"/>
        <v>7273</v>
      </c>
      <c r="B7274">
        <v>33086.910994122387</v>
      </c>
    </row>
    <row r="7275" spans="1:2">
      <c r="A7275" s="54">
        <f t="shared" si="113"/>
        <v>7274</v>
      </c>
      <c r="B7275">
        <v>40511.46421141411</v>
      </c>
    </row>
    <row r="7276" spans="1:2">
      <c r="A7276" s="54">
        <f t="shared" si="113"/>
        <v>7275</v>
      </c>
      <c r="B7276">
        <v>25860.84987853347</v>
      </c>
    </row>
    <row r="7277" spans="1:2">
      <c r="A7277" s="54">
        <f t="shared" si="113"/>
        <v>7276</v>
      </c>
      <c r="B7277">
        <v>41953.237624408794</v>
      </c>
    </row>
    <row r="7278" spans="1:2">
      <c r="A7278" s="54">
        <f t="shared" si="113"/>
        <v>7277</v>
      </c>
      <c r="B7278">
        <v>52186.375978263357</v>
      </c>
    </row>
    <row r="7279" spans="1:2">
      <c r="A7279" s="54">
        <f t="shared" si="113"/>
        <v>7278</v>
      </c>
      <c r="B7279">
        <v>44908.749953368439</v>
      </c>
    </row>
    <row r="7280" spans="1:2">
      <c r="A7280" s="54">
        <f t="shared" si="113"/>
        <v>7279</v>
      </c>
      <c r="B7280">
        <v>40923.152519215575</v>
      </c>
    </row>
    <row r="7281" spans="1:2">
      <c r="A7281" s="54">
        <f t="shared" si="113"/>
        <v>7280</v>
      </c>
      <c r="B7281">
        <v>36927.138605121218</v>
      </c>
    </row>
    <row r="7282" spans="1:2">
      <c r="A7282" s="54">
        <f t="shared" si="113"/>
        <v>7281</v>
      </c>
      <c r="B7282">
        <v>34202.404394260302</v>
      </c>
    </row>
    <row r="7283" spans="1:2">
      <c r="A7283" s="54">
        <f t="shared" si="113"/>
        <v>7282</v>
      </c>
      <c r="B7283">
        <v>47870.54065868591</v>
      </c>
    </row>
    <row r="7284" spans="1:2">
      <c r="A7284" s="54">
        <f t="shared" si="113"/>
        <v>7283</v>
      </c>
      <c r="B7284">
        <v>38276.891201195889</v>
      </c>
    </row>
    <row r="7285" spans="1:2">
      <c r="A7285" s="54">
        <f t="shared" si="113"/>
        <v>7284</v>
      </c>
      <c r="B7285">
        <v>76699.085248743228</v>
      </c>
    </row>
    <row r="7286" spans="1:2">
      <c r="A7286" s="54">
        <f t="shared" si="113"/>
        <v>7285</v>
      </c>
      <c r="B7286">
        <v>73732.353024949916</v>
      </c>
    </row>
    <row r="7287" spans="1:2">
      <c r="A7287" s="54">
        <f t="shared" si="113"/>
        <v>7286</v>
      </c>
      <c r="B7287">
        <v>65540.881018759872</v>
      </c>
    </row>
    <row r="7288" spans="1:2">
      <c r="A7288" s="54">
        <f t="shared" si="113"/>
        <v>7287</v>
      </c>
      <c r="B7288">
        <v>65514.53458160592</v>
      </c>
    </row>
    <row r="7289" spans="1:2">
      <c r="A7289" s="54">
        <f t="shared" si="113"/>
        <v>7288</v>
      </c>
      <c r="B7289">
        <v>74535.96826886652</v>
      </c>
    </row>
    <row r="7290" spans="1:2">
      <c r="A7290" s="54">
        <f t="shared" si="113"/>
        <v>7289</v>
      </c>
      <c r="B7290">
        <v>88081.518967195414</v>
      </c>
    </row>
    <row r="7291" spans="1:2">
      <c r="A7291" s="54">
        <f t="shared" si="113"/>
        <v>7290</v>
      </c>
      <c r="B7291">
        <v>54915.765283226734</v>
      </c>
    </row>
    <row r="7292" spans="1:2">
      <c r="A7292" s="54">
        <f t="shared" si="113"/>
        <v>7291</v>
      </c>
      <c r="B7292">
        <v>67292.435864301267</v>
      </c>
    </row>
    <row r="7293" spans="1:2">
      <c r="A7293" s="54">
        <f t="shared" si="113"/>
        <v>7292</v>
      </c>
      <c r="B7293">
        <v>38679.082597373956</v>
      </c>
    </row>
    <row r="7294" spans="1:2">
      <c r="A7294" s="54">
        <f t="shared" si="113"/>
        <v>7293</v>
      </c>
      <c r="B7294">
        <v>32276.780793082144</v>
      </c>
    </row>
    <row r="7295" spans="1:2">
      <c r="A7295" s="54">
        <f t="shared" si="113"/>
        <v>7294</v>
      </c>
      <c r="B7295">
        <v>74861.94005307219</v>
      </c>
    </row>
    <row r="7296" spans="1:2">
      <c r="A7296" s="54">
        <f t="shared" si="113"/>
        <v>7295</v>
      </c>
      <c r="B7296">
        <v>33011.544289704703</v>
      </c>
    </row>
    <row r="7297" spans="1:2">
      <c r="A7297" s="54">
        <f t="shared" si="113"/>
        <v>7296</v>
      </c>
      <c r="B7297">
        <v>33075.989006460084</v>
      </c>
    </row>
    <row r="7298" spans="1:2">
      <c r="A7298" s="54">
        <f t="shared" si="113"/>
        <v>7297</v>
      </c>
      <c r="B7298">
        <v>55871.852632650422</v>
      </c>
    </row>
    <row r="7299" spans="1:2">
      <c r="A7299" s="54">
        <f t="shared" si="113"/>
        <v>7298</v>
      </c>
      <c r="B7299">
        <v>57622.31680718709</v>
      </c>
    </row>
    <row r="7300" spans="1:2">
      <c r="A7300" s="54">
        <f t="shared" ref="A7300:A7363" si="114">1+A7299</f>
        <v>7299</v>
      </c>
      <c r="B7300">
        <v>32138.960574121695</v>
      </c>
    </row>
    <row r="7301" spans="1:2">
      <c r="A7301" s="54">
        <f t="shared" si="114"/>
        <v>7300</v>
      </c>
      <c r="B7301">
        <v>61628.977909553621</v>
      </c>
    </row>
    <row r="7302" spans="1:2">
      <c r="A7302" s="54">
        <f t="shared" si="114"/>
        <v>7301</v>
      </c>
      <c r="B7302">
        <v>48973.22165129739</v>
      </c>
    </row>
    <row r="7303" spans="1:2">
      <c r="A7303" s="54">
        <f t="shared" si="114"/>
        <v>7302</v>
      </c>
      <c r="B7303">
        <v>58734.67770370574</v>
      </c>
    </row>
    <row r="7304" spans="1:2">
      <c r="A7304" s="54">
        <f t="shared" si="114"/>
        <v>7303</v>
      </c>
      <c r="B7304">
        <v>72581.990679025155</v>
      </c>
    </row>
    <row r="7305" spans="1:2">
      <c r="A7305" s="54">
        <f t="shared" si="114"/>
        <v>7304</v>
      </c>
      <c r="B7305">
        <v>31514.698007229807</v>
      </c>
    </row>
    <row r="7306" spans="1:2">
      <c r="A7306" s="54">
        <f t="shared" si="114"/>
        <v>7305</v>
      </c>
      <c r="B7306">
        <v>70921.088307499987</v>
      </c>
    </row>
    <row r="7307" spans="1:2">
      <c r="A7307" s="54">
        <f t="shared" si="114"/>
        <v>7306</v>
      </c>
      <c r="B7307">
        <v>72230.314469645513</v>
      </c>
    </row>
    <row r="7308" spans="1:2">
      <c r="A7308" s="54">
        <f t="shared" si="114"/>
        <v>7307</v>
      </c>
      <c r="B7308">
        <v>57160.391577328373</v>
      </c>
    </row>
    <row r="7309" spans="1:2">
      <c r="A7309" s="54">
        <f t="shared" si="114"/>
        <v>7308</v>
      </c>
      <c r="B7309">
        <v>27011.256143393439</v>
      </c>
    </row>
    <row r="7310" spans="1:2">
      <c r="A7310" s="54">
        <f t="shared" si="114"/>
        <v>7309</v>
      </c>
      <c r="B7310">
        <v>83710.934305738832</v>
      </c>
    </row>
    <row r="7311" spans="1:2">
      <c r="A7311" s="54">
        <f t="shared" si="114"/>
        <v>7310</v>
      </c>
      <c r="B7311">
        <v>45461.476222249585</v>
      </c>
    </row>
    <row r="7312" spans="1:2">
      <c r="A7312" s="54">
        <f t="shared" si="114"/>
        <v>7311</v>
      </c>
      <c r="B7312">
        <v>52564.732939676578</v>
      </c>
    </row>
    <row r="7313" spans="1:2">
      <c r="A7313" s="54">
        <f t="shared" si="114"/>
        <v>7312</v>
      </c>
      <c r="B7313">
        <v>63637.203202420744</v>
      </c>
    </row>
    <row r="7314" spans="1:2">
      <c r="A7314" s="54">
        <f t="shared" si="114"/>
        <v>7313</v>
      </c>
      <c r="B7314">
        <v>66731.772593945425</v>
      </c>
    </row>
    <row r="7315" spans="1:2">
      <c r="A7315" s="54">
        <f t="shared" si="114"/>
        <v>7314</v>
      </c>
      <c r="B7315">
        <v>26988.402746173444</v>
      </c>
    </row>
    <row r="7316" spans="1:2">
      <c r="A7316" s="54">
        <f t="shared" si="114"/>
        <v>7315</v>
      </c>
      <c r="B7316">
        <v>62506.870447122521</v>
      </c>
    </row>
    <row r="7317" spans="1:2">
      <c r="A7317" s="54">
        <f t="shared" si="114"/>
        <v>7316</v>
      </c>
      <c r="B7317">
        <v>36870.354086512758</v>
      </c>
    </row>
    <row r="7318" spans="1:2">
      <c r="A7318" s="54">
        <f t="shared" si="114"/>
        <v>7317</v>
      </c>
      <c r="B7318">
        <v>60858.979353646944</v>
      </c>
    </row>
    <row r="7319" spans="1:2">
      <c r="A7319" s="54">
        <f t="shared" si="114"/>
        <v>7318</v>
      </c>
      <c r="B7319">
        <v>49683.784336892269</v>
      </c>
    </row>
    <row r="7320" spans="1:2">
      <c r="A7320" s="54">
        <f t="shared" si="114"/>
        <v>7319</v>
      </c>
      <c r="B7320">
        <v>74405.236772409524</v>
      </c>
    </row>
    <row r="7321" spans="1:2">
      <c r="A7321" s="54">
        <f t="shared" si="114"/>
        <v>7320</v>
      </c>
      <c r="B7321">
        <v>32338.977798585162</v>
      </c>
    </row>
    <row r="7322" spans="1:2">
      <c r="A7322" s="54">
        <f t="shared" si="114"/>
        <v>7321</v>
      </c>
      <c r="B7322">
        <v>64087.02829200853</v>
      </c>
    </row>
    <row r="7323" spans="1:2">
      <c r="A7323" s="54">
        <f t="shared" si="114"/>
        <v>7322</v>
      </c>
      <c r="B7323">
        <v>30959.345724392071</v>
      </c>
    </row>
    <row r="7324" spans="1:2">
      <c r="A7324" s="54">
        <f t="shared" si="114"/>
        <v>7323</v>
      </c>
      <c r="B7324">
        <v>33545.901128944097</v>
      </c>
    </row>
    <row r="7325" spans="1:2">
      <c r="A7325" s="54">
        <f t="shared" si="114"/>
        <v>7324</v>
      </c>
      <c r="B7325">
        <v>73988.176338521676</v>
      </c>
    </row>
    <row r="7326" spans="1:2">
      <c r="A7326" s="54">
        <f t="shared" si="114"/>
        <v>7325</v>
      </c>
      <c r="B7326">
        <v>75549.816936139585</v>
      </c>
    </row>
    <row r="7327" spans="1:2">
      <c r="A7327" s="54">
        <f t="shared" si="114"/>
        <v>7326</v>
      </c>
      <c r="B7327">
        <v>39037.224739475416</v>
      </c>
    </row>
    <row r="7328" spans="1:2">
      <c r="A7328" s="54">
        <f t="shared" si="114"/>
        <v>7327</v>
      </c>
      <c r="B7328">
        <v>55257.745019661306</v>
      </c>
    </row>
    <row r="7329" spans="1:2">
      <c r="A7329" s="54">
        <f t="shared" si="114"/>
        <v>7328</v>
      </c>
      <c r="B7329">
        <v>73261.474153043062</v>
      </c>
    </row>
    <row r="7330" spans="1:2">
      <c r="A7330" s="54">
        <f t="shared" si="114"/>
        <v>7329</v>
      </c>
      <c r="B7330">
        <v>28308.081940306827</v>
      </c>
    </row>
    <row r="7331" spans="1:2">
      <c r="A7331" s="54">
        <f t="shared" si="114"/>
        <v>7330</v>
      </c>
      <c r="B7331">
        <v>34767.684358918021</v>
      </c>
    </row>
    <row r="7332" spans="1:2">
      <c r="A7332" s="54">
        <f t="shared" si="114"/>
        <v>7331</v>
      </c>
      <c r="B7332">
        <v>63052.005604673825</v>
      </c>
    </row>
    <row r="7333" spans="1:2">
      <c r="A7333" s="54">
        <f t="shared" si="114"/>
        <v>7332</v>
      </c>
      <c r="B7333">
        <v>68323.389831162058</v>
      </c>
    </row>
    <row r="7334" spans="1:2">
      <c r="A7334" s="54">
        <f t="shared" si="114"/>
        <v>7333</v>
      </c>
      <c r="B7334">
        <v>80776.572075071163</v>
      </c>
    </row>
    <row r="7335" spans="1:2">
      <c r="A7335" s="54">
        <f t="shared" si="114"/>
        <v>7334</v>
      </c>
      <c r="B7335">
        <v>64416.302987015821</v>
      </c>
    </row>
    <row r="7336" spans="1:2">
      <c r="A7336" s="54">
        <f t="shared" si="114"/>
        <v>7335</v>
      </c>
      <c r="B7336">
        <v>60152.844666778845</v>
      </c>
    </row>
    <row r="7337" spans="1:2">
      <c r="A7337" s="54">
        <f t="shared" si="114"/>
        <v>7336</v>
      </c>
      <c r="B7337">
        <v>62018.308733070429</v>
      </c>
    </row>
    <row r="7338" spans="1:2">
      <c r="A7338" s="54">
        <f t="shared" si="114"/>
        <v>7337</v>
      </c>
      <c r="B7338">
        <v>92115.419207686413</v>
      </c>
    </row>
    <row r="7339" spans="1:2">
      <c r="A7339" s="54">
        <f t="shared" si="114"/>
        <v>7338</v>
      </c>
      <c r="B7339">
        <v>62451.727056624382</v>
      </c>
    </row>
    <row r="7340" spans="1:2">
      <c r="A7340" s="54">
        <f t="shared" si="114"/>
        <v>7339</v>
      </c>
      <c r="B7340">
        <v>38712.463338792477</v>
      </c>
    </row>
    <row r="7341" spans="1:2">
      <c r="A7341" s="54">
        <f t="shared" si="114"/>
        <v>7340</v>
      </c>
      <c r="B7341">
        <v>26985.236239400914</v>
      </c>
    </row>
    <row r="7342" spans="1:2">
      <c r="A7342" s="54">
        <f t="shared" si="114"/>
        <v>7341</v>
      </c>
      <c r="B7342">
        <v>49755.876397932319</v>
      </c>
    </row>
    <row r="7343" spans="1:2">
      <c r="A7343" s="54">
        <f t="shared" si="114"/>
        <v>7342</v>
      </c>
      <c r="B7343" t="e">
        <v>#NUM!</v>
      </c>
    </row>
    <row r="7344" spans="1:2">
      <c r="A7344" s="54">
        <f t="shared" si="114"/>
        <v>7343</v>
      </c>
      <c r="B7344">
        <v>28714.171877001889</v>
      </c>
    </row>
    <row r="7345" spans="1:2">
      <c r="A7345" s="54">
        <f t="shared" si="114"/>
        <v>7344</v>
      </c>
      <c r="B7345">
        <v>30563.507838081907</v>
      </c>
    </row>
    <row r="7346" spans="1:2">
      <c r="A7346" s="54">
        <f t="shared" si="114"/>
        <v>7345</v>
      </c>
      <c r="B7346">
        <v>93256.390918786172</v>
      </c>
    </row>
    <row r="7347" spans="1:2">
      <c r="A7347" s="54">
        <f t="shared" si="114"/>
        <v>7346</v>
      </c>
      <c r="B7347">
        <v>45728.720436343472</v>
      </c>
    </row>
    <row r="7348" spans="1:2">
      <c r="A7348" s="54">
        <f t="shared" si="114"/>
        <v>7347</v>
      </c>
      <c r="B7348">
        <v>39089.161703711805</v>
      </c>
    </row>
    <row r="7349" spans="1:2">
      <c r="A7349" s="54">
        <f t="shared" si="114"/>
        <v>7348</v>
      </c>
      <c r="B7349">
        <v>35436.743342894333</v>
      </c>
    </row>
    <row r="7350" spans="1:2">
      <c r="A7350" s="54">
        <f t="shared" si="114"/>
        <v>7349</v>
      </c>
      <c r="B7350">
        <v>26414.956051466172</v>
      </c>
    </row>
    <row r="7351" spans="1:2">
      <c r="A7351" s="54">
        <f t="shared" si="114"/>
        <v>7350</v>
      </c>
      <c r="B7351">
        <v>39725.124425689384</v>
      </c>
    </row>
    <row r="7352" spans="1:2">
      <c r="A7352" s="54">
        <f t="shared" si="114"/>
        <v>7351</v>
      </c>
      <c r="B7352">
        <v>32757.380798963284</v>
      </c>
    </row>
    <row r="7353" spans="1:2">
      <c r="A7353" s="54">
        <f t="shared" si="114"/>
        <v>7352</v>
      </c>
      <c r="B7353">
        <v>32604.014754528831</v>
      </c>
    </row>
    <row r="7354" spans="1:2">
      <c r="A7354" s="54">
        <f t="shared" si="114"/>
        <v>7353</v>
      </c>
      <c r="B7354">
        <v>36136.587700806413</v>
      </c>
    </row>
    <row r="7355" spans="1:2">
      <c r="A7355" s="54">
        <f t="shared" si="114"/>
        <v>7354</v>
      </c>
      <c r="B7355">
        <v>74779.917453115369</v>
      </c>
    </row>
    <row r="7356" spans="1:2">
      <c r="A7356" s="54">
        <f t="shared" si="114"/>
        <v>7355</v>
      </c>
      <c r="B7356">
        <v>46689.367212709636</v>
      </c>
    </row>
    <row r="7357" spans="1:2">
      <c r="A7357" s="54">
        <f t="shared" si="114"/>
        <v>7356</v>
      </c>
      <c r="B7357">
        <v>65308.108331488002</v>
      </c>
    </row>
    <row r="7358" spans="1:2">
      <c r="A7358" s="54">
        <f t="shared" si="114"/>
        <v>7357</v>
      </c>
      <c r="B7358">
        <v>59673.508540852185</v>
      </c>
    </row>
    <row r="7359" spans="1:2">
      <c r="A7359" s="54">
        <f t="shared" si="114"/>
        <v>7358</v>
      </c>
      <c r="B7359">
        <v>65045.386186842836</v>
      </c>
    </row>
    <row r="7360" spans="1:2">
      <c r="A7360" s="54">
        <f t="shared" si="114"/>
        <v>7359</v>
      </c>
      <c r="B7360">
        <v>68494.845963408763</v>
      </c>
    </row>
    <row r="7361" spans="1:2">
      <c r="A7361" s="54">
        <f t="shared" si="114"/>
        <v>7360</v>
      </c>
      <c r="B7361">
        <v>61660.601835243084</v>
      </c>
    </row>
    <row r="7362" spans="1:2">
      <c r="A7362" s="54">
        <f t="shared" si="114"/>
        <v>7361</v>
      </c>
      <c r="B7362">
        <v>58070.742812735378</v>
      </c>
    </row>
    <row r="7363" spans="1:2">
      <c r="A7363" s="54">
        <f t="shared" si="114"/>
        <v>7362</v>
      </c>
      <c r="B7363">
        <v>48535.829008084482</v>
      </c>
    </row>
    <row r="7364" spans="1:2">
      <c r="A7364" s="54">
        <f t="shared" ref="A7364:A7427" si="115">1+A7363</f>
        <v>7363</v>
      </c>
      <c r="B7364">
        <v>26069.556393004314</v>
      </c>
    </row>
    <row r="7365" spans="1:2">
      <c r="A7365" s="54">
        <f t="shared" si="115"/>
        <v>7364</v>
      </c>
      <c r="B7365">
        <v>48111.495057876047</v>
      </c>
    </row>
    <row r="7366" spans="1:2">
      <c r="A7366" s="54">
        <f t="shared" si="115"/>
        <v>7365</v>
      </c>
      <c r="B7366">
        <v>39623.467988282006</v>
      </c>
    </row>
    <row r="7367" spans="1:2">
      <c r="A7367" s="54">
        <f t="shared" si="115"/>
        <v>7366</v>
      </c>
      <c r="B7367">
        <v>31033.495977116039</v>
      </c>
    </row>
    <row r="7368" spans="1:2">
      <c r="A7368" s="54">
        <f t="shared" si="115"/>
        <v>7367</v>
      </c>
      <c r="B7368">
        <v>72477.400532349857</v>
      </c>
    </row>
    <row r="7369" spans="1:2">
      <c r="A7369" s="54">
        <f t="shared" si="115"/>
        <v>7368</v>
      </c>
      <c r="B7369">
        <v>48018.327281600396</v>
      </c>
    </row>
    <row r="7370" spans="1:2">
      <c r="A7370" s="54">
        <f t="shared" si="115"/>
        <v>7369</v>
      </c>
      <c r="B7370">
        <v>68097.255750332508</v>
      </c>
    </row>
    <row r="7371" spans="1:2">
      <c r="A7371" s="54">
        <f t="shared" si="115"/>
        <v>7370</v>
      </c>
      <c r="B7371">
        <v>64122.24529674567</v>
      </c>
    </row>
    <row r="7372" spans="1:2">
      <c r="A7372" s="54">
        <f t="shared" si="115"/>
        <v>7371</v>
      </c>
      <c r="B7372">
        <v>77274.276373961053</v>
      </c>
    </row>
    <row r="7373" spans="1:2">
      <c r="A7373" s="54">
        <f t="shared" si="115"/>
        <v>7372</v>
      </c>
      <c r="B7373">
        <v>51771.777685597553</v>
      </c>
    </row>
    <row r="7374" spans="1:2">
      <c r="A7374" s="54">
        <f t="shared" si="115"/>
        <v>7373</v>
      </c>
      <c r="B7374">
        <v>70595.54926952711</v>
      </c>
    </row>
    <row r="7375" spans="1:2">
      <c r="A7375" s="54">
        <f t="shared" si="115"/>
        <v>7374</v>
      </c>
      <c r="B7375">
        <v>36477.00317186935</v>
      </c>
    </row>
    <row r="7376" spans="1:2">
      <c r="A7376" s="54">
        <f t="shared" si="115"/>
        <v>7375</v>
      </c>
      <c r="B7376">
        <v>58056.550895429784</v>
      </c>
    </row>
    <row r="7377" spans="1:2">
      <c r="A7377" s="54">
        <f t="shared" si="115"/>
        <v>7376</v>
      </c>
      <c r="B7377">
        <v>36237.58241235371</v>
      </c>
    </row>
    <row r="7378" spans="1:2">
      <c r="A7378" s="54">
        <f t="shared" si="115"/>
        <v>7377</v>
      </c>
      <c r="B7378">
        <v>31698.986146474501</v>
      </c>
    </row>
    <row r="7379" spans="1:2">
      <c r="A7379" s="54">
        <f t="shared" si="115"/>
        <v>7378</v>
      </c>
      <c r="B7379">
        <v>70464.830656002217</v>
      </c>
    </row>
    <row r="7380" spans="1:2">
      <c r="A7380" s="54">
        <f t="shared" si="115"/>
        <v>7379</v>
      </c>
      <c r="B7380">
        <v>82113.722831660198</v>
      </c>
    </row>
    <row r="7381" spans="1:2">
      <c r="A7381" s="54">
        <f t="shared" si="115"/>
        <v>7380</v>
      </c>
      <c r="B7381">
        <v>69214.097738576485</v>
      </c>
    </row>
    <row r="7382" spans="1:2">
      <c r="A7382" s="54">
        <f t="shared" si="115"/>
        <v>7381</v>
      </c>
      <c r="B7382">
        <v>67904.030454110049</v>
      </c>
    </row>
    <row r="7383" spans="1:2">
      <c r="A7383" s="54">
        <f t="shared" si="115"/>
        <v>7382</v>
      </c>
      <c r="B7383">
        <v>45518.424511282195</v>
      </c>
    </row>
    <row r="7384" spans="1:2">
      <c r="A7384" s="54">
        <f t="shared" si="115"/>
        <v>7383</v>
      </c>
      <c r="B7384">
        <v>74718.937819591389</v>
      </c>
    </row>
    <row r="7385" spans="1:2">
      <c r="A7385" s="54">
        <f t="shared" si="115"/>
        <v>7384</v>
      </c>
      <c r="B7385">
        <v>25953.420496260005</v>
      </c>
    </row>
    <row r="7386" spans="1:2">
      <c r="A7386" s="54">
        <f t="shared" si="115"/>
        <v>7385</v>
      </c>
      <c r="B7386">
        <v>58894.084241082499</v>
      </c>
    </row>
    <row r="7387" spans="1:2">
      <c r="A7387" s="54">
        <f t="shared" si="115"/>
        <v>7386</v>
      </c>
      <c r="B7387">
        <v>80548.97113583087</v>
      </c>
    </row>
    <row r="7388" spans="1:2">
      <c r="A7388" s="54">
        <f t="shared" si="115"/>
        <v>7387</v>
      </c>
      <c r="B7388">
        <v>48616.094077109308</v>
      </c>
    </row>
    <row r="7389" spans="1:2">
      <c r="A7389" s="54">
        <f t="shared" si="115"/>
        <v>7388</v>
      </c>
      <c r="B7389">
        <v>51137.423365500224</v>
      </c>
    </row>
    <row r="7390" spans="1:2">
      <c r="A7390" s="54">
        <f t="shared" si="115"/>
        <v>7389</v>
      </c>
      <c r="B7390">
        <v>36760.914470047021</v>
      </c>
    </row>
    <row r="7391" spans="1:2">
      <c r="A7391" s="54">
        <f t="shared" si="115"/>
        <v>7390</v>
      </c>
      <c r="B7391">
        <v>80353.558461119086</v>
      </c>
    </row>
    <row r="7392" spans="1:2">
      <c r="A7392" s="54">
        <f t="shared" si="115"/>
        <v>7391</v>
      </c>
      <c r="B7392">
        <v>37477.554811554328</v>
      </c>
    </row>
    <row r="7393" spans="1:2">
      <c r="A7393" s="54">
        <f t="shared" si="115"/>
        <v>7392</v>
      </c>
      <c r="B7393">
        <v>70601.724692778109</v>
      </c>
    </row>
    <row r="7394" spans="1:2">
      <c r="A7394" s="54">
        <f t="shared" si="115"/>
        <v>7393</v>
      </c>
      <c r="B7394">
        <v>32421.305298559153</v>
      </c>
    </row>
    <row r="7395" spans="1:2">
      <c r="A7395" s="54">
        <f t="shared" si="115"/>
        <v>7394</v>
      </c>
      <c r="B7395">
        <v>25577.774753586848</v>
      </c>
    </row>
    <row r="7396" spans="1:2">
      <c r="A7396" s="54">
        <f t="shared" si="115"/>
        <v>7395</v>
      </c>
      <c r="B7396">
        <v>57947.95017107515</v>
      </c>
    </row>
    <row r="7397" spans="1:2">
      <c r="A7397" s="54">
        <f t="shared" si="115"/>
        <v>7396</v>
      </c>
      <c r="B7397">
        <v>87943.786757635928</v>
      </c>
    </row>
    <row r="7398" spans="1:2">
      <c r="A7398" s="54">
        <f t="shared" si="115"/>
        <v>7397</v>
      </c>
      <c r="B7398">
        <v>72663.95187974599</v>
      </c>
    </row>
    <row r="7399" spans="1:2">
      <c r="A7399" s="54">
        <f t="shared" si="115"/>
        <v>7398</v>
      </c>
      <c r="B7399">
        <v>68724.089512906605</v>
      </c>
    </row>
    <row r="7400" spans="1:2">
      <c r="A7400" s="54">
        <f t="shared" si="115"/>
        <v>7399</v>
      </c>
      <c r="B7400">
        <v>41832.305406969128</v>
      </c>
    </row>
    <row r="7401" spans="1:2">
      <c r="A7401" s="54">
        <f t="shared" si="115"/>
        <v>7400</v>
      </c>
      <c r="B7401">
        <v>80507.929970902391</v>
      </c>
    </row>
    <row r="7402" spans="1:2">
      <c r="A7402" s="54">
        <f t="shared" si="115"/>
        <v>7401</v>
      </c>
      <c r="B7402">
        <v>64116.804490467031</v>
      </c>
    </row>
    <row r="7403" spans="1:2">
      <c r="A7403" s="54">
        <f t="shared" si="115"/>
        <v>7402</v>
      </c>
      <c r="B7403">
        <v>34124.545372773253</v>
      </c>
    </row>
    <row r="7404" spans="1:2">
      <c r="A7404" s="54">
        <f t="shared" si="115"/>
        <v>7403</v>
      </c>
      <c r="B7404">
        <v>83448.98593297966</v>
      </c>
    </row>
    <row r="7405" spans="1:2">
      <c r="A7405" s="54">
        <f t="shared" si="115"/>
        <v>7404</v>
      </c>
      <c r="B7405">
        <v>47175.76627967057</v>
      </c>
    </row>
    <row r="7406" spans="1:2">
      <c r="A7406" s="54">
        <f t="shared" si="115"/>
        <v>7405</v>
      </c>
      <c r="B7406">
        <v>31324.935219170766</v>
      </c>
    </row>
    <row r="7407" spans="1:2">
      <c r="A7407" s="54">
        <f t="shared" si="115"/>
        <v>7406</v>
      </c>
      <c r="B7407">
        <v>59975.998464937737</v>
      </c>
    </row>
    <row r="7408" spans="1:2">
      <c r="A7408" s="54">
        <f t="shared" si="115"/>
        <v>7407</v>
      </c>
      <c r="B7408">
        <v>50701.177779353115</v>
      </c>
    </row>
    <row r="7409" spans="1:2">
      <c r="A7409" s="54">
        <f t="shared" si="115"/>
        <v>7408</v>
      </c>
      <c r="B7409" t="e">
        <v>#NUM!</v>
      </c>
    </row>
    <row r="7410" spans="1:2">
      <c r="A7410" s="54">
        <f t="shared" si="115"/>
        <v>7409</v>
      </c>
      <c r="B7410">
        <v>29711.189391825734</v>
      </c>
    </row>
    <row r="7411" spans="1:2">
      <c r="A7411" s="54">
        <f t="shared" si="115"/>
        <v>7410</v>
      </c>
      <c r="B7411">
        <v>35636.200585306986</v>
      </c>
    </row>
    <row r="7412" spans="1:2">
      <c r="A7412" s="54">
        <f t="shared" si="115"/>
        <v>7411</v>
      </c>
      <c r="B7412">
        <v>82596.106544921247</v>
      </c>
    </row>
    <row r="7413" spans="1:2">
      <c r="A7413" s="54">
        <f t="shared" si="115"/>
        <v>7412</v>
      </c>
      <c r="B7413">
        <v>39883.575430937453</v>
      </c>
    </row>
    <row r="7414" spans="1:2">
      <c r="A7414" s="54">
        <f t="shared" si="115"/>
        <v>7413</v>
      </c>
      <c r="B7414">
        <v>74064.008378174825</v>
      </c>
    </row>
    <row r="7415" spans="1:2">
      <c r="A7415" s="54">
        <f t="shared" si="115"/>
        <v>7414</v>
      </c>
      <c r="B7415">
        <v>73707.192435975405</v>
      </c>
    </row>
    <row r="7416" spans="1:2">
      <c r="A7416" s="54">
        <f t="shared" si="115"/>
        <v>7415</v>
      </c>
      <c r="B7416">
        <v>45848.283354644424</v>
      </c>
    </row>
    <row r="7417" spans="1:2">
      <c r="A7417" s="54">
        <f t="shared" si="115"/>
        <v>7416</v>
      </c>
      <c r="B7417">
        <v>30305.868342078709</v>
      </c>
    </row>
    <row r="7418" spans="1:2">
      <c r="A7418" s="54">
        <f t="shared" si="115"/>
        <v>7417</v>
      </c>
      <c r="B7418">
        <v>29742.343058204719</v>
      </c>
    </row>
    <row r="7419" spans="1:2">
      <c r="A7419" s="54">
        <f t="shared" si="115"/>
        <v>7418</v>
      </c>
      <c r="B7419">
        <v>47424.238883037215</v>
      </c>
    </row>
    <row r="7420" spans="1:2">
      <c r="A7420" s="54">
        <f t="shared" si="115"/>
        <v>7419</v>
      </c>
      <c r="B7420">
        <v>44145.022587274281</v>
      </c>
    </row>
    <row r="7421" spans="1:2">
      <c r="A7421" s="54">
        <f t="shared" si="115"/>
        <v>7420</v>
      </c>
      <c r="B7421">
        <v>25647.76687107476</v>
      </c>
    </row>
    <row r="7422" spans="1:2">
      <c r="A7422" s="54">
        <f t="shared" si="115"/>
        <v>7421</v>
      </c>
      <c r="B7422">
        <v>52026.053205889693</v>
      </c>
    </row>
    <row r="7423" spans="1:2">
      <c r="A7423" s="54">
        <f t="shared" si="115"/>
        <v>7422</v>
      </c>
      <c r="B7423">
        <v>36274.96868451278</v>
      </c>
    </row>
    <row r="7424" spans="1:2">
      <c r="A7424" s="54">
        <f t="shared" si="115"/>
        <v>7423</v>
      </c>
      <c r="B7424">
        <v>53795.894526130738</v>
      </c>
    </row>
    <row r="7425" spans="1:2">
      <c r="A7425" s="54">
        <f t="shared" si="115"/>
        <v>7424</v>
      </c>
      <c r="B7425">
        <v>44821.969978800917</v>
      </c>
    </row>
    <row r="7426" spans="1:2">
      <c r="A7426" s="54">
        <f t="shared" si="115"/>
        <v>7425</v>
      </c>
      <c r="B7426">
        <v>35199.073286799692</v>
      </c>
    </row>
    <row r="7427" spans="1:2">
      <c r="A7427" s="54">
        <f t="shared" si="115"/>
        <v>7426</v>
      </c>
      <c r="B7427">
        <v>67424.907570736919</v>
      </c>
    </row>
    <row r="7428" spans="1:2">
      <c r="A7428" s="54">
        <f t="shared" ref="A7428:A7491" si="116">1+A7427</f>
        <v>7427</v>
      </c>
      <c r="B7428">
        <v>38189.623815670879</v>
      </c>
    </row>
    <row r="7429" spans="1:2">
      <c r="A7429" s="54">
        <f t="shared" si="116"/>
        <v>7428</v>
      </c>
      <c r="B7429">
        <v>70870.12472623364</v>
      </c>
    </row>
    <row r="7430" spans="1:2">
      <c r="A7430" s="54">
        <f t="shared" si="116"/>
        <v>7429</v>
      </c>
      <c r="B7430">
        <v>32445.893282751407</v>
      </c>
    </row>
    <row r="7431" spans="1:2">
      <c r="A7431" s="54">
        <f t="shared" si="116"/>
        <v>7430</v>
      </c>
      <c r="B7431">
        <v>59636.865594773932</v>
      </c>
    </row>
    <row r="7432" spans="1:2">
      <c r="A7432" s="54">
        <f t="shared" si="116"/>
        <v>7431</v>
      </c>
      <c r="B7432">
        <v>30531.020561380734</v>
      </c>
    </row>
    <row r="7433" spans="1:2">
      <c r="A7433" s="54">
        <f t="shared" si="116"/>
        <v>7432</v>
      </c>
      <c r="B7433">
        <v>48721.878162286201</v>
      </c>
    </row>
    <row r="7434" spans="1:2">
      <c r="A7434" s="54">
        <f t="shared" si="116"/>
        <v>7433</v>
      </c>
      <c r="B7434">
        <v>55811.447218937523</v>
      </c>
    </row>
    <row r="7435" spans="1:2">
      <c r="A7435" s="54">
        <f t="shared" si="116"/>
        <v>7434</v>
      </c>
      <c r="B7435">
        <v>91644.372720887201</v>
      </c>
    </row>
    <row r="7436" spans="1:2">
      <c r="A7436" s="54">
        <f t="shared" si="116"/>
        <v>7435</v>
      </c>
      <c r="B7436">
        <v>30397.964640696773</v>
      </c>
    </row>
    <row r="7437" spans="1:2">
      <c r="A7437" s="54">
        <f t="shared" si="116"/>
        <v>7436</v>
      </c>
      <c r="B7437">
        <v>30765.45202473666</v>
      </c>
    </row>
    <row r="7438" spans="1:2">
      <c r="A7438" s="54">
        <f t="shared" si="116"/>
        <v>7437</v>
      </c>
      <c r="B7438">
        <v>58751.107179676917</v>
      </c>
    </row>
    <row r="7439" spans="1:2">
      <c r="A7439" s="54">
        <f t="shared" si="116"/>
        <v>7438</v>
      </c>
      <c r="B7439">
        <v>42056.960695489681</v>
      </c>
    </row>
    <row r="7440" spans="1:2">
      <c r="A7440" s="54">
        <f t="shared" si="116"/>
        <v>7439</v>
      </c>
      <c r="B7440">
        <v>42708.215671078528</v>
      </c>
    </row>
    <row r="7441" spans="1:2">
      <c r="A7441" s="54">
        <f t="shared" si="116"/>
        <v>7440</v>
      </c>
      <c r="B7441">
        <v>26364.815845210695</v>
      </c>
    </row>
    <row r="7442" spans="1:2">
      <c r="A7442" s="54">
        <f t="shared" si="116"/>
        <v>7441</v>
      </c>
      <c r="B7442">
        <v>78123.511810274096</v>
      </c>
    </row>
    <row r="7443" spans="1:2">
      <c r="A7443" s="54">
        <f t="shared" si="116"/>
        <v>7442</v>
      </c>
      <c r="B7443">
        <v>60494.447327631067</v>
      </c>
    </row>
    <row r="7444" spans="1:2">
      <c r="A7444" s="54">
        <f t="shared" si="116"/>
        <v>7443</v>
      </c>
      <c r="B7444">
        <v>56309.641744580185</v>
      </c>
    </row>
    <row r="7445" spans="1:2">
      <c r="A7445" s="54">
        <f t="shared" si="116"/>
        <v>7444</v>
      </c>
      <c r="B7445">
        <v>39954.053823583512</v>
      </c>
    </row>
    <row r="7446" spans="1:2">
      <c r="A7446" s="54">
        <f t="shared" si="116"/>
        <v>7445</v>
      </c>
      <c r="B7446">
        <v>27442.965482754353</v>
      </c>
    </row>
    <row r="7447" spans="1:2">
      <c r="A7447" s="54">
        <f t="shared" si="116"/>
        <v>7446</v>
      </c>
      <c r="B7447">
        <v>80083.544794459245</v>
      </c>
    </row>
    <row r="7448" spans="1:2">
      <c r="A7448" s="54">
        <f t="shared" si="116"/>
        <v>7447</v>
      </c>
      <c r="B7448">
        <v>59872.865648763793</v>
      </c>
    </row>
    <row r="7449" spans="1:2">
      <c r="A7449" s="54">
        <f t="shared" si="116"/>
        <v>7448</v>
      </c>
      <c r="B7449">
        <v>77242.511225055714</v>
      </c>
    </row>
    <row r="7450" spans="1:2">
      <c r="A7450" s="54">
        <f t="shared" si="116"/>
        <v>7449</v>
      </c>
      <c r="B7450">
        <v>63505.782290599091</v>
      </c>
    </row>
    <row r="7451" spans="1:2">
      <c r="A7451" s="54">
        <f t="shared" si="116"/>
        <v>7450</v>
      </c>
      <c r="B7451">
        <v>55558.728274247711</v>
      </c>
    </row>
    <row r="7452" spans="1:2">
      <c r="A7452" s="54">
        <f t="shared" si="116"/>
        <v>7451</v>
      </c>
      <c r="B7452">
        <v>31091.83277655788</v>
      </c>
    </row>
    <row r="7453" spans="1:2">
      <c r="A7453" s="54">
        <f t="shared" si="116"/>
        <v>7452</v>
      </c>
      <c r="B7453">
        <v>44344.614224347773</v>
      </c>
    </row>
    <row r="7454" spans="1:2">
      <c r="A7454" s="54">
        <f t="shared" si="116"/>
        <v>7453</v>
      </c>
      <c r="B7454">
        <v>81642.435058814401</v>
      </c>
    </row>
    <row r="7455" spans="1:2">
      <c r="A7455" s="54">
        <f t="shared" si="116"/>
        <v>7454</v>
      </c>
      <c r="B7455">
        <v>65028.925089209268</v>
      </c>
    </row>
    <row r="7456" spans="1:2">
      <c r="A7456" s="54">
        <f t="shared" si="116"/>
        <v>7455</v>
      </c>
      <c r="B7456">
        <v>73288.032092023655</v>
      </c>
    </row>
    <row r="7457" spans="1:2">
      <c r="A7457" s="54">
        <f t="shared" si="116"/>
        <v>7456</v>
      </c>
      <c r="B7457">
        <v>34571.69823838117</v>
      </c>
    </row>
    <row r="7458" spans="1:2">
      <c r="A7458" s="54">
        <f t="shared" si="116"/>
        <v>7457</v>
      </c>
      <c r="B7458">
        <v>84871.167824839125</v>
      </c>
    </row>
    <row r="7459" spans="1:2">
      <c r="A7459" s="54">
        <f t="shared" si="116"/>
        <v>7458</v>
      </c>
      <c r="B7459">
        <v>82233.373750255312</v>
      </c>
    </row>
    <row r="7460" spans="1:2">
      <c r="A7460" s="54">
        <f t="shared" si="116"/>
        <v>7459</v>
      </c>
      <c r="B7460">
        <v>25848.5224743652</v>
      </c>
    </row>
    <row r="7461" spans="1:2">
      <c r="A7461" s="54">
        <f t="shared" si="116"/>
        <v>7460</v>
      </c>
      <c r="B7461">
        <v>80760.162247125598</v>
      </c>
    </row>
    <row r="7462" spans="1:2">
      <c r="A7462" s="54">
        <f t="shared" si="116"/>
        <v>7461</v>
      </c>
      <c r="B7462" t="e">
        <v>#NUM!</v>
      </c>
    </row>
    <row r="7463" spans="1:2">
      <c r="A7463" s="54">
        <f t="shared" si="116"/>
        <v>7462</v>
      </c>
      <c r="B7463">
        <v>61429.555488114238</v>
      </c>
    </row>
    <row r="7464" spans="1:2">
      <c r="A7464" s="54">
        <f t="shared" si="116"/>
        <v>7463</v>
      </c>
      <c r="B7464">
        <v>66654.832225186299</v>
      </c>
    </row>
    <row r="7465" spans="1:2">
      <c r="A7465" s="54">
        <f t="shared" si="116"/>
        <v>7464</v>
      </c>
      <c r="B7465">
        <v>87172.643238374338</v>
      </c>
    </row>
    <row r="7466" spans="1:2">
      <c r="A7466" s="54">
        <f t="shared" si="116"/>
        <v>7465</v>
      </c>
      <c r="B7466">
        <v>82281.334029724138</v>
      </c>
    </row>
    <row r="7467" spans="1:2">
      <c r="A7467" s="54">
        <f t="shared" si="116"/>
        <v>7466</v>
      </c>
      <c r="B7467">
        <v>52555.173572091262</v>
      </c>
    </row>
    <row r="7468" spans="1:2">
      <c r="A7468" s="54">
        <f t="shared" si="116"/>
        <v>7467</v>
      </c>
      <c r="B7468">
        <v>58408.754242280607</v>
      </c>
    </row>
    <row r="7469" spans="1:2">
      <c r="A7469" s="54">
        <f t="shared" si="116"/>
        <v>7468</v>
      </c>
      <c r="B7469">
        <v>82657.530079807722</v>
      </c>
    </row>
    <row r="7470" spans="1:2">
      <c r="A7470" s="54">
        <f t="shared" si="116"/>
        <v>7469</v>
      </c>
      <c r="B7470">
        <v>46804.749303420271</v>
      </c>
    </row>
    <row r="7471" spans="1:2">
      <c r="A7471" s="54">
        <f t="shared" si="116"/>
        <v>7470</v>
      </c>
      <c r="B7471">
        <v>51147.352518390682</v>
      </c>
    </row>
    <row r="7472" spans="1:2">
      <c r="A7472" s="54">
        <f t="shared" si="116"/>
        <v>7471</v>
      </c>
      <c r="B7472">
        <v>86077.890498847904</v>
      </c>
    </row>
    <row r="7473" spans="1:2">
      <c r="A7473" s="54">
        <f t="shared" si="116"/>
        <v>7472</v>
      </c>
      <c r="B7473">
        <v>65223.094641277887</v>
      </c>
    </row>
    <row r="7474" spans="1:2">
      <c r="A7474" s="54">
        <f t="shared" si="116"/>
        <v>7473</v>
      </c>
      <c r="B7474">
        <v>37744.851380148903</v>
      </c>
    </row>
    <row r="7475" spans="1:2">
      <c r="A7475" s="54">
        <f t="shared" si="116"/>
        <v>7474</v>
      </c>
      <c r="B7475">
        <v>46052.607616057881</v>
      </c>
    </row>
    <row r="7476" spans="1:2">
      <c r="A7476" s="54">
        <f t="shared" si="116"/>
        <v>7475</v>
      </c>
      <c r="B7476">
        <v>75094.313180117329</v>
      </c>
    </row>
    <row r="7477" spans="1:2">
      <c r="A7477" s="54">
        <f t="shared" si="116"/>
        <v>7476</v>
      </c>
      <c r="B7477">
        <v>73140.066335440642</v>
      </c>
    </row>
    <row r="7478" spans="1:2">
      <c r="A7478" s="54">
        <f t="shared" si="116"/>
        <v>7477</v>
      </c>
      <c r="B7478">
        <v>59204.838138129911</v>
      </c>
    </row>
    <row r="7479" spans="1:2">
      <c r="A7479" s="54">
        <f t="shared" si="116"/>
        <v>7478</v>
      </c>
      <c r="B7479">
        <v>27711.885382447788</v>
      </c>
    </row>
    <row r="7480" spans="1:2">
      <c r="A7480" s="54">
        <f t="shared" si="116"/>
        <v>7479</v>
      </c>
      <c r="B7480">
        <v>47448.207299628091</v>
      </c>
    </row>
    <row r="7481" spans="1:2">
      <c r="A7481" s="54">
        <f t="shared" si="116"/>
        <v>7480</v>
      </c>
      <c r="B7481">
        <v>64676.49630197887</v>
      </c>
    </row>
    <row r="7482" spans="1:2">
      <c r="A7482" s="54">
        <f t="shared" si="116"/>
        <v>7481</v>
      </c>
      <c r="B7482">
        <v>32363.74375772064</v>
      </c>
    </row>
    <row r="7483" spans="1:2">
      <c r="A7483" s="54">
        <f t="shared" si="116"/>
        <v>7482</v>
      </c>
      <c r="B7483">
        <v>57589.662126371724</v>
      </c>
    </row>
    <row r="7484" spans="1:2">
      <c r="A7484" s="54">
        <f t="shared" si="116"/>
        <v>7483</v>
      </c>
      <c r="B7484">
        <v>59473.920808730749</v>
      </c>
    </row>
    <row r="7485" spans="1:2">
      <c r="A7485" s="54">
        <f t="shared" si="116"/>
        <v>7484</v>
      </c>
      <c r="B7485">
        <v>82730.494215811748</v>
      </c>
    </row>
    <row r="7486" spans="1:2">
      <c r="A7486" s="54">
        <f t="shared" si="116"/>
        <v>7485</v>
      </c>
      <c r="B7486">
        <v>34985.456333528069</v>
      </c>
    </row>
    <row r="7487" spans="1:2">
      <c r="A7487" s="54">
        <f t="shared" si="116"/>
        <v>7486</v>
      </c>
      <c r="B7487">
        <v>53880.516737902763</v>
      </c>
    </row>
    <row r="7488" spans="1:2">
      <c r="A7488" s="54">
        <f t="shared" si="116"/>
        <v>7487</v>
      </c>
      <c r="B7488">
        <v>37422.664876999319</v>
      </c>
    </row>
    <row r="7489" spans="1:2">
      <c r="A7489" s="54">
        <f t="shared" si="116"/>
        <v>7488</v>
      </c>
      <c r="B7489">
        <v>47824.128473529789</v>
      </c>
    </row>
    <row r="7490" spans="1:2">
      <c r="A7490" s="54">
        <f t="shared" si="116"/>
        <v>7489</v>
      </c>
      <c r="B7490">
        <v>51835.610528587313</v>
      </c>
    </row>
    <row r="7491" spans="1:2">
      <c r="A7491" s="54">
        <f t="shared" si="116"/>
        <v>7490</v>
      </c>
      <c r="B7491">
        <v>76703.294073400481</v>
      </c>
    </row>
    <row r="7492" spans="1:2">
      <c r="A7492" s="54">
        <f t="shared" ref="A7492:A7555" si="117">1+A7491</f>
        <v>7491</v>
      </c>
      <c r="B7492">
        <v>53637.756333077625</v>
      </c>
    </row>
    <row r="7493" spans="1:2">
      <c r="A7493" s="54">
        <f t="shared" si="117"/>
        <v>7492</v>
      </c>
      <c r="B7493">
        <v>50119.543635122893</v>
      </c>
    </row>
    <row r="7494" spans="1:2">
      <c r="A7494" s="54">
        <f t="shared" si="117"/>
        <v>7493</v>
      </c>
      <c r="B7494">
        <v>62690.853492903188</v>
      </c>
    </row>
    <row r="7495" spans="1:2">
      <c r="A7495" s="54">
        <f t="shared" si="117"/>
        <v>7494</v>
      </c>
      <c r="B7495">
        <v>95029.574378868565</v>
      </c>
    </row>
    <row r="7496" spans="1:2">
      <c r="A7496" s="54">
        <f t="shared" si="117"/>
        <v>7495</v>
      </c>
      <c r="B7496">
        <v>48702.025608798227</v>
      </c>
    </row>
    <row r="7497" spans="1:2">
      <c r="A7497" s="54">
        <f t="shared" si="117"/>
        <v>7496</v>
      </c>
      <c r="B7497">
        <v>93398.521941031882</v>
      </c>
    </row>
    <row r="7498" spans="1:2">
      <c r="A7498" s="54">
        <f t="shared" si="117"/>
        <v>7497</v>
      </c>
      <c r="B7498">
        <v>49969.819758598365</v>
      </c>
    </row>
    <row r="7499" spans="1:2">
      <c r="A7499" s="54">
        <f t="shared" si="117"/>
        <v>7498</v>
      </c>
      <c r="B7499">
        <v>74034.65214354833</v>
      </c>
    </row>
    <row r="7500" spans="1:2">
      <c r="A7500" s="54">
        <f t="shared" si="117"/>
        <v>7499</v>
      </c>
      <c r="B7500">
        <v>32623.74474612101</v>
      </c>
    </row>
    <row r="7501" spans="1:2">
      <c r="A7501" s="54">
        <f t="shared" si="117"/>
        <v>7500</v>
      </c>
      <c r="B7501">
        <v>38505.876986591305</v>
      </c>
    </row>
    <row r="7502" spans="1:2">
      <c r="A7502" s="54">
        <f t="shared" si="117"/>
        <v>7501</v>
      </c>
      <c r="B7502">
        <v>47063.792027620824</v>
      </c>
    </row>
    <row r="7503" spans="1:2">
      <c r="A7503" s="54">
        <f t="shared" si="117"/>
        <v>7502</v>
      </c>
      <c r="B7503">
        <v>44397.852355279923</v>
      </c>
    </row>
    <row r="7504" spans="1:2">
      <c r="A7504" s="54">
        <f t="shared" si="117"/>
        <v>7503</v>
      </c>
      <c r="B7504">
        <v>90900.445091537898</v>
      </c>
    </row>
    <row r="7505" spans="1:2">
      <c r="A7505" s="54">
        <f t="shared" si="117"/>
        <v>7504</v>
      </c>
      <c r="B7505">
        <v>57955.536416413452</v>
      </c>
    </row>
    <row r="7506" spans="1:2">
      <c r="A7506" s="54">
        <f t="shared" si="117"/>
        <v>7505</v>
      </c>
      <c r="B7506">
        <v>41148.413333486453</v>
      </c>
    </row>
    <row r="7507" spans="1:2">
      <c r="A7507" s="54">
        <f t="shared" si="117"/>
        <v>7506</v>
      </c>
      <c r="B7507">
        <v>28559.639224569055</v>
      </c>
    </row>
    <row r="7508" spans="1:2">
      <c r="A7508" s="54">
        <f t="shared" si="117"/>
        <v>7507</v>
      </c>
      <c r="B7508">
        <v>69517.869517803949</v>
      </c>
    </row>
    <row r="7509" spans="1:2">
      <c r="A7509" s="54">
        <f t="shared" si="117"/>
        <v>7508</v>
      </c>
      <c r="B7509">
        <v>58204.112809420127</v>
      </c>
    </row>
    <row r="7510" spans="1:2">
      <c r="A7510" s="54">
        <f t="shared" si="117"/>
        <v>7509</v>
      </c>
      <c r="B7510">
        <v>50251.833986661164</v>
      </c>
    </row>
    <row r="7511" spans="1:2">
      <c r="A7511" s="54">
        <f t="shared" si="117"/>
        <v>7510</v>
      </c>
      <c r="B7511">
        <v>83905.47473313348</v>
      </c>
    </row>
    <row r="7512" spans="1:2">
      <c r="A7512" s="54">
        <f t="shared" si="117"/>
        <v>7511</v>
      </c>
      <c r="B7512">
        <v>26874.763532501864</v>
      </c>
    </row>
    <row r="7513" spans="1:2">
      <c r="A7513" s="54">
        <f t="shared" si="117"/>
        <v>7512</v>
      </c>
      <c r="B7513">
        <v>43791.974295416228</v>
      </c>
    </row>
    <row r="7514" spans="1:2">
      <c r="A7514" s="54">
        <f t="shared" si="117"/>
        <v>7513</v>
      </c>
      <c r="B7514">
        <v>54007.164027758969</v>
      </c>
    </row>
    <row r="7515" spans="1:2">
      <c r="A7515" s="54">
        <f t="shared" si="117"/>
        <v>7514</v>
      </c>
      <c r="B7515">
        <v>67991.172011549046</v>
      </c>
    </row>
    <row r="7516" spans="1:2">
      <c r="A7516" s="54">
        <f t="shared" si="117"/>
        <v>7515</v>
      </c>
      <c r="B7516">
        <v>45793.687080951095</v>
      </c>
    </row>
    <row r="7517" spans="1:2">
      <c r="A7517" s="54">
        <f t="shared" si="117"/>
        <v>7516</v>
      </c>
      <c r="B7517">
        <v>81565.596720621048</v>
      </c>
    </row>
    <row r="7518" spans="1:2">
      <c r="A7518" s="54">
        <f t="shared" si="117"/>
        <v>7517</v>
      </c>
      <c r="B7518">
        <v>63958.499961145411</v>
      </c>
    </row>
    <row r="7519" spans="1:2">
      <c r="A7519" s="54">
        <f t="shared" si="117"/>
        <v>7518</v>
      </c>
      <c r="B7519">
        <v>49230.297588417903</v>
      </c>
    </row>
    <row r="7520" spans="1:2">
      <c r="A7520" s="54">
        <f t="shared" si="117"/>
        <v>7519</v>
      </c>
      <c r="B7520" t="e">
        <v>#NUM!</v>
      </c>
    </row>
    <row r="7521" spans="1:2">
      <c r="A7521" s="54">
        <f t="shared" si="117"/>
        <v>7520</v>
      </c>
      <c r="B7521">
        <v>49954.603481085898</v>
      </c>
    </row>
    <row r="7522" spans="1:2">
      <c r="A7522" s="54">
        <f t="shared" si="117"/>
        <v>7521</v>
      </c>
      <c r="B7522">
        <v>32471.317478760939</v>
      </c>
    </row>
    <row r="7523" spans="1:2">
      <c r="A7523" s="54">
        <f t="shared" si="117"/>
        <v>7522</v>
      </c>
      <c r="B7523">
        <v>40066.669623222944</v>
      </c>
    </row>
    <row r="7524" spans="1:2">
      <c r="A7524" s="54">
        <f t="shared" si="117"/>
        <v>7523</v>
      </c>
      <c r="B7524">
        <v>63436.837872513999</v>
      </c>
    </row>
    <row r="7525" spans="1:2">
      <c r="A7525" s="54">
        <f t="shared" si="117"/>
        <v>7524</v>
      </c>
      <c r="B7525">
        <v>62618.306808485286</v>
      </c>
    </row>
    <row r="7526" spans="1:2">
      <c r="A7526" s="54">
        <f t="shared" si="117"/>
        <v>7525</v>
      </c>
      <c r="B7526">
        <v>28606.788005528277</v>
      </c>
    </row>
    <row r="7527" spans="1:2">
      <c r="A7527" s="54">
        <f t="shared" si="117"/>
        <v>7526</v>
      </c>
      <c r="B7527">
        <v>58422.76055856044</v>
      </c>
    </row>
    <row r="7528" spans="1:2">
      <c r="A7528" s="54">
        <f t="shared" si="117"/>
        <v>7527</v>
      </c>
      <c r="B7528">
        <v>78523.037906536818</v>
      </c>
    </row>
    <row r="7529" spans="1:2">
      <c r="A7529" s="54">
        <f t="shared" si="117"/>
        <v>7528</v>
      </c>
      <c r="B7529">
        <v>74467.283503755534</v>
      </c>
    </row>
    <row r="7530" spans="1:2">
      <c r="A7530" s="54">
        <f t="shared" si="117"/>
        <v>7529</v>
      </c>
      <c r="B7530">
        <v>76818.593185653808</v>
      </c>
    </row>
    <row r="7531" spans="1:2">
      <c r="A7531" s="54">
        <f t="shared" si="117"/>
        <v>7530</v>
      </c>
      <c r="B7531">
        <v>41401.236970723163</v>
      </c>
    </row>
    <row r="7532" spans="1:2">
      <c r="A7532" s="54">
        <f t="shared" si="117"/>
        <v>7531</v>
      </c>
      <c r="B7532">
        <v>89755.005158146945</v>
      </c>
    </row>
    <row r="7533" spans="1:2">
      <c r="A7533" s="54">
        <f t="shared" si="117"/>
        <v>7532</v>
      </c>
      <c r="B7533">
        <v>41769.074030441741</v>
      </c>
    </row>
    <row r="7534" spans="1:2">
      <c r="A7534" s="54">
        <f t="shared" si="117"/>
        <v>7533</v>
      </c>
      <c r="B7534">
        <v>94760.349239152303</v>
      </c>
    </row>
    <row r="7535" spans="1:2">
      <c r="A7535" s="54">
        <f t="shared" si="117"/>
        <v>7534</v>
      </c>
      <c r="B7535">
        <v>58087.847943247158</v>
      </c>
    </row>
    <row r="7536" spans="1:2">
      <c r="A7536" s="54">
        <f t="shared" si="117"/>
        <v>7535</v>
      </c>
      <c r="B7536">
        <v>69020.086318635047</v>
      </c>
    </row>
    <row r="7537" spans="1:2">
      <c r="A7537" s="54">
        <f t="shared" si="117"/>
        <v>7536</v>
      </c>
      <c r="B7537">
        <v>38722.607410209079</v>
      </c>
    </row>
    <row r="7538" spans="1:2">
      <c r="A7538" s="54">
        <f t="shared" si="117"/>
        <v>7537</v>
      </c>
      <c r="B7538">
        <v>56808.208165691358</v>
      </c>
    </row>
    <row r="7539" spans="1:2">
      <c r="A7539" s="54">
        <f t="shared" si="117"/>
        <v>7538</v>
      </c>
      <c r="B7539">
        <v>85483.35197042978</v>
      </c>
    </row>
    <row r="7540" spans="1:2">
      <c r="A7540" s="54">
        <f t="shared" si="117"/>
        <v>7539</v>
      </c>
      <c r="B7540">
        <v>31931.557894818339</v>
      </c>
    </row>
    <row r="7541" spans="1:2">
      <c r="A7541" s="54">
        <f t="shared" si="117"/>
        <v>7540</v>
      </c>
      <c r="B7541">
        <v>85689.046612502221</v>
      </c>
    </row>
    <row r="7542" spans="1:2">
      <c r="A7542" s="54">
        <f t="shared" si="117"/>
        <v>7541</v>
      </c>
      <c r="B7542">
        <v>61815.390637586155</v>
      </c>
    </row>
    <row r="7543" spans="1:2">
      <c r="A7543" s="54">
        <f t="shared" si="117"/>
        <v>7542</v>
      </c>
      <c r="B7543">
        <v>34245.563960300766</v>
      </c>
    </row>
    <row r="7544" spans="1:2">
      <c r="A7544" s="54">
        <f t="shared" si="117"/>
        <v>7543</v>
      </c>
      <c r="B7544">
        <v>59628.056656735003</v>
      </c>
    </row>
    <row r="7545" spans="1:2">
      <c r="A7545" s="54">
        <f t="shared" si="117"/>
        <v>7544</v>
      </c>
      <c r="B7545">
        <v>46909.986767798415</v>
      </c>
    </row>
    <row r="7546" spans="1:2">
      <c r="A7546" s="54">
        <f t="shared" si="117"/>
        <v>7545</v>
      </c>
      <c r="B7546">
        <v>88967.483947090062</v>
      </c>
    </row>
    <row r="7547" spans="1:2">
      <c r="A7547" s="54">
        <f t="shared" si="117"/>
        <v>7546</v>
      </c>
      <c r="B7547">
        <v>47123.427111997102</v>
      </c>
    </row>
    <row r="7548" spans="1:2">
      <c r="A7548" s="54">
        <f t="shared" si="117"/>
        <v>7547</v>
      </c>
      <c r="B7548">
        <v>68118.177380651992</v>
      </c>
    </row>
    <row r="7549" spans="1:2">
      <c r="A7549" s="54">
        <f t="shared" si="117"/>
        <v>7548</v>
      </c>
      <c r="B7549">
        <v>54345.814041041616</v>
      </c>
    </row>
    <row r="7550" spans="1:2">
      <c r="A7550" s="54">
        <f t="shared" si="117"/>
        <v>7549</v>
      </c>
      <c r="B7550">
        <v>73130.916927228929</v>
      </c>
    </row>
    <row r="7551" spans="1:2">
      <c r="A7551" s="54">
        <f t="shared" si="117"/>
        <v>7550</v>
      </c>
      <c r="B7551">
        <v>44345.337890885639</v>
      </c>
    </row>
    <row r="7552" spans="1:2">
      <c r="A7552" s="54">
        <f t="shared" si="117"/>
        <v>7551</v>
      </c>
      <c r="B7552">
        <v>89287.216367899324</v>
      </c>
    </row>
    <row r="7553" spans="1:2">
      <c r="A7553" s="54">
        <f t="shared" si="117"/>
        <v>7552</v>
      </c>
      <c r="B7553">
        <v>57205.086353688908</v>
      </c>
    </row>
    <row r="7554" spans="1:2">
      <c r="A7554" s="54">
        <f t="shared" si="117"/>
        <v>7553</v>
      </c>
      <c r="B7554">
        <v>53491.804443189576</v>
      </c>
    </row>
    <row r="7555" spans="1:2">
      <c r="A7555" s="54">
        <f t="shared" si="117"/>
        <v>7554</v>
      </c>
      <c r="B7555">
        <v>62623.807803454838</v>
      </c>
    </row>
    <row r="7556" spans="1:2">
      <c r="A7556" s="54">
        <f t="shared" ref="A7556:A7619" si="118">1+A7555</f>
        <v>7555</v>
      </c>
      <c r="B7556">
        <v>55154.228251963163</v>
      </c>
    </row>
    <row r="7557" spans="1:2">
      <c r="A7557" s="54">
        <f t="shared" si="118"/>
        <v>7556</v>
      </c>
      <c r="B7557">
        <v>42968.757349951018</v>
      </c>
    </row>
    <row r="7558" spans="1:2">
      <c r="A7558" s="54">
        <f t="shared" si="118"/>
        <v>7557</v>
      </c>
      <c r="B7558">
        <v>33136.892889235707</v>
      </c>
    </row>
    <row r="7559" spans="1:2">
      <c r="A7559" s="54">
        <f t="shared" si="118"/>
        <v>7558</v>
      </c>
      <c r="B7559">
        <v>74553.397612562549</v>
      </c>
    </row>
    <row r="7560" spans="1:2">
      <c r="A7560" s="54">
        <f t="shared" si="118"/>
        <v>7559</v>
      </c>
      <c r="B7560">
        <v>34685.482991150413</v>
      </c>
    </row>
    <row r="7561" spans="1:2">
      <c r="A7561" s="54">
        <f t="shared" si="118"/>
        <v>7560</v>
      </c>
      <c r="B7561">
        <v>44001.520415880608</v>
      </c>
    </row>
    <row r="7562" spans="1:2">
      <c r="A7562" s="54">
        <f t="shared" si="118"/>
        <v>7561</v>
      </c>
      <c r="B7562">
        <v>32826.301732598411</v>
      </c>
    </row>
    <row r="7563" spans="1:2">
      <c r="A7563" s="54">
        <f t="shared" si="118"/>
        <v>7562</v>
      </c>
      <c r="B7563">
        <v>63063.589654932686</v>
      </c>
    </row>
    <row r="7564" spans="1:2">
      <c r="A7564" s="54">
        <f t="shared" si="118"/>
        <v>7563</v>
      </c>
      <c r="B7564">
        <v>77655.898863578332</v>
      </c>
    </row>
    <row r="7565" spans="1:2">
      <c r="A7565" s="54">
        <f t="shared" si="118"/>
        <v>7564</v>
      </c>
      <c r="B7565">
        <v>34086.005427557546</v>
      </c>
    </row>
    <row r="7566" spans="1:2">
      <c r="A7566" s="54">
        <f t="shared" si="118"/>
        <v>7565</v>
      </c>
      <c r="B7566">
        <v>62496.482468701826</v>
      </c>
    </row>
    <row r="7567" spans="1:2">
      <c r="A7567" s="54">
        <f t="shared" si="118"/>
        <v>7566</v>
      </c>
      <c r="B7567">
        <v>44519.359324894904</v>
      </c>
    </row>
    <row r="7568" spans="1:2">
      <c r="A7568" s="54">
        <f t="shared" si="118"/>
        <v>7567</v>
      </c>
      <c r="B7568">
        <v>44782.260973076809</v>
      </c>
    </row>
    <row r="7569" spans="1:2">
      <c r="A7569" s="54">
        <f t="shared" si="118"/>
        <v>7568</v>
      </c>
      <c r="B7569">
        <v>52492.438525447869</v>
      </c>
    </row>
    <row r="7570" spans="1:2">
      <c r="A7570" s="54">
        <f t="shared" si="118"/>
        <v>7569</v>
      </c>
      <c r="B7570">
        <v>83287.641616144334</v>
      </c>
    </row>
    <row r="7571" spans="1:2">
      <c r="A7571" s="54">
        <f t="shared" si="118"/>
        <v>7570</v>
      </c>
      <c r="B7571">
        <v>51599.67628250397</v>
      </c>
    </row>
    <row r="7572" spans="1:2">
      <c r="A7572" s="54">
        <f t="shared" si="118"/>
        <v>7571</v>
      </c>
      <c r="B7572">
        <v>74274.792182756981</v>
      </c>
    </row>
    <row r="7573" spans="1:2">
      <c r="A7573" s="54">
        <f t="shared" si="118"/>
        <v>7572</v>
      </c>
      <c r="B7573">
        <v>72375.167282055481</v>
      </c>
    </row>
    <row r="7574" spans="1:2">
      <c r="A7574" s="54">
        <f t="shared" si="118"/>
        <v>7573</v>
      </c>
      <c r="B7574">
        <v>59410.344254768221</v>
      </c>
    </row>
    <row r="7575" spans="1:2">
      <c r="A7575" s="54">
        <f t="shared" si="118"/>
        <v>7574</v>
      </c>
      <c r="B7575">
        <v>54163.663769157283</v>
      </c>
    </row>
    <row r="7576" spans="1:2">
      <c r="A7576" s="54">
        <f t="shared" si="118"/>
        <v>7575</v>
      </c>
      <c r="B7576">
        <v>49296.35028510158</v>
      </c>
    </row>
    <row r="7577" spans="1:2">
      <c r="A7577" s="54">
        <f t="shared" si="118"/>
        <v>7576</v>
      </c>
      <c r="B7577">
        <v>43349.713234522489</v>
      </c>
    </row>
    <row r="7578" spans="1:2">
      <c r="A7578" s="54">
        <f t="shared" si="118"/>
        <v>7577</v>
      </c>
      <c r="B7578">
        <v>56810.518817401426</v>
      </c>
    </row>
    <row r="7579" spans="1:2">
      <c r="A7579" s="54">
        <f t="shared" si="118"/>
        <v>7578</v>
      </c>
      <c r="B7579">
        <v>45441.263156173532</v>
      </c>
    </row>
    <row r="7580" spans="1:2">
      <c r="A7580" s="54">
        <f t="shared" si="118"/>
        <v>7579</v>
      </c>
      <c r="B7580">
        <v>44766.38804483258</v>
      </c>
    </row>
    <row r="7581" spans="1:2">
      <c r="A7581" s="54">
        <f t="shared" si="118"/>
        <v>7580</v>
      </c>
      <c r="B7581">
        <v>34371.084926024465</v>
      </c>
    </row>
    <row r="7582" spans="1:2">
      <c r="A7582" s="54">
        <f t="shared" si="118"/>
        <v>7581</v>
      </c>
      <c r="B7582">
        <v>86730.904675940488</v>
      </c>
    </row>
    <row r="7583" spans="1:2">
      <c r="A7583" s="54">
        <f t="shared" si="118"/>
        <v>7582</v>
      </c>
      <c r="B7583">
        <v>30758.688069796834</v>
      </c>
    </row>
    <row r="7584" spans="1:2">
      <c r="A7584" s="54">
        <f t="shared" si="118"/>
        <v>7583</v>
      </c>
      <c r="B7584">
        <v>86011.931868690081</v>
      </c>
    </row>
    <row r="7585" spans="1:2">
      <c r="A7585" s="54">
        <f t="shared" si="118"/>
        <v>7584</v>
      </c>
      <c r="B7585">
        <v>33221.057316483661</v>
      </c>
    </row>
    <row r="7586" spans="1:2">
      <c r="A7586" s="54">
        <f t="shared" si="118"/>
        <v>7585</v>
      </c>
      <c r="B7586">
        <v>69842.057805781413</v>
      </c>
    </row>
    <row r="7587" spans="1:2">
      <c r="A7587" s="54">
        <f t="shared" si="118"/>
        <v>7586</v>
      </c>
      <c r="B7587">
        <v>40274.762953680402</v>
      </c>
    </row>
    <row r="7588" spans="1:2">
      <c r="A7588" s="54">
        <f t="shared" si="118"/>
        <v>7587</v>
      </c>
      <c r="B7588">
        <v>61232.127973279166</v>
      </c>
    </row>
    <row r="7589" spans="1:2">
      <c r="A7589" s="54">
        <f t="shared" si="118"/>
        <v>7588</v>
      </c>
      <c r="B7589">
        <v>49453.571087201257</v>
      </c>
    </row>
    <row r="7590" spans="1:2">
      <c r="A7590" s="54">
        <f t="shared" si="118"/>
        <v>7589</v>
      </c>
      <c r="B7590">
        <v>44745.284141229771</v>
      </c>
    </row>
    <row r="7591" spans="1:2">
      <c r="A7591" s="54">
        <f t="shared" si="118"/>
        <v>7590</v>
      </c>
      <c r="B7591">
        <v>79104.765323139727</v>
      </c>
    </row>
    <row r="7592" spans="1:2">
      <c r="A7592" s="54">
        <f t="shared" si="118"/>
        <v>7591</v>
      </c>
      <c r="B7592">
        <v>55016.021005573646</v>
      </c>
    </row>
    <row r="7593" spans="1:2">
      <c r="A7593" s="54">
        <f t="shared" si="118"/>
        <v>7592</v>
      </c>
      <c r="B7593">
        <v>75114.686894099985</v>
      </c>
    </row>
    <row r="7594" spans="1:2">
      <c r="A7594" s="54">
        <f t="shared" si="118"/>
        <v>7593</v>
      </c>
      <c r="B7594">
        <v>58593.909221333757</v>
      </c>
    </row>
    <row r="7595" spans="1:2">
      <c r="A7595" s="54">
        <f t="shared" si="118"/>
        <v>7594</v>
      </c>
      <c r="B7595">
        <v>46577.597319346576</v>
      </c>
    </row>
    <row r="7596" spans="1:2">
      <c r="A7596" s="54">
        <f t="shared" si="118"/>
        <v>7595</v>
      </c>
      <c r="B7596">
        <v>75535.323352006148</v>
      </c>
    </row>
    <row r="7597" spans="1:2">
      <c r="A7597" s="54">
        <f t="shared" si="118"/>
        <v>7596</v>
      </c>
      <c r="B7597">
        <v>71788.124912868851</v>
      </c>
    </row>
    <row r="7598" spans="1:2">
      <c r="A7598" s="54">
        <f t="shared" si="118"/>
        <v>7597</v>
      </c>
      <c r="B7598">
        <v>33050.525360772888</v>
      </c>
    </row>
    <row r="7599" spans="1:2">
      <c r="A7599" s="54">
        <f t="shared" si="118"/>
        <v>7598</v>
      </c>
      <c r="B7599">
        <v>51235.852112704699</v>
      </c>
    </row>
    <row r="7600" spans="1:2">
      <c r="A7600" s="54">
        <f t="shared" si="118"/>
        <v>7599</v>
      </c>
      <c r="B7600">
        <v>51101.002551507678</v>
      </c>
    </row>
    <row r="7601" spans="1:2">
      <c r="A7601" s="54">
        <f t="shared" si="118"/>
        <v>7600</v>
      </c>
      <c r="B7601">
        <v>50615.329700631839</v>
      </c>
    </row>
    <row r="7602" spans="1:2">
      <c r="A7602" s="54">
        <f t="shared" si="118"/>
        <v>7601</v>
      </c>
      <c r="B7602">
        <v>81096.445327317124</v>
      </c>
    </row>
    <row r="7603" spans="1:2">
      <c r="A7603" s="54">
        <f t="shared" si="118"/>
        <v>7602</v>
      </c>
      <c r="B7603">
        <v>36448.197665615837</v>
      </c>
    </row>
    <row r="7604" spans="1:2">
      <c r="A7604" s="54">
        <f t="shared" si="118"/>
        <v>7603</v>
      </c>
      <c r="B7604">
        <v>58493.375617154379</v>
      </c>
    </row>
    <row r="7605" spans="1:2">
      <c r="A7605" s="54">
        <f t="shared" si="118"/>
        <v>7604</v>
      </c>
      <c r="B7605">
        <v>77260.642778621928</v>
      </c>
    </row>
    <row r="7606" spans="1:2">
      <c r="A7606" s="54">
        <f t="shared" si="118"/>
        <v>7605</v>
      </c>
      <c r="B7606">
        <v>74610.6083573098</v>
      </c>
    </row>
    <row r="7607" spans="1:2">
      <c r="A7607" s="54">
        <f t="shared" si="118"/>
        <v>7606</v>
      </c>
      <c r="B7607">
        <v>86179.504453977323</v>
      </c>
    </row>
    <row r="7608" spans="1:2">
      <c r="A7608" s="54">
        <f t="shared" si="118"/>
        <v>7607</v>
      </c>
      <c r="B7608">
        <v>87654.07959879181</v>
      </c>
    </row>
    <row r="7609" spans="1:2">
      <c r="A7609" s="54">
        <f t="shared" si="118"/>
        <v>7608</v>
      </c>
      <c r="B7609">
        <v>94777.095427418724</v>
      </c>
    </row>
    <row r="7610" spans="1:2">
      <c r="A7610" s="54">
        <f t="shared" si="118"/>
        <v>7609</v>
      </c>
      <c r="B7610">
        <v>54814.1587387213</v>
      </c>
    </row>
    <row r="7611" spans="1:2">
      <c r="A7611" s="54">
        <f t="shared" si="118"/>
        <v>7610</v>
      </c>
      <c r="B7611">
        <v>44191.614548609577</v>
      </c>
    </row>
    <row r="7612" spans="1:2">
      <c r="A7612" s="54">
        <f t="shared" si="118"/>
        <v>7611</v>
      </c>
      <c r="B7612">
        <v>46401.943310246963</v>
      </c>
    </row>
    <row r="7613" spans="1:2">
      <c r="A7613" s="54">
        <f t="shared" si="118"/>
        <v>7612</v>
      </c>
      <c r="B7613">
        <v>50087.646759890951</v>
      </c>
    </row>
    <row r="7614" spans="1:2">
      <c r="A7614" s="54">
        <f t="shared" si="118"/>
        <v>7613</v>
      </c>
      <c r="B7614">
        <v>66395.758847626261</v>
      </c>
    </row>
    <row r="7615" spans="1:2">
      <c r="A7615" s="54">
        <f t="shared" si="118"/>
        <v>7614</v>
      </c>
      <c r="B7615">
        <v>54387.763815235412</v>
      </c>
    </row>
    <row r="7616" spans="1:2">
      <c r="A7616" s="54">
        <f t="shared" si="118"/>
        <v>7615</v>
      </c>
      <c r="B7616">
        <v>26526.312983974549</v>
      </c>
    </row>
    <row r="7617" spans="1:2">
      <c r="A7617" s="54">
        <f t="shared" si="118"/>
        <v>7616</v>
      </c>
      <c r="B7617">
        <v>51687.411498135538</v>
      </c>
    </row>
    <row r="7618" spans="1:2">
      <c r="A7618" s="54">
        <f t="shared" si="118"/>
        <v>7617</v>
      </c>
      <c r="B7618">
        <v>28914.916229584614</v>
      </c>
    </row>
    <row r="7619" spans="1:2">
      <c r="A7619" s="54">
        <f t="shared" si="118"/>
        <v>7618</v>
      </c>
      <c r="B7619">
        <v>55979.628652695792</v>
      </c>
    </row>
    <row r="7620" spans="1:2">
      <c r="A7620" s="54">
        <f t="shared" ref="A7620:A7683" si="119">1+A7619</f>
        <v>7619</v>
      </c>
      <c r="B7620">
        <v>54281.718145747334</v>
      </c>
    </row>
    <row r="7621" spans="1:2">
      <c r="A7621" s="54">
        <f t="shared" si="119"/>
        <v>7620</v>
      </c>
      <c r="B7621">
        <v>77115.039114135579</v>
      </c>
    </row>
    <row r="7622" spans="1:2">
      <c r="A7622" s="54">
        <f t="shared" si="119"/>
        <v>7621</v>
      </c>
      <c r="B7622">
        <v>84041.172841056163</v>
      </c>
    </row>
    <row r="7623" spans="1:2">
      <c r="A7623" s="54">
        <f t="shared" si="119"/>
        <v>7622</v>
      </c>
      <c r="B7623">
        <v>44504.730653067854</v>
      </c>
    </row>
    <row r="7624" spans="1:2">
      <c r="A7624" s="54">
        <f t="shared" si="119"/>
        <v>7623</v>
      </c>
      <c r="B7624">
        <v>50956.381929482828</v>
      </c>
    </row>
    <row r="7625" spans="1:2">
      <c r="A7625" s="54">
        <f t="shared" si="119"/>
        <v>7624</v>
      </c>
      <c r="B7625">
        <v>87213.264414411213</v>
      </c>
    </row>
    <row r="7626" spans="1:2">
      <c r="A7626" s="54">
        <f t="shared" si="119"/>
        <v>7625</v>
      </c>
      <c r="B7626">
        <v>51056.737708908135</v>
      </c>
    </row>
    <row r="7627" spans="1:2">
      <c r="A7627" s="54">
        <f t="shared" si="119"/>
        <v>7626</v>
      </c>
      <c r="B7627">
        <v>38096.161100966507</v>
      </c>
    </row>
    <row r="7628" spans="1:2">
      <c r="A7628" s="54">
        <f t="shared" si="119"/>
        <v>7627</v>
      </c>
      <c r="B7628">
        <v>34718.255524925524</v>
      </c>
    </row>
    <row r="7629" spans="1:2">
      <c r="A7629" s="54">
        <f t="shared" si="119"/>
        <v>7628</v>
      </c>
      <c r="B7629">
        <v>55544.550403727852</v>
      </c>
    </row>
    <row r="7630" spans="1:2">
      <c r="A7630" s="54">
        <f t="shared" si="119"/>
        <v>7629</v>
      </c>
      <c r="B7630">
        <v>87903.299160156326</v>
      </c>
    </row>
    <row r="7631" spans="1:2">
      <c r="A7631" s="54">
        <f t="shared" si="119"/>
        <v>7630</v>
      </c>
      <c r="B7631">
        <v>57900.61995413687</v>
      </c>
    </row>
    <row r="7632" spans="1:2">
      <c r="A7632" s="54">
        <f t="shared" si="119"/>
        <v>7631</v>
      </c>
      <c r="B7632">
        <v>79225.355661446854</v>
      </c>
    </row>
    <row r="7633" spans="1:2">
      <c r="A7633" s="54">
        <f t="shared" si="119"/>
        <v>7632</v>
      </c>
      <c r="B7633">
        <v>53121.326372001808</v>
      </c>
    </row>
    <row r="7634" spans="1:2">
      <c r="A7634" s="54">
        <f t="shared" si="119"/>
        <v>7633</v>
      </c>
      <c r="B7634">
        <v>32213.582115931717</v>
      </c>
    </row>
    <row r="7635" spans="1:2">
      <c r="A7635" s="54">
        <f t="shared" si="119"/>
        <v>7634</v>
      </c>
      <c r="B7635">
        <v>87757.633698057281</v>
      </c>
    </row>
    <row r="7636" spans="1:2">
      <c r="A7636" s="54">
        <f t="shared" si="119"/>
        <v>7635</v>
      </c>
      <c r="B7636">
        <v>38327.927967667398</v>
      </c>
    </row>
    <row r="7637" spans="1:2">
      <c r="A7637" s="54">
        <f t="shared" si="119"/>
        <v>7636</v>
      </c>
      <c r="B7637">
        <v>34682.467619846662</v>
      </c>
    </row>
    <row r="7638" spans="1:2">
      <c r="A7638" s="54">
        <f t="shared" si="119"/>
        <v>7637</v>
      </c>
      <c r="B7638">
        <v>59332.598593399358</v>
      </c>
    </row>
    <row r="7639" spans="1:2">
      <c r="A7639" s="54">
        <f t="shared" si="119"/>
        <v>7638</v>
      </c>
      <c r="B7639">
        <v>86594.64160317526</v>
      </c>
    </row>
    <row r="7640" spans="1:2">
      <c r="A7640" s="54">
        <f t="shared" si="119"/>
        <v>7639</v>
      </c>
      <c r="B7640">
        <v>32556.706549602208</v>
      </c>
    </row>
    <row r="7641" spans="1:2">
      <c r="A7641" s="54">
        <f t="shared" si="119"/>
        <v>7640</v>
      </c>
      <c r="B7641">
        <v>80286.102846552298</v>
      </c>
    </row>
    <row r="7642" spans="1:2">
      <c r="A7642" s="54">
        <f t="shared" si="119"/>
        <v>7641</v>
      </c>
      <c r="B7642">
        <v>37174.933394410204</v>
      </c>
    </row>
    <row r="7643" spans="1:2">
      <c r="A7643" s="54">
        <f t="shared" si="119"/>
        <v>7642</v>
      </c>
      <c r="B7643">
        <v>41816.118338900254</v>
      </c>
    </row>
    <row r="7644" spans="1:2">
      <c r="A7644" s="54">
        <f t="shared" si="119"/>
        <v>7643</v>
      </c>
      <c r="B7644">
        <v>46366.485730195185</v>
      </c>
    </row>
    <row r="7645" spans="1:2">
      <c r="A7645" s="54">
        <f t="shared" si="119"/>
        <v>7644</v>
      </c>
      <c r="B7645">
        <v>35005.201983962128</v>
      </c>
    </row>
    <row r="7646" spans="1:2">
      <c r="A7646" s="54">
        <f t="shared" si="119"/>
        <v>7645</v>
      </c>
      <c r="B7646">
        <v>79874.590848976077</v>
      </c>
    </row>
    <row r="7647" spans="1:2">
      <c r="A7647" s="54">
        <f t="shared" si="119"/>
        <v>7646</v>
      </c>
      <c r="B7647">
        <v>41179.260003431162</v>
      </c>
    </row>
    <row r="7648" spans="1:2">
      <c r="A7648" s="54">
        <f t="shared" si="119"/>
        <v>7647</v>
      </c>
      <c r="B7648">
        <v>64111.223105268065</v>
      </c>
    </row>
    <row r="7649" spans="1:2">
      <c r="A7649" s="54">
        <f t="shared" si="119"/>
        <v>7648</v>
      </c>
      <c r="B7649">
        <v>37698.902470017711</v>
      </c>
    </row>
    <row r="7650" spans="1:2">
      <c r="A7650" s="54">
        <f t="shared" si="119"/>
        <v>7649</v>
      </c>
      <c r="B7650">
        <v>32367.988867751337</v>
      </c>
    </row>
    <row r="7651" spans="1:2">
      <c r="A7651" s="54">
        <f t="shared" si="119"/>
        <v>7650</v>
      </c>
      <c r="B7651">
        <v>31208.120747529774</v>
      </c>
    </row>
    <row r="7652" spans="1:2">
      <c r="A7652" s="54">
        <f t="shared" si="119"/>
        <v>7651</v>
      </c>
      <c r="B7652">
        <v>69784.726754586765</v>
      </c>
    </row>
    <row r="7653" spans="1:2">
      <c r="A7653" s="54">
        <f t="shared" si="119"/>
        <v>7652</v>
      </c>
      <c r="B7653">
        <v>62395.93649457991</v>
      </c>
    </row>
    <row r="7654" spans="1:2">
      <c r="A7654" s="54">
        <f t="shared" si="119"/>
        <v>7653</v>
      </c>
      <c r="B7654">
        <v>27498.7473568311</v>
      </c>
    </row>
    <row r="7655" spans="1:2">
      <c r="A7655" s="54">
        <f t="shared" si="119"/>
        <v>7654</v>
      </c>
      <c r="B7655">
        <v>80872.404605270902</v>
      </c>
    </row>
    <row r="7656" spans="1:2">
      <c r="A7656" s="54">
        <f t="shared" si="119"/>
        <v>7655</v>
      </c>
      <c r="B7656">
        <v>40937.047333342787</v>
      </c>
    </row>
    <row r="7657" spans="1:2">
      <c r="A7657" s="54">
        <f t="shared" si="119"/>
        <v>7656</v>
      </c>
      <c r="B7657">
        <v>69475.931456706545</v>
      </c>
    </row>
    <row r="7658" spans="1:2">
      <c r="A7658" s="54">
        <f t="shared" si="119"/>
        <v>7657</v>
      </c>
      <c r="B7658">
        <v>72509.736685443029</v>
      </c>
    </row>
    <row r="7659" spans="1:2">
      <c r="A7659" s="54">
        <f t="shared" si="119"/>
        <v>7658</v>
      </c>
      <c r="B7659">
        <v>54370.92851094361</v>
      </c>
    </row>
    <row r="7660" spans="1:2">
      <c r="A7660" s="54">
        <f t="shared" si="119"/>
        <v>7659</v>
      </c>
      <c r="B7660">
        <v>49565.918145970398</v>
      </c>
    </row>
    <row r="7661" spans="1:2">
      <c r="A7661" s="54">
        <f t="shared" si="119"/>
        <v>7660</v>
      </c>
      <c r="B7661">
        <v>59341.457434703669</v>
      </c>
    </row>
    <row r="7662" spans="1:2">
      <c r="A7662" s="54">
        <f t="shared" si="119"/>
        <v>7661</v>
      </c>
      <c r="B7662">
        <v>84277.089615131074</v>
      </c>
    </row>
    <row r="7663" spans="1:2">
      <c r="A7663" s="54">
        <f t="shared" si="119"/>
        <v>7662</v>
      </c>
      <c r="B7663">
        <v>58034.196808296503</v>
      </c>
    </row>
    <row r="7664" spans="1:2">
      <c r="A7664" s="54">
        <f t="shared" si="119"/>
        <v>7663</v>
      </c>
      <c r="B7664">
        <v>33824.316119464776</v>
      </c>
    </row>
    <row r="7665" spans="1:2">
      <c r="A7665" s="54">
        <f t="shared" si="119"/>
        <v>7664</v>
      </c>
      <c r="B7665">
        <v>89986.250255150648</v>
      </c>
    </row>
    <row r="7666" spans="1:2">
      <c r="A7666" s="54">
        <f t="shared" si="119"/>
        <v>7665</v>
      </c>
      <c r="B7666">
        <v>59857.350758904708</v>
      </c>
    </row>
    <row r="7667" spans="1:2">
      <c r="A7667" s="54">
        <f t="shared" si="119"/>
        <v>7666</v>
      </c>
      <c r="B7667">
        <v>34534.956845440225</v>
      </c>
    </row>
    <row r="7668" spans="1:2">
      <c r="A7668" s="54">
        <f t="shared" si="119"/>
        <v>7667</v>
      </c>
      <c r="B7668">
        <v>44794.810839325371</v>
      </c>
    </row>
    <row r="7669" spans="1:2">
      <c r="A7669" s="54">
        <f t="shared" si="119"/>
        <v>7668</v>
      </c>
      <c r="B7669">
        <v>70206.281382448156</v>
      </c>
    </row>
    <row r="7670" spans="1:2">
      <c r="A7670" s="54">
        <f t="shared" si="119"/>
        <v>7669</v>
      </c>
      <c r="B7670">
        <v>83698.574107955748</v>
      </c>
    </row>
    <row r="7671" spans="1:2">
      <c r="A7671" s="54">
        <f t="shared" si="119"/>
        <v>7670</v>
      </c>
      <c r="B7671">
        <v>76623.779478880839</v>
      </c>
    </row>
    <row r="7672" spans="1:2">
      <c r="A7672" s="54">
        <f t="shared" si="119"/>
        <v>7671</v>
      </c>
      <c r="B7672">
        <v>68392.310138222121</v>
      </c>
    </row>
    <row r="7673" spans="1:2">
      <c r="A7673" s="54">
        <f t="shared" si="119"/>
        <v>7672</v>
      </c>
      <c r="B7673">
        <v>32293.636022771145</v>
      </c>
    </row>
    <row r="7674" spans="1:2">
      <c r="A7674" s="54">
        <f t="shared" si="119"/>
        <v>7673</v>
      </c>
      <c r="B7674">
        <v>63320.429744467554</v>
      </c>
    </row>
    <row r="7675" spans="1:2">
      <c r="A7675" s="54">
        <f t="shared" si="119"/>
        <v>7674</v>
      </c>
      <c r="B7675">
        <v>43542.063490633715</v>
      </c>
    </row>
    <row r="7676" spans="1:2">
      <c r="A7676" s="54">
        <f t="shared" si="119"/>
        <v>7675</v>
      </c>
      <c r="B7676">
        <v>60904.943269543168</v>
      </c>
    </row>
    <row r="7677" spans="1:2">
      <c r="A7677" s="54">
        <f t="shared" si="119"/>
        <v>7676</v>
      </c>
      <c r="B7677">
        <v>58002.984918914903</v>
      </c>
    </row>
    <row r="7678" spans="1:2">
      <c r="A7678" s="54">
        <f t="shared" si="119"/>
        <v>7677</v>
      </c>
      <c r="B7678">
        <v>33187.781472912218</v>
      </c>
    </row>
    <row r="7679" spans="1:2">
      <c r="A7679" s="54">
        <f t="shared" si="119"/>
        <v>7678</v>
      </c>
      <c r="B7679">
        <v>55581.51291508849</v>
      </c>
    </row>
    <row r="7680" spans="1:2">
      <c r="A7680" s="54">
        <f t="shared" si="119"/>
        <v>7679</v>
      </c>
      <c r="B7680">
        <v>67706.153220097956</v>
      </c>
    </row>
    <row r="7681" spans="1:2">
      <c r="A7681" s="54">
        <f t="shared" si="119"/>
        <v>7680</v>
      </c>
      <c r="B7681">
        <v>69324.403139414775</v>
      </c>
    </row>
    <row r="7682" spans="1:2">
      <c r="A7682" s="54">
        <f t="shared" si="119"/>
        <v>7681</v>
      </c>
      <c r="B7682">
        <v>58366.801052178205</v>
      </c>
    </row>
    <row r="7683" spans="1:2">
      <c r="A7683" s="54">
        <f t="shared" si="119"/>
        <v>7682</v>
      </c>
      <c r="B7683">
        <v>34865.566446063225</v>
      </c>
    </row>
    <row r="7684" spans="1:2">
      <c r="A7684" s="54">
        <f t="shared" ref="A7684:A7747" si="120">1+A7683</f>
        <v>7683</v>
      </c>
      <c r="B7684">
        <v>39780.278199175285</v>
      </c>
    </row>
    <row r="7685" spans="1:2">
      <c r="A7685" s="54">
        <f t="shared" si="120"/>
        <v>7684</v>
      </c>
      <c r="B7685">
        <v>32812.435988734127</v>
      </c>
    </row>
    <row r="7686" spans="1:2">
      <c r="A7686" s="54">
        <f t="shared" si="120"/>
        <v>7685</v>
      </c>
      <c r="B7686">
        <v>45846.898604740069</v>
      </c>
    </row>
    <row r="7687" spans="1:2">
      <c r="A7687" s="54">
        <f t="shared" si="120"/>
        <v>7686</v>
      </c>
      <c r="B7687">
        <v>46392.976717527228</v>
      </c>
    </row>
    <row r="7688" spans="1:2">
      <c r="A7688" s="54">
        <f t="shared" si="120"/>
        <v>7687</v>
      </c>
      <c r="B7688" t="e">
        <v>#NUM!</v>
      </c>
    </row>
    <row r="7689" spans="1:2">
      <c r="A7689" s="54">
        <f t="shared" si="120"/>
        <v>7688</v>
      </c>
      <c r="B7689">
        <v>71745.607147502407</v>
      </c>
    </row>
    <row r="7690" spans="1:2">
      <c r="A7690" s="54">
        <f t="shared" si="120"/>
        <v>7689</v>
      </c>
      <c r="B7690">
        <v>73105.394075110118</v>
      </c>
    </row>
    <row r="7691" spans="1:2">
      <c r="A7691" s="54">
        <f t="shared" si="120"/>
        <v>7690</v>
      </c>
      <c r="B7691">
        <v>26137.399046694271</v>
      </c>
    </row>
    <row r="7692" spans="1:2">
      <c r="A7692" s="54">
        <f t="shared" si="120"/>
        <v>7691</v>
      </c>
      <c r="B7692">
        <v>37180.50240189481</v>
      </c>
    </row>
    <row r="7693" spans="1:2">
      <c r="A7693" s="54">
        <f t="shared" si="120"/>
        <v>7692</v>
      </c>
      <c r="B7693">
        <v>69579.635478039956</v>
      </c>
    </row>
    <row r="7694" spans="1:2">
      <c r="A7694" s="54">
        <f t="shared" si="120"/>
        <v>7693</v>
      </c>
      <c r="B7694">
        <v>86293.366276737579</v>
      </c>
    </row>
    <row r="7695" spans="1:2">
      <c r="A7695" s="54">
        <f t="shared" si="120"/>
        <v>7694</v>
      </c>
      <c r="B7695">
        <v>51673.125323232089</v>
      </c>
    </row>
    <row r="7696" spans="1:2">
      <c r="A7696" s="54">
        <f t="shared" si="120"/>
        <v>7695</v>
      </c>
      <c r="B7696">
        <v>35061.771375236021</v>
      </c>
    </row>
    <row r="7697" spans="1:2">
      <c r="A7697" s="54">
        <f t="shared" si="120"/>
        <v>7696</v>
      </c>
      <c r="B7697">
        <v>79309.715482621905</v>
      </c>
    </row>
    <row r="7698" spans="1:2">
      <c r="A7698" s="54">
        <f t="shared" si="120"/>
        <v>7697</v>
      </c>
      <c r="B7698">
        <v>56109.420787501003</v>
      </c>
    </row>
    <row r="7699" spans="1:2">
      <c r="A7699" s="54">
        <f t="shared" si="120"/>
        <v>7698</v>
      </c>
      <c r="B7699">
        <v>67612.154252032837</v>
      </c>
    </row>
    <row r="7700" spans="1:2">
      <c r="A7700" s="54">
        <f t="shared" si="120"/>
        <v>7699</v>
      </c>
      <c r="B7700">
        <v>56106.602163261938</v>
      </c>
    </row>
    <row r="7701" spans="1:2">
      <c r="A7701" s="54">
        <f t="shared" si="120"/>
        <v>7700</v>
      </c>
      <c r="B7701">
        <v>81027.048617551118</v>
      </c>
    </row>
    <row r="7702" spans="1:2">
      <c r="A7702" s="54">
        <f t="shared" si="120"/>
        <v>7701</v>
      </c>
      <c r="B7702">
        <v>29427.674668263066</v>
      </c>
    </row>
    <row r="7703" spans="1:2">
      <c r="A7703" s="54">
        <f t="shared" si="120"/>
        <v>7702</v>
      </c>
      <c r="B7703">
        <v>85047.098279633981</v>
      </c>
    </row>
    <row r="7704" spans="1:2">
      <c r="A7704" s="54">
        <f t="shared" si="120"/>
        <v>7703</v>
      </c>
      <c r="B7704">
        <v>58677.655947823099</v>
      </c>
    </row>
    <row r="7705" spans="1:2">
      <c r="A7705" s="54">
        <f t="shared" si="120"/>
        <v>7704</v>
      </c>
      <c r="B7705">
        <v>55191.284476394787</v>
      </c>
    </row>
    <row r="7706" spans="1:2">
      <c r="A7706" s="54">
        <f t="shared" si="120"/>
        <v>7705</v>
      </c>
      <c r="B7706">
        <v>49357.647633383254</v>
      </c>
    </row>
    <row r="7707" spans="1:2">
      <c r="A7707" s="54">
        <f t="shared" si="120"/>
        <v>7706</v>
      </c>
      <c r="B7707">
        <v>61682.30355995406</v>
      </c>
    </row>
    <row r="7708" spans="1:2">
      <c r="A7708" s="54">
        <f t="shared" si="120"/>
        <v>7707</v>
      </c>
      <c r="B7708">
        <v>45979.716746676029</v>
      </c>
    </row>
    <row r="7709" spans="1:2">
      <c r="A7709" s="54">
        <f t="shared" si="120"/>
        <v>7708</v>
      </c>
      <c r="B7709">
        <v>89538.509113585387</v>
      </c>
    </row>
    <row r="7710" spans="1:2">
      <c r="A7710" s="54">
        <f t="shared" si="120"/>
        <v>7709</v>
      </c>
      <c r="B7710">
        <v>58056.927729312752</v>
      </c>
    </row>
    <row r="7711" spans="1:2">
      <c r="A7711" s="54">
        <f t="shared" si="120"/>
        <v>7710</v>
      </c>
      <c r="B7711">
        <v>89010.660927688863</v>
      </c>
    </row>
    <row r="7712" spans="1:2">
      <c r="A7712" s="54">
        <f t="shared" si="120"/>
        <v>7711</v>
      </c>
      <c r="B7712">
        <v>51055.514760398844</v>
      </c>
    </row>
    <row r="7713" spans="1:2">
      <c r="A7713" s="54">
        <f t="shared" si="120"/>
        <v>7712</v>
      </c>
      <c r="B7713">
        <v>57104.306644020631</v>
      </c>
    </row>
    <row r="7714" spans="1:2">
      <c r="A7714" s="54">
        <f t="shared" si="120"/>
        <v>7713</v>
      </c>
      <c r="B7714">
        <v>30723.644354041353</v>
      </c>
    </row>
    <row r="7715" spans="1:2">
      <c r="A7715" s="54">
        <f t="shared" si="120"/>
        <v>7714</v>
      </c>
      <c r="B7715">
        <v>41706.678269090546</v>
      </c>
    </row>
    <row r="7716" spans="1:2">
      <c r="A7716" s="54">
        <f t="shared" si="120"/>
        <v>7715</v>
      </c>
      <c r="B7716">
        <v>33792.298179247467</v>
      </c>
    </row>
    <row r="7717" spans="1:2">
      <c r="A7717" s="54">
        <f t="shared" si="120"/>
        <v>7716</v>
      </c>
      <c r="B7717">
        <v>88232.85551223268</v>
      </c>
    </row>
    <row r="7718" spans="1:2">
      <c r="A7718" s="54">
        <f t="shared" si="120"/>
        <v>7717</v>
      </c>
      <c r="B7718">
        <v>59110.701690453607</v>
      </c>
    </row>
    <row r="7719" spans="1:2">
      <c r="A7719" s="54">
        <f t="shared" si="120"/>
        <v>7718</v>
      </c>
      <c r="B7719">
        <v>48315.050688771575</v>
      </c>
    </row>
    <row r="7720" spans="1:2">
      <c r="A7720" s="54">
        <f t="shared" si="120"/>
        <v>7719</v>
      </c>
      <c r="B7720">
        <v>39621.497985111622</v>
      </c>
    </row>
    <row r="7721" spans="1:2">
      <c r="A7721" s="54">
        <f t="shared" si="120"/>
        <v>7720</v>
      </c>
      <c r="B7721">
        <v>34303.280812951685</v>
      </c>
    </row>
    <row r="7722" spans="1:2">
      <c r="A7722" s="54">
        <f t="shared" si="120"/>
        <v>7721</v>
      </c>
      <c r="B7722">
        <v>35714.175996443555</v>
      </c>
    </row>
    <row r="7723" spans="1:2">
      <c r="A7723" s="54">
        <f t="shared" si="120"/>
        <v>7722</v>
      </c>
      <c r="B7723">
        <v>64499.845619726104</v>
      </c>
    </row>
    <row r="7724" spans="1:2">
      <c r="A7724" s="54">
        <f t="shared" si="120"/>
        <v>7723</v>
      </c>
      <c r="B7724">
        <v>28853.296168802739</v>
      </c>
    </row>
    <row r="7725" spans="1:2">
      <c r="A7725" s="54">
        <f t="shared" si="120"/>
        <v>7724</v>
      </c>
      <c r="B7725">
        <v>25563.814224682563</v>
      </c>
    </row>
    <row r="7726" spans="1:2">
      <c r="A7726" s="54">
        <f t="shared" si="120"/>
        <v>7725</v>
      </c>
      <c r="B7726">
        <v>30448.369333233564</v>
      </c>
    </row>
    <row r="7727" spans="1:2">
      <c r="A7727" s="54">
        <f t="shared" si="120"/>
        <v>7726</v>
      </c>
      <c r="B7727">
        <v>25602.069769568003</v>
      </c>
    </row>
    <row r="7728" spans="1:2">
      <c r="A7728" s="54">
        <f t="shared" si="120"/>
        <v>7727</v>
      </c>
      <c r="B7728">
        <v>94045.484120172725</v>
      </c>
    </row>
    <row r="7729" spans="1:2">
      <c r="A7729" s="54">
        <f t="shared" si="120"/>
        <v>7728</v>
      </c>
      <c r="B7729">
        <v>51196.173726772708</v>
      </c>
    </row>
    <row r="7730" spans="1:2">
      <c r="A7730" s="54">
        <f t="shared" si="120"/>
        <v>7729</v>
      </c>
      <c r="B7730">
        <v>53583.504946203764</v>
      </c>
    </row>
    <row r="7731" spans="1:2">
      <c r="A7731" s="54">
        <f t="shared" si="120"/>
        <v>7730</v>
      </c>
      <c r="B7731">
        <v>37368.505482644614</v>
      </c>
    </row>
    <row r="7732" spans="1:2">
      <c r="A7732" s="54">
        <f t="shared" si="120"/>
        <v>7731</v>
      </c>
      <c r="B7732">
        <v>75781.195292049189</v>
      </c>
    </row>
    <row r="7733" spans="1:2">
      <c r="A7733" s="54">
        <f t="shared" si="120"/>
        <v>7732</v>
      </c>
      <c r="B7733">
        <v>42879.401302371574</v>
      </c>
    </row>
    <row r="7734" spans="1:2">
      <c r="A7734" s="54">
        <f t="shared" si="120"/>
        <v>7733</v>
      </c>
      <c r="B7734">
        <v>71792.142090080626</v>
      </c>
    </row>
    <row r="7735" spans="1:2">
      <c r="A7735" s="54">
        <f t="shared" si="120"/>
        <v>7734</v>
      </c>
      <c r="B7735">
        <v>54696.602894178563</v>
      </c>
    </row>
    <row r="7736" spans="1:2">
      <c r="A7736" s="54">
        <f t="shared" si="120"/>
        <v>7735</v>
      </c>
      <c r="B7736">
        <v>32753.425125949252</v>
      </c>
    </row>
    <row r="7737" spans="1:2">
      <c r="A7737" s="54">
        <f t="shared" si="120"/>
        <v>7736</v>
      </c>
      <c r="B7737">
        <v>38901.915628699899</v>
      </c>
    </row>
    <row r="7738" spans="1:2">
      <c r="A7738" s="54">
        <f t="shared" si="120"/>
        <v>7737</v>
      </c>
      <c r="B7738">
        <v>37496.989957078622</v>
      </c>
    </row>
    <row r="7739" spans="1:2">
      <c r="A7739" s="54">
        <f t="shared" si="120"/>
        <v>7738</v>
      </c>
      <c r="B7739">
        <v>65407.621726080077</v>
      </c>
    </row>
    <row r="7740" spans="1:2">
      <c r="A7740" s="54">
        <f t="shared" si="120"/>
        <v>7739</v>
      </c>
      <c r="B7740">
        <v>26500.321376366672</v>
      </c>
    </row>
    <row r="7741" spans="1:2">
      <c r="A7741" s="54">
        <f t="shared" si="120"/>
        <v>7740</v>
      </c>
      <c r="B7741">
        <v>40444.63297413932</v>
      </c>
    </row>
    <row r="7742" spans="1:2">
      <c r="A7742" s="54">
        <f t="shared" si="120"/>
        <v>7741</v>
      </c>
      <c r="B7742">
        <v>42407.882067480168</v>
      </c>
    </row>
    <row r="7743" spans="1:2">
      <c r="A7743" s="54">
        <f t="shared" si="120"/>
        <v>7742</v>
      </c>
      <c r="B7743">
        <v>53774.39345293356</v>
      </c>
    </row>
    <row r="7744" spans="1:2">
      <c r="A7744" s="54">
        <f t="shared" si="120"/>
        <v>7743</v>
      </c>
      <c r="B7744">
        <v>68712.060972566993</v>
      </c>
    </row>
    <row r="7745" spans="1:2">
      <c r="A7745" s="54">
        <f t="shared" si="120"/>
        <v>7744</v>
      </c>
      <c r="B7745">
        <v>92076.728580829847</v>
      </c>
    </row>
    <row r="7746" spans="1:2">
      <c r="A7746" s="54">
        <f t="shared" si="120"/>
        <v>7745</v>
      </c>
      <c r="B7746">
        <v>27696.454020487512</v>
      </c>
    </row>
    <row r="7747" spans="1:2">
      <c r="A7747" s="54">
        <f t="shared" si="120"/>
        <v>7746</v>
      </c>
      <c r="B7747">
        <v>49132.679466034169</v>
      </c>
    </row>
    <row r="7748" spans="1:2">
      <c r="A7748" s="54">
        <f t="shared" ref="A7748:A7811" si="121">1+A7747</f>
        <v>7747</v>
      </c>
      <c r="B7748">
        <v>49499.934646478141</v>
      </c>
    </row>
    <row r="7749" spans="1:2">
      <c r="A7749" s="54">
        <f t="shared" si="121"/>
        <v>7748</v>
      </c>
      <c r="B7749">
        <v>80658.528586179469</v>
      </c>
    </row>
    <row r="7750" spans="1:2">
      <c r="A7750" s="54">
        <f t="shared" si="121"/>
        <v>7749</v>
      </c>
      <c r="B7750">
        <v>33315.61008120983</v>
      </c>
    </row>
    <row r="7751" spans="1:2">
      <c r="A7751" s="54">
        <f t="shared" si="121"/>
        <v>7750</v>
      </c>
      <c r="B7751">
        <v>54595.689583582018</v>
      </c>
    </row>
    <row r="7752" spans="1:2">
      <c r="A7752" s="54">
        <f t="shared" si="121"/>
        <v>7751</v>
      </c>
      <c r="B7752">
        <v>31942.404557897618</v>
      </c>
    </row>
    <row r="7753" spans="1:2">
      <c r="A7753" s="54">
        <f t="shared" si="121"/>
        <v>7752</v>
      </c>
      <c r="B7753">
        <v>38898.967447021379</v>
      </c>
    </row>
    <row r="7754" spans="1:2">
      <c r="A7754" s="54">
        <f t="shared" si="121"/>
        <v>7753</v>
      </c>
      <c r="B7754">
        <v>54940.688793725938</v>
      </c>
    </row>
    <row r="7755" spans="1:2">
      <c r="A7755" s="54">
        <f t="shared" si="121"/>
        <v>7754</v>
      </c>
      <c r="B7755">
        <v>42996.284195636887</v>
      </c>
    </row>
    <row r="7756" spans="1:2">
      <c r="A7756" s="54">
        <f t="shared" si="121"/>
        <v>7755</v>
      </c>
      <c r="B7756">
        <v>94756.312237298698</v>
      </c>
    </row>
    <row r="7757" spans="1:2">
      <c r="A7757" s="54">
        <f t="shared" si="121"/>
        <v>7756</v>
      </c>
      <c r="B7757">
        <v>54268.561938106657</v>
      </c>
    </row>
    <row r="7758" spans="1:2">
      <c r="A7758" s="54">
        <f t="shared" si="121"/>
        <v>7757</v>
      </c>
      <c r="B7758">
        <v>30615.494039237215</v>
      </c>
    </row>
    <row r="7759" spans="1:2">
      <c r="A7759" s="54">
        <f t="shared" si="121"/>
        <v>7758</v>
      </c>
      <c r="B7759">
        <v>83633.7810246109</v>
      </c>
    </row>
    <row r="7760" spans="1:2">
      <c r="A7760" s="54">
        <f t="shared" si="121"/>
        <v>7759</v>
      </c>
      <c r="B7760">
        <v>77338.956389149447</v>
      </c>
    </row>
    <row r="7761" spans="1:2">
      <c r="A7761" s="54">
        <f t="shared" si="121"/>
        <v>7760</v>
      </c>
      <c r="B7761">
        <v>47604.713914662723</v>
      </c>
    </row>
    <row r="7762" spans="1:2">
      <c r="A7762" s="54">
        <f t="shared" si="121"/>
        <v>7761</v>
      </c>
      <c r="B7762">
        <v>38263.906980406748</v>
      </c>
    </row>
    <row r="7763" spans="1:2">
      <c r="A7763" s="54">
        <f t="shared" si="121"/>
        <v>7762</v>
      </c>
      <c r="B7763">
        <v>67841.898330685173</v>
      </c>
    </row>
    <row r="7764" spans="1:2">
      <c r="A7764" s="54">
        <f t="shared" si="121"/>
        <v>7763</v>
      </c>
      <c r="B7764">
        <v>80373.711969777898</v>
      </c>
    </row>
    <row r="7765" spans="1:2">
      <c r="A7765" s="54">
        <f t="shared" si="121"/>
        <v>7764</v>
      </c>
      <c r="B7765">
        <v>40752.548683143563</v>
      </c>
    </row>
    <row r="7766" spans="1:2">
      <c r="A7766" s="54">
        <f t="shared" si="121"/>
        <v>7765</v>
      </c>
      <c r="B7766">
        <v>26701.617429899463</v>
      </c>
    </row>
    <row r="7767" spans="1:2">
      <c r="A7767" s="54">
        <f t="shared" si="121"/>
        <v>7766</v>
      </c>
      <c r="B7767">
        <v>34850.632725414202</v>
      </c>
    </row>
    <row r="7768" spans="1:2">
      <c r="A7768" s="54">
        <f t="shared" si="121"/>
        <v>7767</v>
      </c>
      <c r="B7768">
        <v>30374.615556825524</v>
      </c>
    </row>
    <row r="7769" spans="1:2">
      <c r="A7769" s="54">
        <f t="shared" si="121"/>
        <v>7768</v>
      </c>
      <c r="B7769">
        <v>86752.5307936358</v>
      </c>
    </row>
    <row r="7770" spans="1:2">
      <c r="A7770" s="54">
        <f t="shared" si="121"/>
        <v>7769</v>
      </c>
      <c r="B7770">
        <v>94480.80100217447</v>
      </c>
    </row>
    <row r="7771" spans="1:2">
      <c r="A7771" s="54">
        <f t="shared" si="121"/>
        <v>7770</v>
      </c>
      <c r="B7771">
        <v>83105.167886305717</v>
      </c>
    </row>
    <row r="7772" spans="1:2">
      <c r="A7772" s="54">
        <f t="shared" si="121"/>
        <v>7771</v>
      </c>
      <c r="B7772">
        <v>60248.795495883991</v>
      </c>
    </row>
    <row r="7773" spans="1:2">
      <c r="A7773" s="54">
        <f t="shared" si="121"/>
        <v>7772</v>
      </c>
      <c r="B7773">
        <v>79487.201420031182</v>
      </c>
    </row>
    <row r="7774" spans="1:2">
      <c r="A7774" s="54">
        <f t="shared" si="121"/>
        <v>7773</v>
      </c>
      <c r="B7774">
        <v>42723.619004802611</v>
      </c>
    </row>
    <row r="7775" spans="1:2">
      <c r="A7775" s="54">
        <f t="shared" si="121"/>
        <v>7774</v>
      </c>
      <c r="B7775">
        <v>40329.312044946797</v>
      </c>
    </row>
    <row r="7776" spans="1:2">
      <c r="A7776" s="54">
        <f t="shared" si="121"/>
        <v>7775</v>
      </c>
      <c r="B7776">
        <v>68391.820009147632</v>
      </c>
    </row>
    <row r="7777" spans="1:2">
      <c r="A7777" s="54">
        <f t="shared" si="121"/>
        <v>7776</v>
      </c>
      <c r="B7777">
        <v>70885.372317477362</v>
      </c>
    </row>
    <row r="7778" spans="1:2">
      <c r="A7778" s="54">
        <f t="shared" si="121"/>
        <v>7777</v>
      </c>
      <c r="B7778">
        <v>40752.548683143563</v>
      </c>
    </row>
    <row r="7779" spans="1:2">
      <c r="A7779" s="54">
        <f t="shared" si="121"/>
        <v>7778</v>
      </c>
      <c r="B7779">
        <v>36625.877122937905</v>
      </c>
    </row>
    <row r="7780" spans="1:2">
      <c r="A7780" s="54">
        <f t="shared" si="121"/>
        <v>7779</v>
      </c>
      <c r="B7780">
        <v>61162.538122110374</v>
      </c>
    </row>
    <row r="7781" spans="1:2">
      <c r="A7781" s="54">
        <f t="shared" si="121"/>
        <v>7780</v>
      </c>
      <c r="B7781">
        <v>52102.834294733359</v>
      </c>
    </row>
    <row r="7782" spans="1:2">
      <c r="A7782" s="54">
        <f t="shared" si="121"/>
        <v>7781</v>
      </c>
      <c r="B7782">
        <v>48397.413974741925</v>
      </c>
    </row>
    <row r="7783" spans="1:2">
      <c r="A7783" s="54">
        <f t="shared" si="121"/>
        <v>7782</v>
      </c>
      <c r="B7783">
        <v>72669.520667383942</v>
      </c>
    </row>
    <row r="7784" spans="1:2">
      <c r="A7784" s="54">
        <f t="shared" si="121"/>
        <v>7783</v>
      </c>
      <c r="B7784">
        <v>50441.149470929697</v>
      </c>
    </row>
    <row r="7785" spans="1:2">
      <c r="A7785" s="54">
        <f t="shared" si="121"/>
        <v>7784</v>
      </c>
      <c r="B7785">
        <v>45661.515249891476</v>
      </c>
    </row>
    <row r="7786" spans="1:2">
      <c r="A7786" s="54">
        <f t="shared" si="121"/>
        <v>7785</v>
      </c>
      <c r="B7786">
        <v>74186.258093769953</v>
      </c>
    </row>
    <row r="7787" spans="1:2">
      <c r="A7787" s="54">
        <f t="shared" si="121"/>
        <v>7786</v>
      </c>
      <c r="B7787">
        <v>28749.262539911884</v>
      </c>
    </row>
    <row r="7788" spans="1:2">
      <c r="A7788" s="54">
        <f t="shared" si="121"/>
        <v>7787</v>
      </c>
      <c r="B7788">
        <v>55413.053613365359</v>
      </c>
    </row>
    <row r="7789" spans="1:2">
      <c r="A7789" s="54">
        <f t="shared" si="121"/>
        <v>7788</v>
      </c>
      <c r="B7789">
        <v>62930.290670105445</v>
      </c>
    </row>
    <row r="7790" spans="1:2">
      <c r="A7790" s="54">
        <f t="shared" si="121"/>
        <v>7789</v>
      </c>
      <c r="B7790">
        <v>34376.915532225852</v>
      </c>
    </row>
    <row r="7791" spans="1:2">
      <c r="A7791" s="54">
        <f t="shared" si="121"/>
        <v>7790</v>
      </c>
      <c r="B7791">
        <v>33452.147235519864</v>
      </c>
    </row>
    <row r="7792" spans="1:2">
      <c r="A7792" s="54">
        <f t="shared" si="121"/>
        <v>7791</v>
      </c>
      <c r="B7792">
        <v>75121.113167076401</v>
      </c>
    </row>
    <row r="7793" spans="1:2">
      <c r="A7793" s="54">
        <f t="shared" si="121"/>
        <v>7792</v>
      </c>
      <c r="B7793">
        <v>68312.337961074198</v>
      </c>
    </row>
    <row r="7794" spans="1:2">
      <c r="A7794" s="54">
        <f t="shared" si="121"/>
        <v>7793</v>
      </c>
      <c r="B7794">
        <v>77465.133994796925</v>
      </c>
    </row>
    <row r="7795" spans="1:2">
      <c r="A7795" s="54">
        <f t="shared" si="121"/>
        <v>7794</v>
      </c>
      <c r="B7795">
        <v>50180.950117109031</v>
      </c>
    </row>
    <row r="7796" spans="1:2">
      <c r="A7796" s="54">
        <f t="shared" si="121"/>
        <v>7795</v>
      </c>
      <c r="B7796">
        <v>30430.916040595894</v>
      </c>
    </row>
    <row r="7797" spans="1:2">
      <c r="A7797" s="54">
        <f t="shared" si="121"/>
        <v>7796</v>
      </c>
      <c r="B7797" t="e">
        <v>#NUM!</v>
      </c>
    </row>
    <row r="7798" spans="1:2">
      <c r="A7798" s="54">
        <f t="shared" si="121"/>
        <v>7797</v>
      </c>
      <c r="B7798">
        <v>40540.023848516124</v>
      </c>
    </row>
    <row r="7799" spans="1:2">
      <c r="A7799" s="54">
        <f t="shared" si="121"/>
        <v>7798</v>
      </c>
      <c r="B7799">
        <v>39135.727396014649</v>
      </c>
    </row>
    <row r="7800" spans="1:2">
      <c r="A7800" s="54">
        <f t="shared" si="121"/>
        <v>7799</v>
      </c>
      <c r="B7800">
        <v>33481.625396280469</v>
      </c>
    </row>
    <row r="7801" spans="1:2">
      <c r="A7801" s="54">
        <f t="shared" si="121"/>
        <v>7800</v>
      </c>
      <c r="B7801">
        <v>52116.224122374006</v>
      </c>
    </row>
    <row r="7802" spans="1:2">
      <c r="A7802" s="54">
        <f t="shared" si="121"/>
        <v>7801</v>
      </c>
      <c r="B7802">
        <v>58648.069988291798</v>
      </c>
    </row>
    <row r="7803" spans="1:2">
      <c r="A7803" s="54">
        <f t="shared" si="121"/>
        <v>7802</v>
      </c>
      <c r="B7803">
        <v>79339.563769776811</v>
      </c>
    </row>
    <row r="7804" spans="1:2">
      <c r="A7804" s="54">
        <f t="shared" si="121"/>
        <v>7803</v>
      </c>
      <c r="B7804">
        <v>32168.789659495826</v>
      </c>
    </row>
    <row r="7805" spans="1:2">
      <c r="A7805" s="54">
        <f t="shared" si="121"/>
        <v>7804</v>
      </c>
      <c r="B7805">
        <v>52130.775473877817</v>
      </c>
    </row>
    <row r="7806" spans="1:2">
      <c r="A7806" s="54">
        <f t="shared" si="121"/>
        <v>7805</v>
      </c>
      <c r="B7806">
        <v>44643.253051085441</v>
      </c>
    </row>
    <row r="7807" spans="1:2">
      <c r="A7807" s="54">
        <f t="shared" si="121"/>
        <v>7806</v>
      </c>
      <c r="B7807">
        <v>38231.268596639675</v>
      </c>
    </row>
    <row r="7808" spans="1:2">
      <c r="A7808" s="54">
        <f t="shared" si="121"/>
        <v>7807</v>
      </c>
      <c r="B7808">
        <v>55155.485623018001</v>
      </c>
    </row>
    <row r="7809" spans="1:2">
      <c r="A7809" s="54">
        <f t="shared" si="121"/>
        <v>7808</v>
      </c>
      <c r="B7809">
        <v>74923.781000499323</v>
      </c>
    </row>
    <row r="7810" spans="1:2">
      <c r="A7810" s="54">
        <f t="shared" si="121"/>
        <v>7809</v>
      </c>
      <c r="B7810">
        <v>37064.211456975703</v>
      </c>
    </row>
    <row r="7811" spans="1:2">
      <c r="A7811" s="54">
        <f t="shared" si="121"/>
        <v>7810</v>
      </c>
      <c r="B7811">
        <v>26742.687258142407</v>
      </c>
    </row>
    <row r="7812" spans="1:2">
      <c r="A7812" s="54">
        <f t="shared" ref="A7812:A7875" si="122">1+A7811</f>
        <v>7811</v>
      </c>
      <c r="B7812">
        <v>66823.578425647793</v>
      </c>
    </row>
    <row r="7813" spans="1:2">
      <c r="A7813" s="54">
        <f t="shared" si="122"/>
        <v>7812</v>
      </c>
      <c r="B7813">
        <v>71324.684989339556</v>
      </c>
    </row>
    <row r="7814" spans="1:2">
      <c r="A7814" s="54">
        <f t="shared" si="122"/>
        <v>7813</v>
      </c>
      <c r="B7814">
        <v>47164.874048535698</v>
      </c>
    </row>
    <row r="7815" spans="1:2">
      <c r="A7815" s="54">
        <f t="shared" si="122"/>
        <v>7814</v>
      </c>
      <c r="B7815">
        <v>36818.844315634531</v>
      </c>
    </row>
    <row r="7816" spans="1:2">
      <c r="A7816" s="54">
        <f t="shared" si="122"/>
        <v>7815</v>
      </c>
      <c r="B7816">
        <v>51558.050614108353</v>
      </c>
    </row>
    <row r="7817" spans="1:2">
      <c r="A7817" s="54">
        <f t="shared" si="122"/>
        <v>7816</v>
      </c>
      <c r="B7817">
        <v>76378.53782148457</v>
      </c>
    </row>
    <row r="7818" spans="1:2">
      <c r="A7818" s="54">
        <f t="shared" si="122"/>
        <v>7817</v>
      </c>
      <c r="B7818">
        <v>54139.146963133047</v>
      </c>
    </row>
    <row r="7819" spans="1:2">
      <c r="A7819" s="54">
        <f t="shared" si="122"/>
        <v>7818</v>
      </c>
      <c r="B7819">
        <v>39427.773777520531</v>
      </c>
    </row>
    <row r="7820" spans="1:2">
      <c r="A7820" s="54">
        <f t="shared" si="122"/>
        <v>7819</v>
      </c>
      <c r="B7820">
        <v>91644.180867051618</v>
      </c>
    </row>
    <row r="7821" spans="1:2">
      <c r="A7821" s="54">
        <f t="shared" si="122"/>
        <v>7820</v>
      </c>
      <c r="B7821">
        <v>44579.367475695093</v>
      </c>
    </row>
    <row r="7822" spans="1:2">
      <c r="A7822" s="54">
        <f t="shared" si="122"/>
        <v>7821</v>
      </c>
      <c r="B7822">
        <v>83510.418773013298</v>
      </c>
    </row>
    <row r="7823" spans="1:2">
      <c r="A7823" s="54">
        <f t="shared" si="122"/>
        <v>7822</v>
      </c>
      <c r="B7823">
        <v>82682.669749250737</v>
      </c>
    </row>
    <row r="7824" spans="1:2">
      <c r="A7824" s="54">
        <f t="shared" si="122"/>
        <v>7823</v>
      </c>
      <c r="B7824">
        <v>55277.631114825585</v>
      </c>
    </row>
    <row r="7825" spans="1:2">
      <c r="A7825" s="54">
        <f t="shared" si="122"/>
        <v>7824</v>
      </c>
      <c r="B7825">
        <v>53574.597650025804</v>
      </c>
    </row>
    <row r="7826" spans="1:2">
      <c r="A7826" s="54">
        <f t="shared" si="122"/>
        <v>7825</v>
      </c>
      <c r="B7826">
        <v>87695.759999088797</v>
      </c>
    </row>
    <row r="7827" spans="1:2">
      <c r="A7827" s="54">
        <f t="shared" si="122"/>
        <v>7826</v>
      </c>
      <c r="B7827">
        <v>52676.567077212756</v>
      </c>
    </row>
    <row r="7828" spans="1:2">
      <c r="A7828" s="54">
        <f t="shared" si="122"/>
        <v>7827</v>
      </c>
      <c r="B7828">
        <v>68551.076578743116</v>
      </c>
    </row>
    <row r="7829" spans="1:2">
      <c r="A7829" s="54">
        <f t="shared" si="122"/>
        <v>7828</v>
      </c>
      <c r="B7829">
        <v>80368.452220219871</v>
      </c>
    </row>
    <row r="7830" spans="1:2">
      <c r="A7830" s="54">
        <f t="shared" si="122"/>
        <v>7829</v>
      </c>
      <c r="B7830">
        <v>28198.055968718938</v>
      </c>
    </row>
    <row r="7831" spans="1:2">
      <c r="A7831" s="54">
        <f t="shared" si="122"/>
        <v>7830</v>
      </c>
      <c r="B7831">
        <v>77388.865314707204</v>
      </c>
    </row>
    <row r="7832" spans="1:2">
      <c r="A7832" s="54">
        <f t="shared" si="122"/>
        <v>7831</v>
      </c>
      <c r="B7832" t="e">
        <v>#NUM!</v>
      </c>
    </row>
    <row r="7833" spans="1:2">
      <c r="A7833" s="54">
        <f t="shared" si="122"/>
        <v>7832</v>
      </c>
      <c r="B7833">
        <v>77866.116699802209</v>
      </c>
    </row>
    <row r="7834" spans="1:2">
      <c r="A7834" s="54">
        <f t="shared" si="122"/>
        <v>7833</v>
      </c>
      <c r="B7834">
        <v>86878.923499977755</v>
      </c>
    </row>
    <row r="7835" spans="1:2">
      <c r="A7835" s="54">
        <f t="shared" si="122"/>
        <v>7834</v>
      </c>
      <c r="B7835">
        <v>63178.044648169358</v>
      </c>
    </row>
    <row r="7836" spans="1:2">
      <c r="A7836" s="54">
        <f t="shared" si="122"/>
        <v>7835</v>
      </c>
      <c r="B7836">
        <v>47344.590503370935</v>
      </c>
    </row>
    <row r="7837" spans="1:2">
      <c r="A7837" s="54">
        <f t="shared" si="122"/>
        <v>7836</v>
      </c>
      <c r="B7837">
        <v>34049.760899075671</v>
      </c>
    </row>
    <row r="7838" spans="1:2">
      <c r="A7838" s="54">
        <f t="shared" si="122"/>
        <v>7837</v>
      </c>
      <c r="B7838">
        <v>75512.834360256238</v>
      </c>
    </row>
    <row r="7839" spans="1:2">
      <c r="A7839" s="54">
        <f t="shared" si="122"/>
        <v>7838</v>
      </c>
      <c r="B7839">
        <v>86518.139424775989</v>
      </c>
    </row>
    <row r="7840" spans="1:2">
      <c r="A7840" s="54">
        <f t="shared" si="122"/>
        <v>7839</v>
      </c>
      <c r="B7840">
        <v>47860.959332872146</v>
      </c>
    </row>
    <row r="7841" spans="1:2">
      <c r="A7841" s="54">
        <f t="shared" si="122"/>
        <v>7840</v>
      </c>
      <c r="B7841">
        <v>52898.94738474262</v>
      </c>
    </row>
    <row r="7842" spans="1:2">
      <c r="A7842" s="54">
        <f t="shared" si="122"/>
        <v>7841</v>
      </c>
      <c r="B7842">
        <v>79470.606385756866</v>
      </c>
    </row>
    <row r="7843" spans="1:2">
      <c r="A7843" s="54">
        <f t="shared" si="122"/>
        <v>7842</v>
      </c>
      <c r="B7843">
        <v>84453.074417892873</v>
      </c>
    </row>
    <row r="7844" spans="1:2">
      <c r="A7844" s="54">
        <f t="shared" si="122"/>
        <v>7843</v>
      </c>
      <c r="B7844">
        <v>41522.230958871703</v>
      </c>
    </row>
    <row r="7845" spans="1:2">
      <c r="A7845" s="54">
        <f t="shared" si="122"/>
        <v>7844</v>
      </c>
      <c r="B7845">
        <v>69133.490373428969</v>
      </c>
    </row>
    <row r="7846" spans="1:2">
      <c r="A7846" s="54">
        <f t="shared" si="122"/>
        <v>7845</v>
      </c>
      <c r="B7846">
        <v>88922.676405212318</v>
      </c>
    </row>
    <row r="7847" spans="1:2">
      <c r="A7847" s="54">
        <f t="shared" si="122"/>
        <v>7846</v>
      </c>
      <c r="B7847">
        <v>26772.190298440557</v>
      </c>
    </row>
    <row r="7848" spans="1:2">
      <c r="A7848" s="54">
        <f t="shared" si="122"/>
        <v>7847</v>
      </c>
      <c r="B7848">
        <v>56594.705434878153</v>
      </c>
    </row>
    <row r="7849" spans="1:2">
      <c r="A7849" s="54">
        <f t="shared" si="122"/>
        <v>7848</v>
      </c>
      <c r="B7849">
        <v>83026.99565347172</v>
      </c>
    </row>
    <row r="7850" spans="1:2">
      <c r="A7850" s="54">
        <f t="shared" si="122"/>
        <v>7849</v>
      </c>
      <c r="B7850">
        <v>26751.276258748025</v>
      </c>
    </row>
    <row r="7851" spans="1:2">
      <c r="A7851" s="54">
        <f t="shared" si="122"/>
        <v>7850</v>
      </c>
      <c r="B7851">
        <v>74645.98060343806</v>
      </c>
    </row>
    <row r="7852" spans="1:2">
      <c r="A7852" s="54">
        <f t="shared" si="122"/>
        <v>7851</v>
      </c>
      <c r="B7852">
        <v>85253.73839850082</v>
      </c>
    </row>
    <row r="7853" spans="1:2">
      <c r="A7853" s="54">
        <f t="shared" si="122"/>
        <v>7852</v>
      </c>
      <c r="B7853">
        <v>73259.121524945687</v>
      </c>
    </row>
    <row r="7854" spans="1:2">
      <c r="A7854" s="54">
        <f t="shared" si="122"/>
        <v>7853</v>
      </c>
      <c r="B7854">
        <v>50493.416727926808</v>
      </c>
    </row>
    <row r="7855" spans="1:2">
      <c r="A7855" s="54">
        <f t="shared" si="122"/>
        <v>7854</v>
      </c>
      <c r="B7855">
        <v>61820.886806629962</v>
      </c>
    </row>
    <row r="7856" spans="1:2">
      <c r="A7856" s="54">
        <f t="shared" si="122"/>
        <v>7855</v>
      </c>
      <c r="B7856">
        <v>28105.360974264517</v>
      </c>
    </row>
    <row r="7857" spans="1:2">
      <c r="A7857" s="54">
        <f t="shared" si="122"/>
        <v>7856</v>
      </c>
      <c r="B7857">
        <v>46326.767616380574</v>
      </c>
    </row>
    <row r="7858" spans="1:2">
      <c r="A7858" s="54">
        <f t="shared" si="122"/>
        <v>7857</v>
      </c>
      <c r="B7858">
        <v>43450.486460541593</v>
      </c>
    </row>
    <row r="7859" spans="1:2">
      <c r="A7859" s="54">
        <f t="shared" si="122"/>
        <v>7858</v>
      </c>
      <c r="B7859">
        <v>67204.541303475678</v>
      </c>
    </row>
    <row r="7860" spans="1:2">
      <c r="A7860" s="54">
        <f t="shared" si="122"/>
        <v>7859</v>
      </c>
      <c r="B7860">
        <v>66706.081279455087</v>
      </c>
    </row>
    <row r="7861" spans="1:2">
      <c r="A7861" s="54">
        <f t="shared" si="122"/>
        <v>7860</v>
      </c>
      <c r="B7861">
        <v>52237.368608965735</v>
      </c>
    </row>
    <row r="7862" spans="1:2">
      <c r="A7862" s="54">
        <f t="shared" si="122"/>
        <v>7861</v>
      </c>
      <c r="B7862">
        <v>61567.276463057016</v>
      </c>
    </row>
    <row r="7863" spans="1:2">
      <c r="A7863" s="54">
        <f t="shared" si="122"/>
        <v>7862</v>
      </c>
      <c r="B7863">
        <v>66550.215344015465</v>
      </c>
    </row>
    <row r="7864" spans="1:2">
      <c r="A7864" s="54">
        <f t="shared" si="122"/>
        <v>7863</v>
      </c>
      <c r="B7864">
        <v>81788.702420796908</v>
      </c>
    </row>
    <row r="7865" spans="1:2">
      <c r="A7865" s="54">
        <f t="shared" si="122"/>
        <v>7864</v>
      </c>
      <c r="B7865">
        <v>41405.373963349637</v>
      </c>
    </row>
    <row r="7866" spans="1:2">
      <c r="A7866" s="54">
        <f t="shared" si="122"/>
        <v>7865</v>
      </c>
      <c r="B7866">
        <v>29735.981581472261</v>
      </c>
    </row>
    <row r="7867" spans="1:2">
      <c r="A7867" s="54">
        <f t="shared" si="122"/>
        <v>7866</v>
      </c>
      <c r="B7867">
        <v>32427.415223907607</v>
      </c>
    </row>
    <row r="7868" spans="1:2">
      <c r="A7868" s="54">
        <f t="shared" si="122"/>
        <v>7867</v>
      </c>
      <c r="B7868">
        <v>49000.361267171924</v>
      </c>
    </row>
    <row r="7869" spans="1:2">
      <c r="A7869" s="54">
        <f t="shared" si="122"/>
        <v>7868</v>
      </c>
      <c r="B7869">
        <v>30075.248799724301</v>
      </c>
    </row>
    <row r="7870" spans="1:2">
      <c r="A7870" s="54">
        <f t="shared" si="122"/>
        <v>7869</v>
      </c>
      <c r="B7870">
        <v>83478.005340755815</v>
      </c>
    </row>
    <row r="7871" spans="1:2">
      <c r="A7871" s="54">
        <f t="shared" si="122"/>
        <v>7870</v>
      </c>
      <c r="B7871">
        <v>50158.432099224287</v>
      </c>
    </row>
    <row r="7872" spans="1:2">
      <c r="A7872" s="54">
        <f t="shared" si="122"/>
        <v>7871</v>
      </c>
      <c r="B7872">
        <v>37847.882035406255</v>
      </c>
    </row>
    <row r="7873" spans="1:2">
      <c r="A7873" s="54">
        <f t="shared" si="122"/>
        <v>7872</v>
      </c>
      <c r="B7873">
        <v>33185.594643798766</v>
      </c>
    </row>
    <row r="7874" spans="1:2">
      <c r="A7874" s="54">
        <f t="shared" si="122"/>
        <v>7873</v>
      </c>
      <c r="B7874">
        <v>40299.974020431975</v>
      </c>
    </row>
    <row r="7875" spans="1:2">
      <c r="A7875" s="54">
        <f t="shared" si="122"/>
        <v>7874</v>
      </c>
      <c r="B7875">
        <v>66201.356123275531</v>
      </c>
    </row>
    <row r="7876" spans="1:2">
      <c r="A7876" s="54">
        <f t="shared" ref="A7876:A7939" si="123">1+A7875</f>
        <v>7875</v>
      </c>
      <c r="B7876">
        <v>43221.87430063427</v>
      </c>
    </row>
    <row r="7877" spans="1:2">
      <c r="A7877" s="54">
        <f t="shared" si="123"/>
        <v>7876</v>
      </c>
      <c r="B7877">
        <v>46106.365107992176</v>
      </c>
    </row>
    <row r="7878" spans="1:2">
      <c r="A7878" s="54">
        <f t="shared" si="123"/>
        <v>7877</v>
      </c>
      <c r="B7878">
        <v>77624.622434795005</v>
      </c>
    </row>
    <row r="7879" spans="1:2">
      <c r="A7879" s="54">
        <f t="shared" si="123"/>
        <v>7878</v>
      </c>
      <c r="B7879">
        <v>81116.739662645297</v>
      </c>
    </row>
    <row r="7880" spans="1:2">
      <c r="A7880" s="54">
        <f t="shared" si="123"/>
        <v>7879</v>
      </c>
      <c r="B7880">
        <v>74151.036529220117</v>
      </c>
    </row>
    <row r="7881" spans="1:2">
      <c r="A7881" s="54">
        <f t="shared" si="123"/>
        <v>7880</v>
      </c>
      <c r="B7881">
        <v>82384.454896095573</v>
      </c>
    </row>
    <row r="7882" spans="1:2">
      <c r="A7882" s="54">
        <f t="shared" si="123"/>
        <v>7881</v>
      </c>
      <c r="B7882">
        <v>83685.502259014815</v>
      </c>
    </row>
    <row r="7883" spans="1:2">
      <c r="A7883" s="54">
        <f t="shared" si="123"/>
        <v>7882</v>
      </c>
      <c r="B7883">
        <v>38876.592785830937</v>
      </c>
    </row>
    <row r="7884" spans="1:2">
      <c r="A7884" s="54">
        <f t="shared" si="123"/>
        <v>7883</v>
      </c>
      <c r="B7884">
        <v>25552.649406953911</v>
      </c>
    </row>
    <row r="7885" spans="1:2">
      <c r="A7885" s="54">
        <f t="shared" si="123"/>
        <v>7884</v>
      </c>
      <c r="B7885">
        <v>65625.412261092235</v>
      </c>
    </row>
    <row r="7886" spans="1:2">
      <c r="A7886" s="54">
        <f t="shared" si="123"/>
        <v>7885</v>
      </c>
      <c r="B7886">
        <v>45260.722913414989</v>
      </c>
    </row>
    <row r="7887" spans="1:2">
      <c r="A7887" s="54">
        <f t="shared" si="123"/>
        <v>7886</v>
      </c>
      <c r="B7887">
        <v>54481.671638222222</v>
      </c>
    </row>
    <row r="7888" spans="1:2">
      <c r="A7888" s="54">
        <f t="shared" si="123"/>
        <v>7887</v>
      </c>
      <c r="B7888">
        <v>39505.421743281149</v>
      </c>
    </row>
    <row r="7889" spans="1:2">
      <c r="A7889" s="54">
        <f t="shared" si="123"/>
        <v>7888</v>
      </c>
      <c r="B7889">
        <v>41489.351191602465</v>
      </c>
    </row>
    <row r="7890" spans="1:2">
      <c r="A7890" s="54">
        <f t="shared" si="123"/>
        <v>7889</v>
      </c>
      <c r="B7890">
        <v>47334.156507661035</v>
      </c>
    </row>
    <row r="7891" spans="1:2">
      <c r="A7891" s="54">
        <f t="shared" si="123"/>
        <v>7890</v>
      </c>
      <c r="B7891">
        <v>29302.79712165095</v>
      </c>
    </row>
    <row r="7892" spans="1:2">
      <c r="A7892" s="54">
        <f t="shared" si="123"/>
        <v>7891</v>
      </c>
      <c r="B7892">
        <v>87024.796494760318</v>
      </c>
    </row>
    <row r="7893" spans="1:2">
      <c r="A7893" s="54">
        <f t="shared" si="123"/>
        <v>7892</v>
      </c>
      <c r="B7893">
        <v>68314.224987292066</v>
      </c>
    </row>
    <row r="7894" spans="1:2">
      <c r="A7894" s="54">
        <f t="shared" si="123"/>
        <v>7893</v>
      </c>
      <c r="B7894">
        <v>57475.899552196686</v>
      </c>
    </row>
    <row r="7895" spans="1:2">
      <c r="A7895" s="54">
        <f t="shared" si="123"/>
        <v>7894</v>
      </c>
      <c r="B7895">
        <v>27881.422128135611</v>
      </c>
    </row>
    <row r="7896" spans="1:2">
      <c r="A7896" s="54">
        <f t="shared" si="123"/>
        <v>7895</v>
      </c>
      <c r="B7896">
        <v>69765.426917437639</v>
      </c>
    </row>
    <row r="7897" spans="1:2">
      <c r="A7897" s="54">
        <f t="shared" si="123"/>
        <v>7896</v>
      </c>
      <c r="B7897">
        <v>92177.156004044853</v>
      </c>
    </row>
    <row r="7898" spans="1:2">
      <c r="A7898" s="54">
        <f t="shared" si="123"/>
        <v>7897</v>
      </c>
      <c r="B7898">
        <v>40619.268570225046</v>
      </c>
    </row>
    <row r="7899" spans="1:2">
      <c r="A7899" s="54">
        <f t="shared" si="123"/>
        <v>7898</v>
      </c>
      <c r="B7899">
        <v>49098.324798174108</v>
      </c>
    </row>
    <row r="7900" spans="1:2">
      <c r="A7900" s="54">
        <f t="shared" si="123"/>
        <v>7899</v>
      </c>
      <c r="B7900">
        <v>43451.886967286562</v>
      </c>
    </row>
    <row r="7901" spans="1:2">
      <c r="A7901" s="54">
        <f t="shared" si="123"/>
        <v>7900</v>
      </c>
      <c r="B7901">
        <v>81235.326165788982</v>
      </c>
    </row>
    <row r="7902" spans="1:2">
      <c r="A7902" s="54">
        <f t="shared" si="123"/>
        <v>7901</v>
      </c>
      <c r="B7902">
        <v>54527.864276667875</v>
      </c>
    </row>
    <row r="7903" spans="1:2">
      <c r="A7903" s="54">
        <f t="shared" si="123"/>
        <v>7902</v>
      </c>
      <c r="B7903">
        <v>42563.518825784457</v>
      </c>
    </row>
    <row r="7904" spans="1:2">
      <c r="A7904" s="54">
        <f t="shared" si="123"/>
        <v>7903</v>
      </c>
      <c r="B7904">
        <v>61090.301026565197</v>
      </c>
    </row>
    <row r="7905" spans="1:2">
      <c r="A7905" s="54">
        <f t="shared" si="123"/>
        <v>7904</v>
      </c>
      <c r="B7905">
        <v>40654.616999396443</v>
      </c>
    </row>
    <row r="7906" spans="1:2">
      <c r="A7906" s="54">
        <f t="shared" si="123"/>
        <v>7905</v>
      </c>
      <c r="B7906">
        <v>62649.282782588991</v>
      </c>
    </row>
    <row r="7907" spans="1:2">
      <c r="A7907" s="54">
        <f t="shared" si="123"/>
        <v>7906</v>
      </c>
      <c r="B7907">
        <v>54060.817197838158</v>
      </c>
    </row>
    <row r="7908" spans="1:2">
      <c r="A7908" s="54">
        <f t="shared" si="123"/>
        <v>7907</v>
      </c>
      <c r="B7908">
        <v>65010.800732698568</v>
      </c>
    </row>
    <row r="7909" spans="1:2">
      <c r="A7909" s="54">
        <f t="shared" si="123"/>
        <v>7908</v>
      </c>
      <c r="B7909">
        <v>41587.031406276466</v>
      </c>
    </row>
    <row r="7910" spans="1:2">
      <c r="A7910" s="54">
        <f t="shared" si="123"/>
        <v>7909</v>
      </c>
      <c r="B7910">
        <v>79943.88730161541</v>
      </c>
    </row>
    <row r="7911" spans="1:2">
      <c r="A7911" s="54">
        <f t="shared" si="123"/>
        <v>7910</v>
      </c>
      <c r="B7911">
        <v>71120.281911974875</v>
      </c>
    </row>
    <row r="7912" spans="1:2">
      <c r="A7912" s="54">
        <f t="shared" si="123"/>
        <v>7911</v>
      </c>
      <c r="B7912">
        <v>58521.913336956182</v>
      </c>
    </row>
    <row r="7913" spans="1:2">
      <c r="A7913" s="54">
        <f t="shared" si="123"/>
        <v>7912</v>
      </c>
      <c r="B7913">
        <v>80786.065940446875</v>
      </c>
    </row>
    <row r="7914" spans="1:2">
      <c r="A7914" s="54">
        <f t="shared" si="123"/>
        <v>7913</v>
      </c>
      <c r="B7914">
        <v>35692.340728412652</v>
      </c>
    </row>
    <row r="7915" spans="1:2">
      <c r="A7915" s="54">
        <f t="shared" si="123"/>
        <v>7914</v>
      </c>
      <c r="B7915">
        <v>51947.031257490526</v>
      </c>
    </row>
    <row r="7916" spans="1:2">
      <c r="A7916" s="54">
        <f t="shared" si="123"/>
        <v>7915</v>
      </c>
      <c r="B7916">
        <v>53786.321842033576</v>
      </c>
    </row>
    <row r="7917" spans="1:2">
      <c r="A7917" s="54">
        <f t="shared" si="123"/>
        <v>7916</v>
      </c>
      <c r="B7917">
        <v>34154.84565725649</v>
      </c>
    </row>
    <row r="7918" spans="1:2">
      <c r="A7918" s="54">
        <f t="shared" si="123"/>
        <v>7917</v>
      </c>
      <c r="B7918">
        <v>84400.668828761627</v>
      </c>
    </row>
    <row r="7919" spans="1:2">
      <c r="A7919" s="54">
        <f t="shared" si="123"/>
        <v>7918</v>
      </c>
      <c r="B7919">
        <v>83943.75195106116</v>
      </c>
    </row>
    <row r="7920" spans="1:2">
      <c r="A7920" s="54">
        <f t="shared" si="123"/>
        <v>7919</v>
      </c>
      <c r="B7920">
        <v>46576.299930760186</v>
      </c>
    </row>
    <row r="7921" spans="1:2">
      <c r="A7921" s="54">
        <f t="shared" si="123"/>
        <v>7920</v>
      </c>
      <c r="B7921">
        <v>41944.852959768454</v>
      </c>
    </row>
    <row r="7922" spans="1:2">
      <c r="A7922" s="54">
        <f t="shared" si="123"/>
        <v>7921</v>
      </c>
      <c r="B7922">
        <v>31588.304932674157</v>
      </c>
    </row>
    <row r="7923" spans="1:2">
      <c r="A7923" s="54">
        <f t="shared" si="123"/>
        <v>7922</v>
      </c>
      <c r="B7923">
        <v>33731.291827665991</v>
      </c>
    </row>
    <row r="7924" spans="1:2">
      <c r="A7924" s="54">
        <f t="shared" si="123"/>
        <v>7923</v>
      </c>
      <c r="B7924">
        <v>25625.113087630591</v>
      </c>
    </row>
    <row r="7925" spans="1:2">
      <c r="A7925" s="54">
        <f t="shared" si="123"/>
        <v>7924</v>
      </c>
      <c r="B7925">
        <v>32841.794190781067</v>
      </c>
    </row>
    <row r="7926" spans="1:2">
      <c r="A7926" s="54">
        <f t="shared" si="123"/>
        <v>7925</v>
      </c>
      <c r="B7926">
        <v>40380.200094842621</v>
      </c>
    </row>
    <row r="7927" spans="1:2">
      <c r="A7927" s="54">
        <f t="shared" si="123"/>
        <v>7926</v>
      </c>
      <c r="B7927">
        <v>61079.052295773377</v>
      </c>
    </row>
    <row r="7928" spans="1:2">
      <c r="A7928" s="54">
        <f t="shared" si="123"/>
        <v>7927</v>
      </c>
      <c r="B7928">
        <v>55340.89157505006</v>
      </c>
    </row>
    <row r="7929" spans="1:2">
      <c r="A7929" s="54">
        <f t="shared" si="123"/>
        <v>7928</v>
      </c>
      <c r="B7929">
        <v>70867.792164793049</v>
      </c>
    </row>
    <row r="7930" spans="1:2">
      <c r="A7930" s="54">
        <f t="shared" si="123"/>
        <v>7929</v>
      </c>
      <c r="B7930">
        <v>88033.816480987734</v>
      </c>
    </row>
    <row r="7931" spans="1:2">
      <c r="A7931" s="54">
        <f t="shared" si="123"/>
        <v>7930</v>
      </c>
      <c r="B7931">
        <v>51096.488010362089</v>
      </c>
    </row>
    <row r="7932" spans="1:2">
      <c r="A7932" s="54">
        <f t="shared" si="123"/>
        <v>7931</v>
      </c>
      <c r="B7932">
        <v>69190.361469391835</v>
      </c>
    </row>
    <row r="7933" spans="1:2">
      <c r="A7933" s="54">
        <f t="shared" si="123"/>
        <v>7932</v>
      </c>
      <c r="B7933">
        <v>73120.507496005521</v>
      </c>
    </row>
    <row r="7934" spans="1:2">
      <c r="A7934" s="54">
        <f t="shared" si="123"/>
        <v>7933</v>
      </c>
      <c r="B7934">
        <v>57642.301515115643</v>
      </c>
    </row>
    <row r="7935" spans="1:2">
      <c r="A7935" s="54">
        <f t="shared" si="123"/>
        <v>7934</v>
      </c>
      <c r="B7935">
        <v>51063.071388198194</v>
      </c>
    </row>
    <row r="7936" spans="1:2">
      <c r="A7936" s="54">
        <f t="shared" si="123"/>
        <v>7935</v>
      </c>
      <c r="B7936">
        <v>38670.878118484688</v>
      </c>
    </row>
    <row r="7937" spans="1:2">
      <c r="A7937" s="54">
        <f t="shared" si="123"/>
        <v>7936</v>
      </c>
      <c r="B7937">
        <v>31624.743747976067</v>
      </c>
    </row>
    <row r="7938" spans="1:2">
      <c r="A7938" s="54">
        <f t="shared" si="123"/>
        <v>7937</v>
      </c>
      <c r="B7938">
        <v>91556.183220012055</v>
      </c>
    </row>
    <row r="7939" spans="1:2">
      <c r="A7939" s="54">
        <f t="shared" si="123"/>
        <v>7938</v>
      </c>
      <c r="B7939">
        <v>38660.549158715097</v>
      </c>
    </row>
    <row r="7940" spans="1:2">
      <c r="A7940" s="54">
        <f t="shared" ref="A7940:A8003" si="124">1+A7939</f>
        <v>7939</v>
      </c>
      <c r="B7940">
        <v>52688.306201546111</v>
      </c>
    </row>
    <row r="7941" spans="1:2">
      <c r="A7941" s="54">
        <f t="shared" si="124"/>
        <v>7940</v>
      </c>
      <c r="B7941">
        <v>26994.927819878561</v>
      </c>
    </row>
    <row r="7942" spans="1:2">
      <c r="A7942" s="54">
        <f t="shared" si="124"/>
        <v>7941</v>
      </c>
      <c r="B7942">
        <v>31901.900397521153</v>
      </c>
    </row>
    <row r="7943" spans="1:2">
      <c r="A7943" s="54">
        <f t="shared" si="124"/>
        <v>7942</v>
      </c>
      <c r="B7943">
        <v>79015.981344411906</v>
      </c>
    </row>
    <row r="7944" spans="1:2">
      <c r="A7944" s="54">
        <f t="shared" si="124"/>
        <v>7943</v>
      </c>
      <c r="B7944">
        <v>40683.661363932733</v>
      </c>
    </row>
    <row r="7945" spans="1:2">
      <c r="A7945" s="54">
        <f t="shared" si="124"/>
        <v>7944</v>
      </c>
      <c r="B7945">
        <v>75790.920494522972</v>
      </c>
    </row>
    <row r="7946" spans="1:2">
      <c r="A7946" s="54">
        <f t="shared" si="124"/>
        <v>7945</v>
      </c>
      <c r="B7946">
        <v>51661.653208595708</v>
      </c>
    </row>
    <row r="7947" spans="1:2">
      <c r="A7947" s="54">
        <f t="shared" si="124"/>
        <v>7946</v>
      </c>
      <c r="B7947">
        <v>64636.586976583232</v>
      </c>
    </row>
    <row r="7948" spans="1:2">
      <c r="A7948" s="54">
        <f t="shared" si="124"/>
        <v>7947</v>
      </c>
      <c r="B7948">
        <v>28379.626902242766</v>
      </c>
    </row>
    <row r="7949" spans="1:2">
      <c r="A7949" s="54">
        <f t="shared" si="124"/>
        <v>7948</v>
      </c>
      <c r="B7949">
        <v>48007.207053105987</v>
      </c>
    </row>
    <row r="7950" spans="1:2">
      <c r="A7950" s="54">
        <f t="shared" si="124"/>
        <v>7949</v>
      </c>
      <c r="B7950">
        <v>89377.004042800603</v>
      </c>
    </row>
    <row r="7951" spans="1:2">
      <c r="A7951" s="54">
        <f t="shared" si="124"/>
        <v>7950</v>
      </c>
      <c r="B7951">
        <v>43532.289538292694</v>
      </c>
    </row>
    <row r="7952" spans="1:2">
      <c r="A7952" s="54">
        <f t="shared" si="124"/>
        <v>7951</v>
      </c>
      <c r="B7952">
        <v>43604.170193858998</v>
      </c>
    </row>
    <row r="7953" spans="1:2">
      <c r="A7953" s="54">
        <f t="shared" si="124"/>
        <v>7952</v>
      </c>
      <c r="B7953">
        <v>39815.859912237895</v>
      </c>
    </row>
    <row r="7954" spans="1:2">
      <c r="A7954" s="54">
        <f t="shared" si="124"/>
        <v>7953</v>
      </c>
      <c r="B7954">
        <v>44617.087626430228</v>
      </c>
    </row>
    <row r="7955" spans="1:2">
      <c r="A7955" s="54">
        <f t="shared" si="124"/>
        <v>7954</v>
      </c>
      <c r="B7955">
        <v>61847.133943538909</v>
      </c>
    </row>
    <row r="7956" spans="1:2">
      <c r="A7956" s="54">
        <f t="shared" si="124"/>
        <v>7955</v>
      </c>
      <c r="B7956">
        <v>43877.528569303075</v>
      </c>
    </row>
    <row r="7957" spans="1:2">
      <c r="A7957" s="54">
        <f t="shared" si="124"/>
        <v>7956</v>
      </c>
      <c r="B7957">
        <v>49239.528264664579</v>
      </c>
    </row>
    <row r="7958" spans="1:2">
      <c r="A7958" s="54">
        <f t="shared" si="124"/>
        <v>7957</v>
      </c>
      <c r="B7958">
        <v>83138.858026274422</v>
      </c>
    </row>
    <row r="7959" spans="1:2">
      <c r="A7959" s="54">
        <f t="shared" si="124"/>
        <v>7958</v>
      </c>
      <c r="B7959">
        <v>43313.25298640781</v>
      </c>
    </row>
    <row r="7960" spans="1:2">
      <c r="A7960" s="54">
        <f t="shared" si="124"/>
        <v>7959</v>
      </c>
      <c r="B7960">
        <v>31981.166757717281</v>
      </c>
    </row>
    <row r="7961" spans="1:2">
      <c r="A7961" s="54">
        <f t="shared" si="124"/>
        <v>7960</v>
      </c>
      <c r="B7961">
        <v>49709.288604359499</v>
      </c>
    </row>
    <row r="7962" spans="1:2">
      <c r="A7962" s="54">
        <f t="shared" si="124"/>
        <v>7961</v>
      </c>
      <c r="B7962">
        <v>55262.835334515978</v>
      </c>
    </row>
    <row r="7963" spans="1:2">
      <c r="A7963" s="54">
        <f t="shared" si="124"/>
        <v>7962</v>
      </c>
      <c r="B7963">
        <v>49542.966000737892</v>
      </c>
    </row>
    <row r="7964" spans="1:2">
      <c r="A7964" s="54">
        <f t="shared" si="124"/>
        <v>7963</v>
      </c>
      <c r="B7964" t="e">
        <v>#NUM!</v>
      </c>
    </row>
    <row r="7965" spans="1:2">
      <c r="A7965" s="54">
        <f t="shared" si="124"/>
        <v>7964</v>
      </c>
      <c r="B7965">
        <v>74664.434264890515</v>
      </c>
    </row>
    <row r="7966" spans="1:2">
      <c r="A7966" s="54">
        <f t="shared" si="124"/>
        <v>7965</v>
      </c>
      <c r="B7966">
        <v>37681.705208497027</v>
      </c>
    </row>
    <row r="7967" spans="1:2">
      <c r="A7967" s="54">
        <f t="shared" si="124"/>
        <v>7966</v>
      </c>
      <c r="B7967" t="e">
        <v>#NUM!</v>
      </c>
    </row>
    <row r="7968" spans="1:2">
      <c r="A7968" s="54">
        <f t="shared" si="124"/>
        <v>7967</v>
      </c>
      <c r="B7968">
        <v>52653.199016117644</v>
      </c>
    </row>
    <row r="7969" spans="1:2">
      <c r="A7969" s="54">
        <f t="shared" si="124"/>
        <v>7968</v>
      </c>
      <c r="B7969">
        <v>65289.366268809885</v>
      </c>
    </row>
    <row r="7970" spans="1:2">
      <c r="A7970" s="54">
        <f t="shared" si="124"/>
        <v>7969</v>
      </c>
      <c r="B7970">
        <v>32143.127302914236</v>
      </c>
    </row>
    <row r="7971" spans="1:2">
      <c r="A7971" s="54">
        <f t="shared" si="124"/>
        <v>7970</v>
      </c>
      <c r="B7971">
        <v>42137.766761287829</v>
      </c>
    </row>
    <row r="7972" spans="1:2">
      <c r="A7972" s="54">
        <f t="shared" si="124"/>
        <v>7971</v>
      </c>
      <c r="B7972">
        <v>52471.740634682814</v>
      </c>
    </row>
    <row r="7973" spans="1:2">
      <c r="A7973" s="54">
        <f t="shared" si="124"/>
        <v>7972</v>
      </c>
      <c r="B7973">
        <v>28191.704825156605</v>
      </c>
    </row>
    <row r="7974" spans="1:2">
      <c r="A7974" s="54">
        <f t="shared" si="124"/>
        <v>7973</v>
      </c>
      <c r="B7974">
        <v>79180.682612893172</v>
      </c>
    </row>
    <row r="7975" spans="1:2">
      <c r="A7975" s="54">
        <f t="shared" si="124"/>
        <v>7974</v>
      </c>
      <c r="B7975">
        <v>61483.859769117909</v>
      </c>
    </row>
    <row r="7976" spans="1:2">
      <c r="A7976" s="54">
        <f t="shared" si="124"/>
        <v>7975</v>
      </c>
      <c r="B7976">
        <v>67040.438532398693</v>
      </c>
    </row>
    <row r="7977" spans="1:2">
      <c r="A7977" s="54">
        <f t="shared" si="124"/>
        <v>7976</v>
      </c>
      <c r="B7977">
        <v>49655.960722026255</v>
      </c>
    </row>
    <row r="7978" spans="1:2">
      <c r="A7978" s="54">
        <f t="shared" si="124"/>
        <v>7977</v>
      </c>
      <c r="B7978">
        <v>62950.383716500633</v>
      </c>
    </row>
    <row r="7979" spans="1:2">
      <c r="A7979" s="54">
        <f t="shared" si="124"/>
        <v>7978</v>
      </c>
      <c r="B7979">
        <v>72781.914122754315</v>
      </c>
    </row>
    <row r="7980" spans="1:2">
      <c r="A7980" s="54">
        <f t="shared" si="124"/>
        <v>7979</v>
      </c>
      <c r="B7980">
        <v>54009.367747286546</v>
      </c>
    </row>
    <row r="7981" spans="1:2">
      <c r="A7981" s="54">
        <f t="shared" si="124"/>
        <v>7980</v>
      </c>
      <c r="B7981">
        <v>72426.109571579087</v>
      </c>
    </row>
    <row r="7982" spans="1:2">
      <c r="A7982" s="54">
        <f t="shared" si="124"/>
        <v>7981</v>
      </c>
      <c r="B7982">
        <v>48243.145900906653</v>
      </c>
    </row>
    <row r="7983" spans="1:2">
      <c r="A7983" s="54">
        <f t="shared" si="124"/>
        <v>7982</v>
      </c>
      <c r="B7983">
        <v>46536.435052024033</v>
      </c>
    </row>
    <row r="7984" spans="1:2">
      <c r="A7984" s="54">
        <f t="shared" si="124"/>
        <v>7983</v>
      </c>
      <c r="B7984">
        <v>78782.133764913902</v>
      </c>
    </row>
    <row r="7985" spans="1:2">
      <c r="A7985" s="54">
        <f t="shared" si="124"/>
        <v>7984</v>
      </c>
      <c r="B7985">
        <v>76740.626786740439</v>
      </c>
    </row>
    <row r="7986" spans="1:2">
      <c r="A7986" s="54">
        <f t="shared" si="124"/>
        <v>7985</v>
      </c>
      <c r="B7986">
        <v>32556.536151916356</v>
      </c>
    </row>
    <row r="7987" spans="1:2">
      <c r="A7987" s="54">
        <f t="shared" si="124"/>
        <v>7986</v>
      </c>
      <c r="B7987">
        <v>34216.623278187806</v>
      </c>
    </row>
    <row r="7988" spans="1:2">
      <c r="A7988" s="54">
        <f t="shared" si="124"/>
        <v>7987</v>
      </c>
      <c r="B7988">
        <v>79420.903035383322</v>
      </c>
    </row>
    <row r="7989" spans="1:2">
      <c r="A7989" s="54">
        <f t="shared" si="124"/>
        <v>7988</v>
      </c>
      <c r="B7989">
        <v>27838.06429716001</v>
      </c>
    </row>
    <row r="7990" spans="1:2">
      <c r="A7990" s="54">
        <f t="shared" si="124"/>
        <v>7989</v>
      </c>
      <c r="B7990">
        <v>63323.603702682827</v>
      </c>
    </row>
    <row r="7991" spans="1:2">
      <c r="A7991" s="54">
        <f t="shared" si="124"/>
        <v>7990</v>
      </c>
      <c r="B7991">
        <v>60386.684716884352</v>
      </c>
    </row>
    <row r="7992" spans="1:2">
      <c r="A7992" s="54">
        <f t="shared" si="124"/>
        <v>7991</v>
      </c>
      <c r="B7992">
        <v>60024.123320274732</v>
      </c>
    </row>
    <row r="7993" spans="1:2">
      <c r="A7993" s="54">
        <f t="shared" si="124"/>
        <v>7992</v>
      </c>
      <c r="B7993">
        <v>53204.196640535774</v>
      </c>
    </row>
    <row r="7994" spans="1:2">
      <c r="A7994" s="54">
        <f t="shared" si="124"/>
        <v>7993</v>
      </c>
      <c r="B7994">
        <v>64515.875541732705</v>
      </c>
    </row>
    <row r="7995" spans="1:2">
      <c r="A7995" s="54">
        <f t="shared" si="124"/>
        <v>7994</v>
      </c>
      <c r="B7995">
        <v>87328.589275637525</v>
      </c>
    </row>
    <row r="7996" spans="1:2">
      <c r="A7996" s="54">
        <f t="shared" si="124"/>
        <v>7995</v>
      </c>
      <c r="B7996">
        <v>66437.756995189426</v>
      </c>
    </row>
    <row r="7997" spans="1:2">
      <c r="A7997" s="54">
        <f t="shared" si="124"/>
        <v>7996</v>
      </c>
      <c r="B7997">
        <v>78517.853328366255</v>
      </c>
    </row>
    <row r="7998" spans="1:2">
      <c r="A7998" s="54">
        <f t="shared" si="124"/>
        <v>7997</v>
      </c>
      <c r="B7998">
        <v>45966.392407223626</v>
      </c>
    </row>
    <row r="7999" spans="1:2">
      <c r="A7999" s="54">
        <f t="shared" si="124"/>
        <v>7998</v>
      </c>
      <c r="B7999">
        <v>30833.996646104526</v>
      </c>
    </row>
    <row r="8000" spans="1:2">
      <c r="A8000" s="54">
        <f t="shared" si="124"/>
        <v>7999</v>
      </c>
      <c r="B8000">
        <v>77440.101906043245</v>
      </c>
    </row>
    <row r="8001" spans="1:2">
      <c r="A8001" s="54">
        <f t="shared" si="124"/>
        <v>8000</v>
      </c>
      <c r="B8001">
        <v>53323.49258893558</v>
      </c>
    </row>
    <row r="8002" spans="1:2">
      <c r="A8002" s="54">
        <f t="shared" si="124"/>
        <v>8001</v>
      </c>
      <c r="B8002">
        <v>59890.152811991698</v>
      </c>
    </row>
    <row r="8003" spans="1:2">
      <c r="A8003" s="54">
        <f t="shared" si="124"/>
        <v>8002</v>
      </c>
      <c r="B8003">
        <v>26172.282162550353</v>
      </c>
    </row>
    <row r="8004" spans="1:2">
      <c r="A8004" s="54">
        <f t="shared" ref="A8004:A8067" si="125">1+A8003</f>
        <v>8003</v>
      </c>
      <c r="B8004">
        <v>60929.845795004672</v>
      </c>
    </row>
    <row r="8005" spans="1:2">
      <c r="A8005" s="54">
        <f t="shared" si="125"/>
        <v>8004</v>
      </c>
      <c r="B8005">
        <v>58457.578535507768</v>
      </c>
    </row>
    <row r="8006" spans="1:2">
      <c r="A8006" s="54">
        <f t="shared" si="125"/>
        <v>8005</v>
      </c>
      <c r="B8006">
        <v>52280.442834251749</v>
      </c>
    </row>
    <row r="8007" spans="1:2">
      <c r="A8007" s="54">
        <f t="shared" si="125"/>
        <v>8006</v>
      </c>
      <c r="B8007">
        <v>67223.712752839259</v>
      </c>
    </row>
    <row r="8008" spans="1:2">
      <c r="A8008" s="54">
        <f t="shared" si="125"/>
        <v>8007</v>
      </c>
      <c r="B8008">
        <v>59702.185310384957</v>
      </c>
    </row>
    <row r="8009" spans="1:2">
      <c r="A8009" s="54">
        <f t="shared" si="125"/>
        <v>8008</v>
      </c>
      <c r="B8009">
        <v>73230.123820521025</v>
      </c>
    </row>
    <row r="8010" spans="1:2">
      <c r="A8010" s="54">
        <f t="shared" si="125"/>
        <v>8009</v>
      </c>
      <c r="B8010">
        <v>71197.200453015117</v>
      </c>
    </row>
    <row r="8011" spans="1:2">
      <c r="A8011" s="54">
        <f t="shared" si="125"/>
        <v>8010</v>
      </c>
      <c r="B8011">
        <v>25712.841520959046</v>
      </c>
    </row>
    <row r="8012" spans="1:2">
      <c r="A8012" s="54">
        <f t="shared" si="125"/>
        <v>8011</v>
      </c>
      <c r="B8012">
        <v>27348.379136957323</v>
      </c>
    </row>
    <row r="8013" spans="1:2">
      <c r="A8013" s="54">
        <f t="shared" si="125"/>
        <v>8012</v>
      </c>
      <c r="B8013">
        <v>35495.937891072237</v>
      </c>
    </row>
    <row r="8014" spans="1:2">
      <c r="A8014" s="54">
        <f t="shared" si="125"/>
        <v>8013</v>
      </c>
      <c r="B8014">
        <v>64385.41838226025</v>
      </c>
    </row>
    <row r="8015" spans="1:2">
      <c r="A8015" s="54">
        <f t="shared" si="125"/>
        <v>8014</v>
      </c>
      <c r="B8015">
        <v>33513.865331564564</v>
      </c>
    </row>
    <row r="8016" spans="1:2">
      <c r="A8016" s="54">
        <f t="shared" si="125"/>
        <v>8015</v>
      </c>
      <c r="B8016">
        <v>82833.559264889147</v>
      </c>
    </row>
    <row r="8017" spans="1:2">
      <c r="A8017" s="54">
        <f t="shared" si="125"/>
        <v>8016</v>
      </c>
      <c r="B8017">
        <v>46197.287590750151</v>
      </c>
    </row>
    <row r="8018" spans="1:2">
      <c r="A8018" s="54">
        <f t="shared" si="125"/>
        <v>8017</v>
      </c>
      <c r="B8018">
        <v>34760.61593779159</v>
      </c>
    </row>
    <row r="8019" spans="1:2">
      <c r="A8019" s="54">
        <f t="shared" si="125"/>
        <v>8018</v>
      </c>
      <c r="B8019">
        <v>50963.574358822239</v>
      </c>
    </row>
    <row r="8020" spans="1:2">
      <c r="A8020" s="54">
        <f t="shared" si="125"/>
        <v>8019</v>
      </c>
      <c r="B8020">
        <v>66338.469156224557</v>
      </c>
    </row>
    <row r="8021" spans="1:2">
      <c r="A8021" s="54">
        <f t="shared" si="125"/>
        <v>8020</v>
      </c>
      <c r="B8021">
        <v>62300.202323147612</v>
      </c>
    </row>
    <row r="8022" spans="1:2">
      <c r="A8022" s="54">
        <f t="shared" si="125"/>
        <v>8021</v>
      </c>
      <c r="B8022">
        <v>30767.421769159908</v>
      </c>
    </row>
    <row r="8023" spans="1:2">
      <c r="A8023" s="54">
        <f t="shared" si="125"/>
        <v>8022</v>
      </c>
      <c r="B8023">
        <v>78586.527245816644</v>
      </c>
    </row>
    <row r="8024" spans="1:2">
      <c r="A8024" s="54">
        <f t="shared" si="125"/>
        <v>8023</v>
      </c>
      <c r="B8024">
        <v>52873.11117205039</v>
      </c>
    </row>
    <row r="8025" spans="1:2">
      <c r="A8025" s="54">
        <f t="shared" si="125"/>
        <v>8024</v>
      </c>
      <c r="B8025" t="e">
        <v>#NUM!</v>
      </c>
    </row>
    <row r="8026" spans="1:2">
      <c r="A8026" s="54">
        <f t="shared" si="125"/>
        <v>8025</v>
      </c>
      <c r="B8026">
        <v>47213.472102714964</v>
      </c>
    </row>
    <row r="8027" spans="1:2">
      <c r="A8027" s="54">
        <f t="shared" si="125"/>
        <v>8026</v>
      </c>
      <c r="B8027">
        <v>58060.411765545105</v>
      </c>
    </row>
    <row r="8028" spans="1:2">
      <c r="A8028" s="54">
        <f t="shared" si="125"/>
        <v>8027</v>
      </c>
      <c r="B8028">
        <v>51761.451548001169</v>
      </c>
    </row>
    <row r="8029" spans="1:2">
      <c r="A8029" s="54">
        <f t="shared" si="125"/>
        <v>8028</v>
      </c>
      <c r="B8029">
        <v>40335.456239321466</v>
      </c>
    </row>
    <row r="8030" spans="1:2">
      <c r="A8030" s="54">
        <f t="shared" si="125"/>
        <v>8029</v>
      </c>
      <c r="B8030">
        <v>88009.30133998832</v>
      </c>
    </row>
    <row r="8031" spans="1:2">
      <c r="A8031" s="54">
        <f t="shared" si="125"/>
        <v>8030</v>
      </c>
      <c r="B8031">
        <v>67580.084164433909</v>
      </c>
    </row>
    <row r="8032" spans="1:2">
      <c r="A8032" s="54">
        <f t="shared" si="125"/>
        <v>8031</v>
      </c>
      <c r="B8032">
        <v>53701.510772399553</v>
      </c>
    </row>
    <row r="8033" spans="1:2">
      <c r="A8033" s="54">
        <f t="shared" si="125"/>
        <v>8032</v>
      </c>
      <c r="B8033">
        <v>46145.623965945168</v>
      </c>
    </row>
    <row r="8034" spans="1:2">
      <c r="A8034" s="54">
        <f t="shared" si="125"/>
        <v>8033</v>
      </c>
      <c r="B8034">
        <v>53124.11034609755</v>
      </c>
    </row>
    <row r="8035" spans="1:2">
      <c r="A8035" s="54">
        <f t="shared" si="125"/>
        <v>8034</v>
      </c>
      <c r="B8035">
        <v>51324.600278461978</v>
      </c>
    </row>
    <row r="8036" spans="1:2">
      <c r="A8036" s="54">
        <f t="shared" si="125"/>
        <v>8035</v>
      </c>
      <c r="B8036">
        <v>59332.373613880998</v>
      </c>
    </row>
    <row r="8037" spans="1:2">
      <c r="A8037" s="54">
        <f t="shared" si="125"/>
        <v>8036</v>
      </c>
      <c r="B8037">
        <v>78522.372984974601</v>
      </c>
    </row>
    <row r="8038" spans="1:2">
      <c r="A8038" s="54">
        <f t="shared" si="125"/>
        <v>8037</v>
      </c>
      <c r="B8038">
        <v>41921.985938283557</v>
      </c>
    </row>
    <row r="8039" spans="1:2">
      <c r="A8039" s="54">
        <f t="shared" si="125"/>
        <v>8038</v>
      </c>
      <c r="B8039">
        <v>74656.323457448525</v>
      </c>
    </row>
    <row r="8040" spans="1:2">
      <c r="A8040" s="54">
        <f t="shared" si="125"/>
        <v>8039</v>
      </c>
      <c r="B8040" t="e">
        <v>#NUM!</v>
      </c>
    </row>
    <row r="8041" spans="1:2">
      <c r="A8041" s="54">
        <f t="shared" si="125"/>
        <v>8040</v>
      </c>
      <c r="B8041">
        <v>38552.587606465808</v>
      </c>
    </row>
    <row r="8042" spans="1:2">
      <c r="A8042" s="54">
        <f t="shared" si="125"/>
        <v>8041</v>
      </c>
      <c r="B8042">
        <v>29283.720219386792</v>
      </c>
    </row>
    <row r="8043" spans="1:2">
      <c r="A8043" s="54">
        <f t="shared" si="125"/>
        <v>8042</v>
      </c>
      <c r="B8043">
        <v>52217.871657120791</v>
      </c>
    </row>
    <row r="8044" spans="1:2">
      <c r="A8044" s="54">
        <f t="shared" si="125"/>
        <v>8043</v>
      </c>
      <c r="B8044">
        <v>62033.1758229275</v>
      </c>
    </row>
    <row r="8045" spans="1:2">
      <c r="A8045" s="54">
        <f t="shared" si="125"/>
        <v>8044</v>
      </c>
      <c r="B8045">
        <v>35623.176630337904</v>
      </c>
    </row>
    <row r="8046" spans="1:2">
      <c r="A8046" s="54">
        <f t="shared" si="125"/>
        <v>8045</v>
      </c>
      <c r="B8046">
        <v>32402.357295398731</v>
      </c>
    </row>
    <row r="8047" spans="1:2">
      <c r="A8047" s="54">
        <f t="shared" si="125"/>
        <v>8046</v>
      </c>
      <c r="B8047">
        <v>37551.459480717858</v>
      </c>
    </row>
    <row r="8048" spans="1:2">
      <c r="A8048" s="54">
        <f t="shared" si="125"/>
        <v>8047</v>
      </c>
      <c r="B8048">
        <v>43243.145557645781</v>
      </c>
    </row>
    <row r="8049" spans="1:2">
      <c r="A8049" s="54">
        <f t="shared" si="125"/>
        <v>8048</v>
      </c>
      <c r="B8049">
        <v>51103.723352629218</v>
      </c>
    </row>
    <row r="8050" spans="1:2">
      <c r="A8050" s="54">
        <f t="shared" si="125"/>
        <v>8049</v>
      </c>
      <c r="B8050">
        <v>36703.487731536421</v>
      </c>
    </row>
    <row r="8051" spans="1:2">
      <c r="A8051" s="54">
        <f t="shared" si="125"/>
        <v>8050</v>
      </c>
      <c r="B8051">
        <v>47127.567783024308</v>
      </c>
    </row>
    <row r="8052" spans="1:2">
      <c r="A8052" s="54">
        <f t="shared" si="125"/>
        <v>8051</v>
      </c>
      <c r="B8052">
        <v>26444.661434759812</v>
      </c>
    </row>
    <row r="8053" spans="1:2">
      <c r="A8053" s="54">
        <f t="shared" si="125"/>
        <v>8052</v>
      </c>
      <c r="B8053">
        <v>53509.695362705686</v>
      </c>
    </row>
    <row r="8054" spans="1:2">
      <c r="A8054" s="54">
        <f t="shared" si="125"/>
        <v>8053</v>
      </c>
      <c r="B8054">
        <v>60876.708660435877</v>
      </c>
    </row>
    <row r="8055" spans="1:2">
      <c r="A8055" s="54">
        <f t="shared" si="125"/>
        <v>8054</v>
      </c>
      <c r="B8055">
        <v>36700.396114990188</v>
      </c>
    </row>
    <row r="8056" spans="1:2">
      <c r="A8056" s="54">
        <f t="shared" si="125"/>
        <v>8055</v>
      </c>
      <c r="B8056">
        <v>47506.843797601578</v>
      </c>
    </row>
    <row r="8057" spans="1:2">
      <c r="A8057" s="54">
        <f t="shared" si="125"/>
        <v>8056</v>
      </c>
      <c r="B8057">
        <v>83588.77902989334</v>
      </c>
    </row>
    <row r="8058" spans="1:2">
      <c r="A8058" s="54">
        <f t="shared" si="125"/>
        <v>8057</v>
      </c>
      <c r="B8058">
        <v>91120.535621612988</v>
      </c>
    </row>
    <row r="8059" spans="1:2">
      <c r="A8059" s="54">
        <f t="shared" si="125"/>
        <v>8058</v>
      </c>
      <c r="B8059">
        <v>31119.111321911765</v>
      </c>
    </row>
    <row r="8060" spans="1:2">
      <c r="A8060" s="54">
        <f t="shared" si="125"/>
        <v>8059</v>
      </c>
      <c r="B8060">
        <v>89235.757366386897</v>
      </c>
    </row>
    <row r="8061" spans="1:2">
      <c r="A8061" s="54">
        <f t="shared" si="125"/>
        <v>8060</v>
      </c>
      <c r="B8061">
        <v>25556.673633434384</v>
      </c>
    </row>
    <row r="8062" spans="1:2">
      <c r="A8062" s="54">
        <f t="shared" si="125"/>
        <v>8061</v>
      </c>
      <c r="B8062">
        <v>52313.902922783236</v>
      </c>
    </row>
    <row r="8063" spans="1:2">
      <c r="A8063" s="54">
        <f t="shared" si="125"/>
        <v>8062</v>
      </c>
      <c r="B8063">
        <v>35226.133075565267</v>
      </c>
    </row>
    <row r="8064" spans="1:2">
      <c r="A8064" s="54">
        <f t="shared" si="125"/>
        <v>8063</v>
      </c>
      <c r="B8064">
        <v>33780.725780289962</v>
      </c>
    </row>
    <row r="8065" spans="1:2">
      <c r="A8065" s="54">
        <f t="shared" si="125"/>
        <v>8064</v>
      </c>
      <c r="B8065">
        <v>60799.364775713228</v>
      </c>
    </row>
    <row r="8066" spans="1:2">
      <c r="A8066" s="54">
        <f t="shared" si="125"/>
        <v>8065</v>
      </c>
      <c r="B8066">
        <v>37737.985442811354</v>
      </c>
    </row>
    <row r="8067" spans="1:2">
      <c r="A8067" s="54">
        <f t="shared" si="125"/>
        <v>8066</v>
      </c>
      <c r="B8067">
        <v>42746.507448082797</v>
      </c>
    </row>
    <row r="8068" spans="1:2">
      <c r="A8068" s="54">
        <f t="shared" ref="A8068:A8131" si="126">1+A8067</f>
        <v>8067</v>
      </c>
      <c r="B8068">
        <v>81590.364472815796</v>
      </c>
    </row>
    <row r="8069" spans="1:2">
      <c r="A8069" s="54">
        <f t="shared" si="126"/>
        <v>8068</v>
      </c>
      <c r="B8069">
        <v>28857.32772430074</v>
      </c>
    </row>
    <row r="8070" spans="1:2">
      <c r="A8070" s="54">
        <f t="shared" si="126"/>
        <v>8069</v>
      </c>
      <c r="B8070">
        <v>25765.393855520306</v>
      </c>
    </row>
    <row r="8071" spans="1:2">
      <c r="A8071" s="54">
        <f t="shared" si="126"/>
        <v>8070</v>
      </c>
      <c r="B8071">
        <v>34336.485475067188</v>
      </c>
    </row>
    <row r="8072" spans="1:2">
      <c r="A8072" s="54">
        <f t="shared" si="126"/>
        <v>8071</v>
      </c>
      <c r="B8072">
        <v>82084.409201962335</v>
      </c>
    </row>
    <row r="8073" spans="1:2">
      <c r="A8073" s="54">
        <f t="shared" si="126"/>
        <v>8072</v>
      </c>
      <c r="B8073">
        <v>46646.115230506257</v>
      </c>
    </row>
    <row r="8074" spans="1:2">
      <c r="A8074" s="54">
        <f t="shared" si="126"/>
        <v>8073</v>
      </c>
      <c r="B8074">
        <v>35914.313684802066</v>
      </c>
    </row>
    <row r="8075" spans="1:2">
      <c r="A8075" s="54">
        <f t="shared" si="126"/>
        <v>8074</v>
      </c>
      <c r="B8075">
        <v>69879.923893498068</v>
      </c>
    </row>
    <row r="8076" spans="1:2">
      <c r="A8076" s="54">
        <f t="shared" si="126"/>
        <v>8075</v>
      </c>
      <c r="B8076">
        <v>36452.47707662735</v>
      </c>
    </row>
    <row r="8077" spans="1:2">
      <c r="A8077" s="54">
        <f t="shared" si="126"/>
        <v>8076</v>
      </c>
      <c r="B8077">
        <v>67928.941723168202</v>
      </c>
    </row>
    <row r="8078" spans="1:2">
      <c r="A8078" s="54">
        <f t="shared" si="126"/>
        <v>8077</v>
      </c>
      <c r="B8078" t="e">
        <v>#NUM!</v>
      </c>
    </row>
    <row r="8079" spans="1:2">
      <c r="A8079" s="54">
        <f t="shared" si="126"/>
        <v>8078</v>
      </c>
      <c r="B8079">
        <v>39163.375716777278</v>
      </c>
    </row>
    <row r="8080" spans="1:2">
      <c r="A8080" s="54">
        <f t="shared" si="126"/>
        <v>8079</v>
      </c>
      <c r="B8080">
        <v>62391.867625645318</v>
      </c>
    </row>
    <row r="8081" spans="1:2">
      <c r="A8081" s="54">
        <f t="shared" si="126"/>
        <v>8080</v>
      </c>
      <c r="B8081">
        <v>61380.562265798682</v>
      </c>
    </row>
    <row r="8082" spans="1:2">
      <c r="A8082" s="54">
        <f t="shared" si="126"/>
        <v>8081</v>
      </c>
      <c r="B8082">
        <v>40421.270338752998</v>
      </c>
    </row>
    <row r="8083" spans="1:2">
      <c r="A8083" s="54">
        <f t="shared" si="126"/>
        <v>8082</v>
      </c>
      <c r="B8083">
        <v>34868.343283096714</v>
      </c>
    </row>
    <row r="8084" spans="1:2">
      <c r="A8084" s="54">
        <f t="shared" si="126"/>
        <v>8083</v>
      </c>
      <c r="B8084">
        <v>41028.699245065152</v>
      </c>
    </row>
    <row r="8085" spans="1:2">
      <c r="A8085" s="54">
        <f t="shared" si="126"/>
        <v>8084</v>
      </c>
      <c r="B8085">
        <v>81718.898550253478</v>
      </c>
    </row>
    <row r="8086" spans="1:2">
      <c r="A8086" s="54">
        <f t="shared" si="126"/>
        <v>8085</v>
      </c>
      <c r="B8086">
        <v>36208.133693892989</v>
      </c>
    </row>
    <row r="8087" spans="1:2">
      <c r="A8087" s="54">
        <f t="shared" si="126"/>
        <v>8086</v>
      </c>
      <c r="B8087">
        <v>25797.888616660177</v>
      </c>
    </row>
    <row r="8088" spans="1:2">
      <c r="A8088" s="54">
        <f t="shared" si="126"/>
        <v>8087</v>
      </c>
      <c r="B8088">
        <v>61077.277229364045</v>
      </c>
    </row>
    <row r="8089" spans="1:2">
      <c r="A8089" s="54">
        <f t="shared" si="126"/>
        <v>8088</v>
      </c>
      <c r="B8089">
        <v>49174.30502090096</v>
      </c>
    </row>
    <row r="8090" spans="1:2">
      <c r="A8090" s="54">
        <f t="shared" si="126"/>
        <v>8089</v>
      </c>
      <c r="B8090">
        <v>49855.681902415032</v>
      </c>
    </row>
    <row r="8091" spans="1:2">
      <c r="A8091" s="54">
        <f t="shared" si="126"/>
        <v>8090</v>
      </c>
      <c r="B8091">
        <v>34384.011941683944</v>
      </c>
    </row>
    <row r="8092" spans="1:2">
      <c r="A8092" s="54">
        <f t="shared" si="126"/>
        <v>8091</v>
      </c>
      <c r="B8092">
        <v>36391.434661643347</v>
      </c>
    </row>
    <row r="8093" spans="1:2">
      <c r="A8093" s="54">
        <f t="shared" si="126"/>
        <v>8092</v>
      </c>
      <c r="B8093">
        <v>47406.453868849843</v>
      </c>
    </row>
    <row r="8094" spans="1:2">
      <c r="A8094" s="54">
        <f t="shared" si="126"/>
        <v>8093</v>
      </c>
      <c r="B8094">
        <v>48454.437914561488</v>
      </c>
    </row>
    <row r="8095" spans="1:2">
      <c r="A8095" s="54">
        <f t="shared" si="126"/>
        <v>8094</v>
      </c>
      <c r="B8095">
        <v>27966.964967270229</v>
      </c>
    </row>
    <row r="8096" spans="1:2">
      <c r="A8096" s="54">
        <f t="shared" si="126"/>
        <v>8095</v>
      </c>
      <c r="B8096">
        <v>33362.733255138119</v>
      </c>
    </row>
    <row r="8097" spans="1:2">
      <c r="A8097" s="54">
        <f t="shared" si="126"/>
        <v>8096</v>
      </c>
      <c r="B8097">
        <v>68915.526586899548</v>
      </c>
    </row>
    <row r="8098" spans="1:2">
      <c r="A8098" s="54">
        <f t="shared" si="126"/>
        <v>8097</v>
      </c>
      <c r="B8098">
        <v>62616.917613107464</v>
      </c>
    </row>
    <row r="8099" spans="1:2">
      <c r="A8099" s="54">
        <f t="shared" si="126"/>
        <v>8098</v>
      </c>
      <c r="B8099">
        <v>58991.887400529158</v>
      </c>
    </row>
    <row r="8100" spans="1:2">
      <c r="A8100" s="54">
        <f t="shared" si="126"/>
        <v>8099</v>
      </c>
      <c r="B8100">
        <v>62393.184694606025</v>
      </c>
    </row>
    <row r="8101" spans="1:2">
      <c r="A8101" s="54">
        <f t="shared" si="126"/>
        <v>8100</v>
      </c>
      <c r="B8101" t="e">
        <v>#NUM!</v>
      </c>
    </row>
    <row r="8102" spans="1:2">
      <c r="A8102" s="54">
        <f t="shared" si="126"/>
        <v>8101</v>
      </c>
      <c r="B8102">
        <v>79623.221417081295</v>
      </c>
    </row>
    <row r="8103" spans="1:2">
      <c r="A8103" s="54">
        <f t="shared" si="126"/>
        <v>8102</v>
      </c>
      <c r="B8103">
        <v>71673.34440834717</v>
      </c>
    </row>
    <row r="8104" spans="1:2">
      <c r="A8104" s="54">
        <f t="shared" si="126"/>
        <v>8103</v>
      </c>
      <c r="B8104">
        <v>29782.012459916532</v>
      </c>
    </row>
    <row r="8105" spans="1:2">
      <c r="A8105" s="54">
        <f t="shared" si="126"/>
        <v>8104</v>
      </c>
      <c r="B8105">
        <v>44042.224439031277</v>
      </c>
    </row>
    <row r="8106" spans="1:2">
      <c r="A8106" s="54">
        <f t="shared" si="126"/>
        <v>8105</v>
      </c>
      <c r="B8106">
        <v>51020.868539455267</v>
      </c>
    </row>
    <row r="8107" spans="1:2">
      <c r="A8107" s="54">
        <f t="shared" si="126"/>
        <v>8106</v>
      </c>
      <c r="B8107">
        <v>26684.235920848379</v>
      </c>
    </row>
    <row r="8108" spans="1:2">
      <c r="A8108" s="54">
        <f t="shared" si="126"/>
        <v>8107</v>
      </c>
      <c r="B8108">
        <v>58629.084787608328</v>
      </c>
    </row>
    <row r="8109" spans="1:2">
      <c r="A8109" s="54">
        <f t="shared" si="126"/>
        <v>8108</v>
      </c>
      <c r="B8109">
        <v>91434.123630522998</v>
      </c>
    </row>
    <row r="8110" spans="1:2">
      <c r="A8110" s="54">
        <f t="shared" si="126"/>
        <v>8109</v>
      </c>
      <c r="B8110">
        <v>43415.613669499915</v>
      </c>
    </row>
    <row r="8111" spans="1:2">
      <c r="A8111" s="54">
        <f t="shared" si="126"/>
        <v>8110</v>
      </c>
      <c r="B8111">
        <v>69335.789599686585</v>
      </c>
    </row>
    <row r="8112" spans="1:2">
      <c r="A8112" s="54">
        <f t="shared" si="126"/>
        <v>8111</v>
      </c>
      <c r="B8112">
        <v>37071.638523178743</v>
      </c>
    </row>
    <row r="8113" spans="1:2">
      <c r="A8113" s="54">
        <f t="shared" si="126"/>
        <v>8112</v>
      </c>
      <c r="B8113">
        <v>68248.85926021605</v>
      </c>
    </row>
    <row r="8114" spans="1:2">
      <c r="A8114" s="54">
        <f t="shared" si="126"/>
        <v>8113</v>
      </c>
      <c r="B8114">
        <v>37627.578086716851</v>
      </c>
    </row>
    <row r="8115" spans="1:2">
      <c r="A8115" s="54">
        <f t="shared" si="126"/>
        <v>8114</v>
      </c>
      <c r="B8115">
        <v>34723.573073283616</v>
      </c>
    </row>
    <row r="8116" spans="1:2">
      <c r="A8116" s="54">
        <f t="shared" si="126"/>
        <v>8115</v>
      </c>
      <c r="B8116">
        <v>70413.929695602536</v>
      </c>
    </row>
    <row r="8117" spans="1:2">
      <c r="A8117" s="54">
        <f t="shared" si="126"/>
        <v>8116</v>
      </c>
      <c r="B8117">
        <v>47473.738177708801</v>
      </c>
    </row>
    <row r="8118" spans="1:2">
      <c r="A8118" s="54">
        <f t="shared" si="126"/>
        <v>8117</v>
      </c>
      <c r="B8118">
        <v>57961.686478692965</v>
      </c>
    </row>
    <row r="8119" spans="1:2">
      <c r="A8119" s="54">
        <f t="shared" si="126"/>
        <v>8118</v>
      </c>
      <c r="B8119">
        <v>29825.519566360348</v>
      </c>
    </row>
    <row r="8120" spans="1:2">
      <c r="A8120" s="54">
        <f t="shared" si="126"/>
        <v>8119</v>
      </c>
      <c r="B8120">
        <v>54170.912852263551</v>
      </c>
    </row>
    <row r="8121" spans="1:2">
      <c r="A8121" s="54">
        <f t="shared" si="126"/>
        <v>8120</v>
      </c>
      <c r="B8121">
        <v>27150.265984314334</v>
      </c>
    </row>
    <row r="8122" spans="1:2">
      <c r="A8122" s="54">
        <f t="shared" si="126"/>
        <v>8121</v>
      </c>
      <c r="B8122" t="e">
        <v>#NUM!</v>
      </c>
    </row>
    <row r="8123" spans="1:2">
      <c r="A8123" s="54">
        <f t="shared" si="126"/>
        <v>8122</v>
      </c>
      <c r="B8123">
        <v>29064.672928706084</v>
      </c>
    </row>
    <row r="8124" spans="1:2">
      <c r="A8124" s="54">
        <f t="shared" si="126"/>
        <v>8123</v>
      </c>
      <c r="B8124">
        <v>47875.601478526914</v>
      </c>
    </row>
    <row r="8125" spans="1:2">
      <c r="A8125" s="54">
        <f t="shared" si="126"/>
        <v>8124</v>
      </c>
      <c r="B8125">
        <v>33366.114316020539</v>
      </c>
    </row>
    <row r="8126" spans="1:2">
      <c r="A8126" s="54">
        <f t="shared" si="126"/>
        <v>8125</v>
      </c>
      <c r="B8126">
        <v>35899.724605933494</v>
      </c>
    </row>
    <row r="8127" spans="1:2">
      <c r="A8127" s="54">
        <f t="shared" si="126"/>
        <v>8126</v>
      </c>
      <c r="B8127">
        <v>36549.930569902383</v>
      </c>
    </row>
    <row r="8128" spans="1:2">
      <c r="A8128" s="54">
        <f t="shared" si="126"/>
        <v>8127</v>
      </c>
      <c r="B8128">
        <v>89963.418309354194</v>
      </c>
    </row>
    <row r="8129" spans="1:2">
      <c r="A8129" s="54">
        <f t="shared" si="126"/>
        <v>8128</v>
      </c>
      <c r="B8129">
        <v>29696.84498030716</v>
      </c>
    </row>
    <row r="8130" spans="1:2">
      <c r="A8130" s="54">
        <f t="shared" si="126"/>
        <v>8129</v>
      </c>
      <c r="B8130">
        <v>32327.549613096631</v>
      </c>
    </row>
    <row r="8131" spans="1:2">
      <c r="A8131" s="54">
        <f t="shared" si="126"/>
        <v>8130</v>
      </c>
      <c r="B8131">
        <v>58042.843532526269</v>
      </c>
    </row>
    <row r="8132" spans="1:2">
      <c r="A8132" s="54">
        <f t="shared" ref="A8132:A8195" si="127">1+A8131</f>
        <v>8131</v>
      </c>
      <c r="B8132">
        <v>63407.978560783238</v>
      </c>
    </row>
    <row r="8133" spans="1:2">
      <c r="A8133" s="54">
        <f t="shared" si="127"/>
        <v>8132</v>
      </c>
      <c r="B8133">
        <v>95083.007772607016</v>
      </c>
    </row>
    <row r="8134" spans="1:2">
      <c r="A8134" s="54">
        <f t="shared" si="127"/>
        <v>8133</v>
      </c>
      <c r="B8134">
        <v>69983.077382870499</v>
      </c>
    </row>
    <row r="8135" spans="1:2">
      <c r="A8135" s="54">
        <f t="shared" si="127"/>
        <v>8134</v>
      </c>
      <c r="B8135">
        <v>83192.749424679641</v>
      </c>
    </row>
    <row r="8136" spans="1:2">
      <c r="A8136" s="54">
        <f t="shared" si="127"/>
        <v>8135</v>
      </c>
      <c r="B8136">
        <v>56645.501324809979</v>
      </c>
    </row>
    <row r="8137" spans="1:2">
      <c r="A8137" s="54">
        <f t="shared" si="127"/>
        <v>8136</v>
      </c>
      <c r="B8137">
        <v>42378.357583489495</v>
      </c>
    </row>
    <row r="8138" spans="1:2">
      <c r="A8138" s="54">
        <f t="shared" si="127"/>
        <v>8137</v>
      </c>
      <c r="B8138">
        <v>32408.982623688447</v>
      </c>
    </row>
    <row r="8139" spans="1:2">
      <c r="A8139" s="54">
        <f t="shared" si="127"/>
        <v>8138</v>
      </c>
      <c r="B8139">
        <v>61717.045421627787</v>
      </c>
    </row>
    <row r="8140" spans="1:2">
      <c r="A8140" s="54">
        <f t="shared" si="127"/>
        <v>8139</v>
      </c>
      <c r="B8140">
        <v>77935.959613561747</v>
      </c>
    </row>
    <row r="8141" spans="1:2">
      <c r="A8141" s="54">
        <f t="shared" si="127"/>
        <v>8140</v>
      </c>
      <c r="B8141">
        <v>56487.349341079498</v>
      </c>
    </row>
    <row r="8142" spans="1:2">
      <c r="A8142" s="54">
        <f t="shared" si="127"/>
        <v>8141</v>
      </c>
      <c r="B8142">
        <v>62156.594313614922</v>
      </c>
    </row>
    <row r="8143" spans="1:2">
      <c r="A8143" s="54">
        <f t="shared" si="127"/>
        <v>8142</v>
      </c>
      <c r="B8143">
        <v>78887.510857924848</v>
      </c>
    </row>
    <row r="8144" spans="1:2">
      <c r="A8144" s="54">
        <f t="shared" si="127"/>
        <v>8143</v>
      </c>
      <c r="B8144">
        <v>39254.307039184925</v>
      </c>
    </row>
    <row r="8145" spans="1:2">
      <c r="A8145" s="54">
        <f t="shared" si="127"/>
        <v>8144</v>
      </c>
      <c r="B8145">
        <v>39948.962495614047</v>
      </c>
    </row>
    <row r="8146" spans="1:2">
      <c r="A8146" s="54">
        <f t="shared" si="127"/>
        <v>8145</v>
      </c>
      <c r="B8146">
        <v>29495.832694343029</v>
      </c>
    </row>
    <row r="8147" spans="1:2">
      <c r="A8147" s="54">
        <f t="shared" si="127"/>
        <v>8146</v>
      </c>
      <c r="B8147">
        <v>84412.038101323211</v>
      </c>
    </row>
    <row r="8148" spans="1:2">
      <c r="A8148" s="54">
        <f t="shared" si="127"/>
        <v>8147</v>
      </c>
      <c r="B8148">
        <v>41382.112890597928</v>
      </c>
    </row>
    <row r="8149" spans="1:2">
      <c r="A8149" s="54">
        <f t="shared" si="127"/>
        <v>8148</v>
      </c>
      <c r="B8149">
        <v>45852.808076664143</v>
      </c>
    </row>
    <row r="8150" spans="1:2">
      <c r="A8150" s="54">
        <f t="shared" si="127"/>
        <v>8149</v>
      </c>
      <c r="B8150">
        <v>89696.714129321452</v>
      </c>
    </row>
    <row r="8151" spans="1:2">
      <c r="A8151" s="54">
        <f t="shared" si="127"/>
        <v>8150</v>
      </c>
      <c r="B8151">
        <v>46569.286373463277</v>
      </c>
    </row>
    <row r="8152" spans="1:2">
      <c r="A8152" s="54">
        <f t="shared" si="127"/>
        <v>8151</v>
      </c>
      <c r="B8152">
        <v>88199.967067393867</v>
      </c>
    </row>
    <row r="8153" spans="1:2">
      <c r="A8153" s="54">
        <f t="shared" si="127"/>
        <v>8152</v>
      </c>
      <c r="B8153">
        <v>55836.090102005874</v>
      </c>
    </row>
    <row r="8154" spans="1:2">
      <c r="A8154" s="54">
        <f t="shared" si="127"/>
        <v>8153</v>
      </c>
      <c r="B8154">
        <v>90857.406942649541</v>
      </c>
    </row>
    <row r="8155" spans="1:2">
      <c r="A8155" s="54">
        <f t="shared" si="127"/>
        <v>8154</v>
      </c>
      <c r="B8155">
        <v>92806.713153699849</v>
      </c>
    </row>
    <row r="8156" spans="1:2">
      <c r="A8156" s="54">
        <f t="shared" si="127"/>
        <v>8155</v>
      </c>
      <c r="B8156">
        <v>30552.546603996612</v>
      </c>
    </row>
    <row r="8157" spans="1:2">
      <c r="A8157" s="54">
        <f t="shared" si="127"/>
        <v>8156</v>
      </c>
      <c r="B8157">
        <v>64391.698474035889</v>
      </c>
    </row>
    <row r="8158" spans="1:2">
      <c r="A8158" s="54">
        <f t="shared" si="127"/>
        <v>8157</v>
      </c>
      <c r="B8158">
        <v>37367.420869295354</v>
      </c>
    </row>
    <row r="8159" spans="1:2">
      <c r="A8159" s="54">
        <f t="shared" si="127"/>
        <v>8158</v>
      </c>
      <c r="B8159">
        <v>64419.006976303855</v>
      </c>
    </row>
    <row r="8160" spans="1:2">
      <c r="A8160" s="54">
        <f t="shared" si="127"/>
        <v>8159</v>
      </c>
      <c r="B8160">
        <v>52901.680073861986</v>
      </c>
    </row>
    <row r="8161" spans="1:2">
      <c r="A8161" s="54">
        <f t="shared" si="127"/>
        <v>8160</v>
      </c>
      <c r="B8161">
        <v>29120.068281716347</v>
      </c>
    </row>
    <row r="8162" spans="1:2">
      <c r="A8162" s="54">
        <f t="shared" si="127"/>
        <v>8161</v>
      </c>
      <c r="B8162">
        <v>52192.918557165125</v>
      </c>
    </row>
    <row r="8163" spans="1:2">
      <c r="A8163" s="54">
        <f t="shared" si="127"/>
        <v>8162</v>
      </c>
      <c r="B8163">
        <v>57216.593252695398</v>
      </c>
    </row>
    <row r="8164" spans="1:2">
      <c r="A8164" s="54">
        <f t="shared" si="127"/>
        <v>8163</v>
      </c>
      <c r="B8164">
        <v>37210.771480362499</v>
      </c>
    </row>
    <row r="8165" spans="1:2">
      <c r="A8165" s="54">
        <f t="shared" si="127"/>
        <v>8164</v>
      </c>
      <c r="B8165">
        <v>75133.229831231933</v>
      </c>
    </row>
    <row r="8166" spans="1:2">
      <c r="A8166" s="54">
        <f t="shared" si="127"/>
        <v>8165</v>
      </c>
      <c r="B8166">
        <v>36995.142019990722</v>
      </c>
    </row>
    <row r="8167" spans="1:2">
      <c r="A8167" s="54">
        <f t="shared" si="127"/>
        <v>8166</v>
      </c>
      <c r="B8167" t="e">
        <v>#NUM!</v>
      </c>
    </row>
    <row r="8168" spans="1:2">
      <c r="A8168" s="54">
        <f t="shared" si="127"/>
        <v>8167</v>
      </c>
      <c r="B8168">
        <v>48120.621881600542</v>
      </c>
    </row>
    <row r="8169" spans="1:2">
      <c r="A8169" s="54">
        <f t="shared" si="127"/>
        <v>8168</v>
      </c>
      <c r="B8169">
        <v>72067.337730012048</v>
      </c>
    </row>
    <row r="8170" spans="1:2">
      <c r="A8170" s="54">
        <f t="shared" si="127"/>
        <v>8169</v>
      </c>
      <c r="B8170">
        <v>66374.761892416907</v>
      </c>
    </row>
    <row r="8171" spans="1:2">
      <c r="A8171" s="54">
        <f t="shared" si="127"/>
        <v>8170</v>
      </c>
      <c r="B8171">
        <v>62135.722355115475</v>
      </c>
    </row>
    <row r="8172" spans="1:2">
      <c r="A8172" s="54">
        <f t="shared" si="127"/>
        <v>8171</v>
      </c>
      <c r="B8172">
        <v>74226.947112023292</v>
      </c>
    </row>
    <row r="8173" spans="1:2">
      <c r="A8173" s="54">
        <f t="shared" si="127"/>
        <v>8172</v>
      </c>
      <c r="B8173">
        <v>39846.415450900407</v>
      </c>
    </row>
    <row r="8174" spans="1:2">
      <c r="A8174" s="54">
        <f t="shared" si="127"/>
        <v>8173</v>
      </c>
      <c r="B8174">
        <v>51566.522278560667</v>
      </c>
    </row>
    <row r="8175" spans="1:2">
      <c r="A8175" s="54">
        <f t="shared" si="127"/>
        <v>8174</v>
      </c>
      <c r="B8175">
        <v>82019.548735486809</v>
      </c>
    </row>
    <row r="8176" spans="1:2">
      <c r="A8176" s="54">
        <f t="shared" si="127"/>
        <v>8175</v>
      </c>
      <c r="B8176">
        <v>43992.665892272642</v>
      </c>
    </row>
    <row r="8177" spans="1:2">
      <c r="A8177" s="54">
        <f t="shared" si="127"/>
        <v>8176</v>
      </c>
      <c r="B8177">
        <v>84791.826834723004</v>
      </c>
    </row>
    <row r="8178" spans="1:2">
      <c r="A8178" s="54">
        <f t="shared" si="127"/>
        <v>8177</v>
      </c>
      <c r="B8178">
        <v>49080.611894739726</v>
      </c>
    </row>
    <row r="8179" spans="1:2">
      <c r="A8179" s="54">
        <f t="shared" si="127"/>
        <v>8178</v>
      </c>
      <c r="B8179">
        <v>81154.51467455471</v>
      </c>
    </row>
    <row r="8180" spans="1:2">
      <c r="A8180" s="54">
        <f t="shared" si="127"/>
        <v>8179</v>
      </c>
      <c r="B8180">
        <v>48996.771403998384</v>
      </c>
    </row>
    <row r="8181" spans="1:2">
      <c r="A8181" s="54">
        <f t="shared" si="127"/>
        <v>8180</v>
      </c>
      <c r="B8181">
        <v>26428.354456278448</v>
      </c>
    </row>
    <row r="8182" spans="1:2">
      <c r="A8182" s="54">
        <f t="shared" si="127"/>
        <v>8181</v>
      </c>
      <c r="B8182">
        <v>74431.440605386189</v>
      </c>
    </row>
    <row r="8183" spans="1:2">
      <c r="A8183" s="54">
        <f t="shared" si="127"/>
        <v>8182</v>
      </c>
      <c r="B8183">
        <v>27642.791214576697</v>
      </c>
    </row>
    <row r="8184" spans="1:2">
      <c r="A8184" s="54">
        <f t="shared" si="127"/>
        <v>8183</v>
      </c>
      <c r="B8184">
        <v>36105.504331967248</v>
      </c>
    </row>
    <row r="8185" spans="1:2">
      <c r="A8185" s="54">
        <f t="shared" si="127"/>
        <v>8184</v>
      </c>
      <c r="B8185">
        <v>48999.232600277202</v>
      </c>
    </row>
    <row r="8186" spans="1:2">
      <c r="A8186" s="54">
        <f t="shared" si="127"/>
        <v>8185</v>
      </c>
      <c r="B8186">
        <v>88769.391447689413</v>
      </c>
    </row>
    <row r="8187" spans="1:2">
      <c r="A8187" s="54">
        <f t="shared" si="127"/>
        <v>8186</v>
      </c>
      <c r="B8187">
        <v>83513.709858432398</v>
      </c>
    </row>
    <row r="8188" spans="1:2">
      <c r="A8188" s="54">
        <f t="shared" si="127"/>
        <v>8187</v>
      </c>
      <c r="B8188">
        <v>82213.486782542022</v>
      </c>
    </row>
    <row r="8189" spans="1:2">
      <c r="A8189" s="54">
        <f t="shared" si="127"/>
        <v>8188</v>
      </c>
      <c r="B8189">
        <v>47712.830892505495</v>
      </c>
    </row>
    <row r="8190" spans="1:2">
      <c r="A8190" s="54">
        <f t="shared" si="127"/>
        <v>8189</v>
      </c>
      <c r="B8190">
        <v>28529.062263960353</v>
      </c>
    </row>
    <row r="8191" spans="1:2">
      <c r="A8191" s="54">
        <f t="shared" si="127"/>
        <v>8190</v>
      </c>
      <c r="B8191">
        <v>40844.152880489986</v>
      </c>
    </row>
    <row r="8192" spans="1:2">
      <c r="A8192" s="54">
        <f t="shared" si="127"/>
        <v>8191</v>
      </c>
      <c r="B8192">
        <v>86571.010927575931</v>
      </c>
    </row>
    <row r="8193" spans="1:2">
      <c r="A8193" s="54">
        <f t="shared" si="127"/>
        <v>8192</v>
      </c>
      <c r="B8193">
        <v>40026.460885085209</v>
      </c>
    </row>
    <row r="8194" spans="1:2">
      <c r="A8194" s="54">
        <f t="shared" si="127"/>
        <v>8193</v>
      </c>
      <c r="B8194">
        <v>63456.970185868595</v>
      </c>
    </row>
    <row r="8195" spans="1:2">
      <c r="A8195" s="54">
        <f t="shared" si="127"/>
        <v>8194</v>
      </c>
      <c r="B8195">
        <v>57711.269763241144</v>
      </c>
    </row>
    <row r="8196" spans="1:2">
      <c r="A8196" s="54">
        <f t="shared" ref="A8196:A8259" si="128">1+A8195</f>
        <v>8195</v>
      </c>
      <c r="B8196">
        <v>48566.302077135297</v>
      </c>
    </row>
    <row r="8197" spans="1:2">
      <c r="A8197" s="54">
        <f t="shared" si="128"/>
        <v>8196</v>
      </c>
      <c r="B8197">
        <v>54459.737624826339</v>
      </c>
    </row>
    <row r="8198" spans="1:2">
      <c r="A8198" s="54">
        <f t="shared" si="128"/>
        <v>8197</v>
      </c>
      <c r="B8198">
        <v>30391.028970921703</v>
      </c>
    </row>
    <row r="8199" spans="1:2">
      <c r="A8199" s="54">
        <f t="shared" si="128"/>
        <v>8198</v>
      </c>
      <c r="B8199">
        <v>80537.787075478715</v>
      </c>
    </row>
    <row r="8200" spans="1:2">
      <c r="A8200" s="54">
        <f t="shared" si="128"/>
        <v>8199</v>
      </c>
      <c r="B8200">
        <v>30716.751905919213</v>
      </c>
    </row>
    <row r="8201" spans="1:2">
      <c r="A8201" s="54">
        <f t="shared" si="128"/>
        <v>8200</v>
      </c>
      <c r="B8201">
        <v>63540.154748698034</v>
      </c>
    </row>
    <row r="8202" spans="1:2">
      <c r="A8202" s="54">
        <f t="shared" si="128"/>
        <v>8201</v>
      </c>
      <c r="B8202">
        <v>48644.852612665709</v>
      </c>
    </row>
    <row r="8203" spans="1:2">
      <c r="A8203" s="54">
        <f t="shared" si="128"/>
        <v>8202</v>
      </c>
      <c r="B8203">
        <v>45441.262170859831</v>
      </c>
    </row>
    <row r="8204" spans="1:2">
      <c r="A8204" s="54">
        <f t="shared" si="128"/>
        <v>8203</v>
      </c>
      <c r="B8204">
        <v>54479.242587344284</v>
      </c>
    </row>
    <row r="8205" spans="1:2">
      <c r="A8205" s="54">
        <f t="shared" si="128"/>
        <v>8204</v>
      </c>
      <c r="B8205">
        <v>70369.713492548486</v>
      </c>
    </row>
    <row r="8206" spans="1:2">
      <c r="A8206" s="54">
        <f t="shared" si="128"/>
        <v>8205</v>
      </c>
      <c r="B8206">
        <v>41561.596838610472</v>
      </c>
    </row>
    <row r="8207" spans="1:2">
      <c r="A8207" s="54">
        <f t="shared" si="128"/>
        <v>8206</v>
      </c>
      <c r="B8207">
        <v>79423.541926844133</v>
      </c>
    </row>
    <row r="8208" spans="1:2">
      <c r="A8208" s="54">
        <f t="shared" si="128"/>
        <v>8207</v>
      </c>
      <c r="B8208">
        <v>43951.346574013507</v>
      </c>
    </row>
    <row r="8209" spans="1:2">
      <c r="A8209" s="54">
        <f t="shared" si="128"/>
        <v>8208</v>
      </c>
      <c r="B8209">
        <v>31682.578593947186</v>
      </c>
    </row>
    <row r="8210" spans="1:2">
      <c r="A8210" s="54">
        <f t="shared" si="128"/>
        <v>8209</v>
      </c>
      <c r="B8210">
        <v>87656.927639194575</v>
      </c>
    </row>
    <row r="8211" spans="1:2">
      <c r="A8211" s="54">
        <f t="shared" si="128"/>
        <v>8210</v>
      </c>
      <c r="B8211">
        <v>70932.083614507937</v>
      </c>
    </row>
    <row r="8212" spans="1:2">
      <c r="A8212" s="54">
        <f t="shared" si="128"/>
        <v>8211</v>
      </c>
      <c r="B8212">
        <v>32293.636022771145</v>
      </c>
    </row>
    <row r="8213" spans="1:2">
      <c r="A8213" s="54">
        <f t="shared" si="128"/>
        <v>8212</v>
      </c>
      <c r="B8213">
        <v>70635.56315580431</v>
      </c>
    </row>
    <row r="8214" spans="1:2">
      <c r="A8214" s="54">
        <f t="shared" si="128"/>
        <v>8213</v>
      </c>
      <c r="B8214">
        <v>40143.235158095995</v>
      </c>
    </row>
    <row r="8215" spans="1:2">
      <c r="A8215" s="54">
        <f t="shared" si="128"/>
        <v>8214</v>
      </c>
      <c r="B8215">
        <v>51659.475030245027</v>
      </c>
    </row>
    <row r="8216" spans="1:2">
      <c r="A8216" s="54">
        <f t="shared" si="128"/>
        <v>8215</v>
      </c>
      <c r="B8216">
        <v>32190.63487148986</v>
      </c>
    </row>
    <row r="8217" spans="1:2">
      <c r="A8217" s="54">
        <f t="shared" si="128"/>
        <v>8216</v>
      </c>
      <c r="B8217">
        <v>67708.776704030621</v>
      </c>
    </row>
    <row r="8218" spans="1:2">
      <c r="A8218" s="54">
        <f t="shared" si="128"/>
        <v>8217</v>
      </c>
      <c r="B8218">
        <v>83264.346131186001</v>
      </c>
    </row>
    <row r="8219" spans="1:2">
      <c r="A8219" s="54">
        <f t="shared" si="128"/>
        <v>8218</v>
      </c>
      <c r="B8219">
        <v>37516.558281586214</v>
      </c>
    </row>
    <row r="8220" spans="1:2">
      <c r="A8220" s="54">
        <f t="shared" si="128"/>
        <v>8219</v>
      </c>
      <c r="B8220">
        <v>58547.802679625041</v>
      </c>
    </row>
    <row r="8221" spans="1:2">
      <c r="A8221" s="54">
        <f t="shared" si="128"/>
        <v>8220</v>
      </c>
      <c r="B8221">
        <v>48034.73719132875</v>
      </c>
    </row>
    <row r="8222" spans="1:2">
      <c r="A8222" s="54">
        <f t="shared" si="128"/>
        <v>8221</v>
      </c>
      <c r="B8222">
        <v>29975.727155783741</v>
      </c>
    </row>
    <row r="8223" spans="1:2">
      <c r="A8223" s="54">
        <f t="shared" si="128"/>
        <v>8222</v>
      </c>
      <c r="B8223">
        <v>37592.71160388767</v>
      </c>
    </row>
    <row r="8224" spans="1:2">
      <c r="A8224" s="54">
        <f t="shared" si="128"/>
        <v>8223</v>
      </c>
      <c r="B8224">
        <v>94480.108147970939</v>
      </c>
    </row>
    <row r="8225" spans="1:2">
      <c r="A8225" s="54">
        <f t="shared" si="128"/>
        <v>8224</v>
      </c>
      <c r="B8225">
        <v>58023.741268003498</v>
      </c>
    </row>
    <row r="8226" spans="1:2">
      <c r="A8226" s="54">
        <f t="shared" si="128"/>
        <v>8225</v>
      </c>
      <c r="B8226">
        <v>30016.840572536195</v>
      </c>
    </row>
    <row r="8227" spans="1:2">
      <c r="A8227" s="54">
        <f t="shared" si="128"/>
        <v>8226</v>
      </c>
      <c r="B8227">
        <v>57136.225312111281</v>
      </c>
    </row>
    <row r="8228" spans="1:2">
      <c r="A8228" s="54">
        <f t="shared" si="128"/>
        <v>8227</v>
      </c>
      <c r="B8228">
        <v>62728.165410083566</v>
      </c>
    </row>
    <row r="8229" spans="1:2">
      <c r="A8229" s="54">
        <f t="shared" si="128"/>
        <v>8228</v>
      </c>
      <c r="B8229">
        <v>35796.939476568747</v>
      </c>
    </row>
    <row r="8230" spans="1:2">
      <c r="A8230" s="54">
        <f t="shared" si="128"/>
        <v>8229</v>
      </c>
      <c r="B8230">
        <v>55963.685513547607</v>
      </c>
    </row>
    <row r="8231" spans="1:2">
      <c r="A8231" s="54">
        <f t="shared" si="128"/>
        <v>8230</v>
      </c>
      <c r="B8231">
        <v>69914.733878247265</v>
      </c>
    </row>
    <row r="8232" spans="1:2">
      <c r="A8232" s="54">
        <f t="shared" si="128"/>
        <v>8231</v>
      </c>
      <c r="B8232">
        <v>46916.703089769617</v>
      </c>
    </row>
    <row r="8233" spans="1:2">
      <c r="A8233" s="54">
        <f t="shared" si="128"/>
        <v>8232</v>
      </c>
      <c r="B8233">
        <v>49466.601431862655</v>
      </c>
    </row>
    <row r="8234" spans="1:2">
      <c r="A8234" s="54">
        <f t="shared" si="128"/>
        <v>8233</v>
      </c>
      <c r="B8234">
        <v>37006.026736864369</v>
      </c>
    </row>
    <row r="8235" spans="1:2">
      <c r="A8235" s="54">
        <f t="shared" si="128"/>
        <v>8234</v>
      </c>
      <c r="B8235">
        <v>68178.570150637868</v>
      </c>
    </row>
    <row r="8236" spans="1:2">
      <c r="A8236" s="54">
        <f t="shared" si="128"/>
        <v>8235</v>
      </c>
      <c r="B8236">
        <v>43941.754930850104</v>
      </c>
    </row>
    <row r="8237" spans="1:2">
      <c r="A8237" s="54">
        <f t="shared" si="128"/>
        <v>8236</v>
      </c>
      <c r="B8237">
        <v>60501.67217550928</v>
      </c>
    </row>
    <row r="8238" spans="1:2">
      <c r="A8238" s="54">
        <f t="shared" si="128"/>
        <v>8237</v>
      </c>
      <c r="B8238">
        <v>59396.865868008288</v>
      </c>
    </row>
    <row r="8239" spans="1:2">
      <c r="A8239" s="54">
        <f t="shared" si="128"/>
        <v>8238</v>
      </c>
      <c r="B8239">
        <v>88329.897606254744</v>
      </c>
    </row>
    <row r="8240" spans="1:2">
      <c r="A8240" s="54">
        <f t="shared" si="128"/>
        <v>8239</v>
      </c>
      <c r="B8240">
        <v>44885.263248361007</v>
      </c>
    </row>
    <row r="8241" spans="1:2">
      <c r="A8241" s="54">
        <f t="shared" si="128"/>
        <v>8240</v>
      </c>
      <c r="B8241">
        <v>45952.460606457054</v>
      </c>
    </row>
    <row r="8242" spans="1:2">
      <c r="A8242" s="54">
        <f t="shared" si="128"/>
        <v>8241</v>
      </c>
      <c r="B8242">
        <v>25643.657171674015</v>
      </c>
    </row>
    <row r="8243" spans="1:2">
      <c r="A8243" s="54">
        <f t="shared" si="128"/>
        <v>8242</v>
      </c>
      <c r="B8243">
        <v>78717.444158483893</v>
      </c>
    </row>
    <row r="8244" spans="1:2">
      <c r="A8244" s="54">
        <f t="shared" si="128"/>
        <v>8243</v>
      </c>
      <c r="B8244">
        <v>49874.229669997709</v>
      </c>
    </row>
    <row r="8245" spans="1:2">
      <c r="A8245" s="54">
        <f t="shared" si="128"/>
        <v>8244</v>
      </c>
      <c r="B8245">
        <v>25969.602302614094</v>
      </c>
    </row>
    <row r="8246" spans="1:2">
      <c r="A8246" s="54">
        <f t="shared" si="128"/>
        <v>8245</v>
      </c>
      <c r="B8246">
        <v>33967.480619592308</v>
      </c>
    </row>
    <row r="8247" spans="1:2">
      <c r="A8247" s="54">
        <f t="shared" si="128"/>
        <v>8246</v>
      </c>
      <c r="B8247">
        <v>27585.409771471703</v>
      </c>
    </row>
    <row r="8248" spans="1:2">
      <c r="A8248" s="54">
        <f t="shared" si="128"/>
        <v>8247</v>
      </c>
      <c r="B8248">
        <v>76307.416490589865</v>
      </c>
    </row>
    <row r="8249" spans="1:2">
      <c r="A8249" s="54">
        <f t="shared" si="128"/>
        <v>8248</v>
      </c>
      <c r="B8249">
        <v>41702.517890396004</v>
      </c>
    </row>
    <row r="8250" spans="1:2">
      <c r="A8250" s="54">
        <f t="shared" si="128"/>
        <v>8249</v>
      </c>
      <c r="B8250">
        <v>85565.973830044342</v>
      </c>
    </row>
    <row r="8251" spans="1:2">
      <c r="A8251" s="54">
        <f t="shared" si="128"/>
        <v>8250</v>
      </c>
      <c r="B8251" t="e">
        <v>#NUM!</v>
      </c>
    </row>
    <row r="8252" spans="1:2">
      <c r="A8252" s="54">
        <f t="shared" si="128"/>
        <v>8251</v>
      </c>
      <c r="B8252">
        <v>34361.297003033222</v>
      </c>
    </row>
    <row r="8253" spans="1:2">
      <c r="A8253" s="54">
        <f t="shared" si="128"/>
        <v>8252</v>
      </c>
      <c r="B8253">
        <v>46913.065702991502</v>
      </c>
    </row>
    <row r="8254" spans="1:2">
      <c r="A8254" s="54">
        <f t="shared" si="128"/>
        <v>8253</v>
      </c>
      <c r="B8254">
        <v>43966.878729531527</v>
      </c>
    </row>
    <row r="8255" spans="1:2">
      <c r="A8255" s="54">
        <f t="shared" si="128"/>
        <v>8254</v>
      </c>
      <c r="B8255">
        <v>74358.207256040114</v>
      </c>
    </row>
    <row r="8256" spans="1:2">
      <c r="A8256" s="54">
        <f t="shared" si="128"/>
        <v>8255</v>
      </c>
      <c r="B8256">
        <v>60092.684703319122</v>
      </c>
    </row>
    <row r="8257" spans="1:2">
      <c r="A8257" s="54">
        <f t="shared" si="128"/>
        <v>8256</v>
      </c>
      <c r="B8257">
        <v>83418.718832439816</v>
      </c>
    </row>
    <row r="8258" spans="1:2">
      <c r="A8258" s="54">
        <f t="shared" si="128"/>
        <v>8257</v>
      </c>
      <c r="B8258">
        <v>67867.710537045277</v>
      </c>
    </row>
    <row r="8259" spans="1:2">
      <c r="A8259" s="54">
        <f t="shared" si="128"/>
        <v>8258</v>
      </c>
      <c r="B8259">
        <v>87844.896827121876</v>
      </c>
    </row>
    <row r="8260" spans="1:2">
      <c r="A8260" s="54">
        <f t="shared" ref="A8260:A8323" si="129">1+A8259</f>
        <v>8259</v>
      </c>
      <c r="B8260">
        <v>45777.767133769325</v>
      </c>
    </row>
    <row r="8261" spans="1:2">
      <c r="A8261" s="54">
        <f t="shared" si="129"/>
        <v>8260</v>
      </c>
      <c r="B8261">
        <v>85189.302723357541</v>
      </c>
    </row>
    <row r="8262" spans="1:2">
      <c r="A8262" s="54">
        <f t="shared" si="129"/>
        <v>8261</v>
      </c>
      <c r="B8262">
        <v>78412.140589497707</v>
      </c>
    </row>
    <row r="8263" spans="1:2">
      <c r="A8263" s="54">
        <f t="shared" si="129"/>
        <v>8262</v>
      </c>
      <c r="B8263">
        <v>42787.08198070935</v>
      </c>
    </row>
    <row r="8264" spans="1:2">
      <c r="A8264" s="54">
        <f t="shared" si="129"/>
        <v>8263</v>
      </c>
      <c r="B8264">
        <v>29944.632550918446</v>
      </c>
    </row>
    <row r="8265" spans="1:2">
      <c r="A8265" s="54">
        <f t="shared" si="129"/>
        <v>8264</v>
      </c>
      <c r="B8265">
        <v>39966.074766494283</v>
      </c>
    </row>
    <row r="8266" spans="1:2">
      <c r="A8266" s="54">
        <f t="shared" si="129"/>
        <v>8265</v>
      </c>
      <c r="B8266">
        <v>76953.296386058704</v>
      </c>
    </row>
    <row r="8267" spans="1:2">
      <c r="A8267" s="54">
        <f t="shared" si="129"/>
        <v>8266</v>
      </c>
      <c r="B8267">
        <v>56523.556793452364</v>
      </c>
    </row>
    <row r="8268" spans="1:2">
      <c r="A8268" s="54">
        <f t="shared" si="129"/>
        <v>8267</v>
      </c>
      <c r="B8268">
        <v>63769.027945565271</v>
      </c>
    </row>
    <row r="8269" spans="1:2">
      <c r="A8269" s="54">
        <f t="shared" si="129"/>
        <v>8268</v>
      </c>
      <c r="B8269">
        <v>80129.476130483265</v>
      </c>
    </row>
    <row r="8270" spans="1:2">
      <c r="A8270" s="54">
        <f t="shared" si="129"/>
        <v>8269</v>
      </c>
      <c r="B8270">
        <v>26931.757406148998</v>
      </c>
    </row>
    <row r="8271" spans="1:2">
      <c r="A8271" s="54">
        <f t="shared" si="129"/>
        <v>8270</v>
      </c>
      <c r="B8271">
        <v>80838.718750865228</v>
      </c>
    </row>
    <row r="8272" spans="1:2">
      <c r="A8272" s="54">
        <f t="shared" si="129"/>
        <v>8271</v>
      </c>
      <c r="B8272">
        <v>73968.985196238456</v>
      </c>
    </row>
    <row r="8273" spans="1:2">
      <c r="A8273" s="54">
        <f t="shared" si="129"/>
        <v>8272</v>
      </c>
      <c r="B8273">
        <v>53072.615070844411</v>
      </c>
    </row>
    <row r="8274" spans="1:2">
      <c r="A8274" s="54">
        <f t="shared" si="129"/>
        <v>8273</v>
      </c>
      <c r="B8274">
        <v>39564.479220364177</v>
      </c>
    </row>
    <row r="8275" spans="1:2">
      <c r="A8275" s="54">
        <f t="shared" si="129"/>
        <v>8274</v>
      </c>
      <c r="B8275">
        <v>72666.108271661709</v>
      </c>
    </row>
    <row r="8276" spans="1:2">
      <c r="A8276" s="54">
        <f t="shared" si="129"/>
        <v>8275</v>
      </c>
      <c r="B8276">
        <v>75202.206432799358</v>
      </c>
    </row>
    <row r="8277" spans="1:2">
      <c r="A8277" s="54">
        <f t="shared" si="129"/>
        <v>8276</v>
      </c>
      <c r="B8277">
        <v>49212.301734951543</v>
      </c>
    </row>
    <row r="8278" spans="1:2">
      <c r="A8278" s="54">
        <f t="shared" si="129"/>
        <v>8277</v>
      </c>
      <c r="B8278">
        <v>58660.763638005148</v>
      </c>
    </row>
    <row r="8279" spans="1:2">
      <c r="A8279" s="54">
        <f t="shared" si="129"/>
        <v>8278</v>
      </c>
      <c r="B8279">
        <v>61883.536177978487</v>
      </c>
    </row>
    <row r="8280" spans="1:2">
      <c r="A8280" s="54">
        <f t="shared" si="129"/>
        <v>8279</v>
      </c>
      <c r="B8280">
        <v>35573.181592513152</v>
      </c>
    </row>
    <row r="8281" spans="1:2">
      <c r="A8281" s="54">
        <f t="shared" si="129"/>
        <v>8280</v>
      </c>
      <c r="B8281">
        <v>81447.678964177176</v>
      </c>
    </row>
    <row r="8282" spans="1:2">
      <c r="A8282" s="54">
        <f t="shared" si="129"/>
        <v>8281</v>
      </c>
      <c r="B8282">
        <v>33977.206511703364</v>
      </c>
    </row>
    <row r="8283" spans="1:2">
      <c r="A8283" s="54">
        <f t="shared" si="129"/>
        <v>8282</v>
      </c>
      <c r="B8283">
        <v>61336.038659344049</v>
      </c>
    </row>
    <row r="8284" spans="1:2">
      <c r="A8284" s="54">
        <f t="shared" si="129"/>
        <v>8283</v>
      </c>
      <c r="B8284">
        <v>33972.314677892296</v>
      </c>
    </row>
    <row r="8285" spans="1:2">
      <c r="A8285" s="54">
        <f t="shared" si="129"/>
        <v>8284</v>
      </c>
      <c r="B8285">
        <v>28992.30882052493</v>
      </c>
    </row>
    <row r="8286" spans="1:2">
      <c r="A8286" s="54">
        <f t="shared" si="129"/>
        <v>8285</v>
      </c>
      <c r="B8286">
        <v>48325.481742625052</v>
      </c>
    </row>
    <row r="8287" spans="1:2">
      <c r="A8287" s="54">
        <f t="shared" si="129"/>
        <v>8286</v>
      </c>
      <c r="B8287">
        <v>44294.442117314524</v>
      </c>
    </row>
    <row r="8288" spans="1:2">
      <c r="A8288" s="54">
        <f t="shared" si="129"/>
        <v>8287</v>
      </c>
      <c r="B8288">
        <v>50275.287426304771</v>
      </c>
    </row>
    <row r="8289" spans="1:2">
      <c r="A8289" s="54">
        <f t="shared" si="129"/>
        <v>8288</v>
      </c>
      <c r="B8289">
        <v>36331.547925303727</v>
      </c>
    </row>
    <row r="8290" spans="1:2">
      <c r="A8290" s="54">
        <f t="shared" si="129"/>
        <v>8289</v>
      </c>
      <c r="B8290">
        <v>42848.376662542651</v>
      </c>
    </row>
    <row r="8291" spans="1:2">
      <c r="A8291" s="54">
        <f t="shared" si="129"/>
        <v>8290</v>
      </c>
      <c r="B8291">
        <v>47133.777935408667</v>
      </c>
    </row>
    <row r="8292" spans="1:2">
      <c r="A8292" s="54">
        <f t="shared" si="129"/>
        <v>8291</v>
      </c>
      <c r="B8292">
        <v>41023.002080790502</v>
      </c>
    </row>
    <row r="8293" spans="1:2">
      <c r="A8293" s="54">
        <f t="shared" si="129"/>
        <v>8292</v>
      </c>
      <c r="B8293" t="e">
        <v>#NUM!</v>
      </c>
    </row>
    <row r="8294" spans="1:2">
      <c r="A8294" s="54">
        <f t="shared" si="129"/>
        <v>8293</v>
      </c>
      <c r="B8294">
        <v>41081.902318602806</v>
      </c>
    </row>
    <row r="8295" spans="1:2">
      <c r="A8295" s="54">
        <f t="shared" si="129"/>
        <v>8294</v>
      </c>
      <c r="B8295">
        <v>69580.658475391479</v>
      </c>
    </row>
    <row r="8296" spans="1:2">
      <c r="A8296" s="54">
        <f t="shared" si="129"/>
        <v>8295</v>
      </c>
      <c r="B8296">
        <v>72998.524570893496</v>
      </c>
    </row>
    <row r="8297" spans="1:2">
      <c r="A8297" s="54">
        <f t="shared" si="129"/>
        <v>8296</v>
      </c>
      <c r="B8297">
        <v>44836.027636997154</v>
      </c>
    </row>
    <row r="8298" spans="1:2">
      <c r="A8298" s="54">
        <f t="shared" si="129"/>
        <v>8297</v>
      </c>
      <c r="B8298">
        <v>38449.267120873796</v>
      </c>
    </row>
    <row r="8299" spans="1:2">
      <c r="A8299" s="54">
        <f t="shared" si="129"/>
        <v>8298</v>
      </c>
      <c r="B8299">
        <v>74255.209877633068</v>
      </c>
    </row>
    <row r="8300" spans="1:2">
      <c r="A8300" s="54">
        <f t="shared" si="129"/>
        <v>8299</v>
      </c>
      <c r="B8300">
        <v>51984.697545440235</v>
      </c>
    </row>
    <row r="8301" spans="1:2">
      <c r="A8301" s="54">
        <f t="shared" si="129"/>
        <v>8300</v>
      </c>
      <c r="B8301">
        <v>81006.584286297104</v>
      </c>
    </row>
    <row r="8302" spans="1:2">
      <c r="A8302" s="54">
        <f t="shared" si="129"/>
        <v>8301</v>
      </c>
      <c r="B8302">
        <v>78253.036087445813</v>
      </c>
    </row>
    <row r="8303" spans="1:2">
      <c r="A8303" s="54">
        <f t="shared" si="129"/>
        <v>8302</v>
      </c>
      <c r="B8303">
        <v>32174.201182604964</v>
      </c>
    </row>
    <row r="8304" spans="1:2">
      <c r="A8304" s="54">
        <f t="shared" si="129"/>
        <v>8303</v>
      </c>
      <c r="B8304">
        <v>34913.358850621364</v>
      </c>
    </row>
    <row r="8305" spans="1:2">
      <c r="A8305" s="54">
        <f t="shared" si="129"/>
        <v>8304</v>
      </c>
      <c r="B8305">
        <v>49314.105421931759</v>
      </c>
    </row>
    <row r="8306" spans="1:2">
      <c r="A8306" s="54">
        <f t="shared" si="129"/>
        <v>8305</v>
      </c>
      <c r="B8306">
        <v>26832.561200593067</v>
      </c>
    </row>
    <row r="8307" spans="1:2">
      <c r="A8307" s="54">
        <f t="shared" si="129"/>
        <v>8306</v>
      </c>
      <c r="B8307">
        <v>42007.562735254643</v>
      </c>
    </row>
    <row r="8308" spans="1:2">
      <c r="A8308" s="54">
        <f t="shared" si="129"/>
        <v>8307</v>
      </c>
      <c r="B8308">
        <v>76065.529776166004</v>
      </c>
    </row>
    <row r="8309" spans="1:2">
      <c r="A8309" s="54">
        <f t="shared" si="129"/>
        <v>8308</v>
      </c>
      <c r="B8309">
        <v>47832.768490336151</v>
      </c>
    </row>
    <row r="8310" spans="1:2">
      <c r="A8310" s="54">
        <f t="shared" si="129"/>
        <v>8309</v>
      </c>
      <c r="B8310">
        <v>73592.567101930996</v>
      </c>
    </row>
    <row r="8311" spans="1:2">
      <c r="A8311" s="54">
        <f t="shared" si="129"/>
        <v>8310</v>
      </c>
      <c r="B8311">
        <v>70515.598917365802</v>
      </c>
    </row>
    <row r="8312" spans="1:2">
      <c r="A8312" s="54">
        <f t="shared" si="129"/>
        <v>8311</v>
      </c>
      <c r="B8312">
        <v>66408.127972981514</v>
      </c>
    </row>
    <row r="8313" spans="1:2">
      <c r="A8313" s="54">
        <f t="shared" si="129"/>
        <v>8312</v>
      </c>
      <c r="B8313">
        <v>55659.079417320456</v>
      </c>
    </row>
    <row r="8314" spans="1:2">
      <c r="A8314" s="54">
        <f t="shared" si="129"/>
        <v>8313</v>
      </c>
      <c r="B8314">
        <v>43045.068508630495</v>
      </c>
    </row>
    <row r="8315" spans="1:2">
      <c r="A8315" s="54">
        <f t="shared" si="129"/>
        <v>8314</v>
      </c>
      <c r="B8315">
        <v>80584.540451095279</v>
      </c>
    </row>
    <row r="8316" spans="1:2">
      <c r="A8316" s="54">
        <f t="shared" si="129"/>
        <v>8315</v>
      </c>
      <c r="B8316">
        <v>37386.792869257421</v>
      </c>
    </row>
    <row r="8317" spans="1:2">
      <c r="A8317" s="54">
        <f t="shared" si="129"/>
        <v>8316</v>
      </c>
      <c r="B8317">
        <v>25661.739699270533</v>
      </c>
    </row>
    <row r="8318" spans="1:2">
      <c r="A8318" s="54">
        <f t="shared" si="129"/>
        <v>8317</v>
      </c>
      <c r="B8318">
        <v>35294.898592004778</v>
      </c>
    </row>
    <row r="8319" spans="1:2">
      <c r="A8319" s="54">
        <f t="shared" si="129"/>
        <v>8318</v>
      </c>
      <c r="B8319">
        <v>47627.788834455307</v>
      </c>
    </row>
    <row r="8320" spans="1:2">
      <c r="A8320" s="54">
        <f t="shared" si="129"/>
        <v>8319</v>
      </c>
      <c r="B8320">
        <v>40663.722963975742</v>
      </c>
    </row>
    <row r="8321" spans="1:2">
      <c r="A8321" s="54">
        <f t="shared" si="129"/>
        <v>8320</v>
      </c>
      <c r="B8321">
        <v>72854.170089049323</v>
      </c>
    </row>
    <row r="8322" spans="1:2">
      <c r="A8322" s="54">
        <f t="shared" si="129"/>
        <v>8321</v>
      </c>
      <c r="B8322">
        <v>69451.136226358809</v>
      </c>
    </row>
    <row r="8323" spans="1:2">
      <c r="A8323" s="54">
        <f t="shared" si="129"/>
        <v>8322</v>
      </c>
      <c r="B8323">
        <v>62225.619066513951</v>
      </c>
    </row>
    <row r="8324" spans="1:2">
      <c r="A8324" s="54">
        <f t="shared" ref="A8324:A8387" si="130">1+A8323</f>
        <v>8323</v>
      </c>
      <c r="B8324">
        <v>45334.474613584665</v>
      </c>
    </row>
    <row r="8325" spans="1:2">
      <c r="A8325" s="54">
        <f t="shared" si="130"/>
        <v>8324</v>
      </c>
      <c r="B8325">
        <v>37075.509617548669</v>
      </c>
    </row>
    <row r="8326" spans="1:2">
      <c r="A8326" s="54">
        <f t="shared" si="130"/>
        <v>8325</v>
      </c>
      <c r="B8326">
        <v>38424.957971805787</v>
      </c>
    </row>
    <row r="8327" spans="1:2">
      <c r="A8327" s="54">
        <f t="shared" si="130"/>
        <v>8326</v>
      </c>
      <c r="B8327">
        <v>51329.505350157502</v>
      </c>
    </row>
    <row r="8328" spans="1:2">
      <c r="A8328" s="54">
        <f t="shared" si="130"/>
        <v>8327</v>
      </c>
      <c r="B8328">
        <v>26382.774909369487</v>
      </c>
    </row>
    <row r="8329" spans="1:2">
      <c r="A8329" s="54">
        <f t="shared" si="130"/>
        <v>8328</v>
      </c>
      <c r="B8329">
        <v>56984.495508902219</v>
      </c>
    </row>
    <row r="8330" spans="1:2">
      <c r="A8330" s="54">
        <f t="shared" si="130"/>
        <v>8329</v>
      </c>
      <c r="B8330">
        <v>76086.33653139112</v>
      </c>
    </row>
    <row r="8331" spans="1:2">
      <c r="A8331" s="54">
        <f t="shared" si="130"/>
        <v>8330</v>
      </c>
      <c r="B8331">
        <v>32689.285505351199</v>
      </c>
    </row>
    <row r="8332" spans="1:2">
      <c r="A8332" s="54">
        <f t="shared" si="130"/>
        <v>8331</v>
      </c>
      <c r="B8332">
        <v>56781.044210739266</v>
      </c>
    </row>
    <row r="8333" spans="1:2">
      <c r="A8333" s="54">
        <f t="shared" si="130"/>
        <v>8332</v>
      </c>
      <c r="B8333">
        <v>57062.08767929233</v>
      </c>
    </row>
    <row r="8334" spans="1:2">
      <c r="A8334" s="54">
        <f t="shared" si="130"/>
        <v>8333</v>
      </c>
      <c r="B8334">
        <v>43947.543491230121</v>
      </c>
    </row>
    <row r="8335" spans="1:2">
      <c r="A8335" s="54">
        <f t="shared" si="130"/>
        <v>8334</v>
      </c>
      <c r="B8335">
        <v>26180.521583276761</v>
      </c>
    </row>
    <row r="8336" spans="1:2">
      <c r="A8336" s="54">
        <f t="shared" si="130"/>
        <v>8335</v>
      </c>
      <c r="B8336">
        <v>67601.178989856708</v>
      </c>
    </row>
    <row r="8337" spans="1:2">
      <c r="A8337" s="54">
        <f t="shared" si="130"/>
        <v>8336</v>
      </c>
      <c r="B8337">
        <v>81408.224739873272</v>
      </c>
    </row>
    <row r="8338" spans="1:2">
      <c r="A8338" s="54">
        <f t="shared" si="130"/>
        <v>8337</v>
      </c>
      <c r="B8338">
        <v>53735.393764519264</v>
      </c>
    </row>
    <row r="8339" spans="1:2">
      <c r="A8339" s="54">
        <f t="shared" si="130"/>
        <v>8338</v>
      </c>
      <c r="B8339">
        <v>77809.736066690224</v>
      </c>
    </row>
    <row r="8340" spans="1:2">
      <c r="A8340" s="54">
        <f t="shared" si="130"/>
        <v>8339</v>
      </c>
      <c r="B8340">
        <v>50935.17664264956</v>
      </c>
    </row>
    <row r="8341" spans="1:2">
      <c r="A8341" s="54">
        <f t="shared" si="130"/>
        <v>8340</v>
      </c>
      <c r="B8341">
        <v>38380.058362641692</v>
      </c>
    </row>
    <row r="8342" spans="1:2">
      <c r="A8342" s="54">
        <f t="shared" si="130"/>
        <v>8341</v>
      </c>
      <c r="B8342">
        <v>31140.149614274742</v>
      </c>
    </row>
    <row r="8343" spans="1:2">
      <c r="A8343" s="54">
        <f t="shared" si="130"/>
        <v>8342</v>
      </c>
      <c r="B8343">
        <v>39774.267821485657</v>
      </c>
    </row>
    <row r="8344" spans="1:2">
      <c r="A8344" s="54">
        <f t="shared" si="130"/>
        <v>8343</v>
      </c>
      <c r="B8344">
        <v>40534.326452412322</v>
      </c>
    </row>
    <row r="8345" spans="1:2">
      <c r="A8345" s="54">
        <f t="shared" si="130"/>
        <v>8344</v>
      </c>
      <c r="B8345">
        <v>32407.217937050598</v>
      </c>
    </row>
    <row r="8346" spans="1:2">
      <c r="A8346" s="54">
        <f t="shared" si="130"/>
        <v>8345</v>
      </c>
      <c r="B8346">
        <v>88090.456037531738</v>
      </c>
    </row>
    <row r="8347" spans="1:2">
      <c r="A8347" s="54">
        <f t="shared" si="130"/>
        <v>8346</v>
      </c>
      <c r="B8347">
        <v>40008.28308887509</v>
      </c>
    </row>
    <row r="8348" spans="1:2">
      <c r="A8348" s="54">
        <f t="shared" si="130"/>
        <v>8347</v>
      </c>
      <c r="B8348">
        <v>39968.094257987817</v>
      </c>
    </row>
    <row r="8349" spans="1:2">
      <c r="A8349" s="54">
        <f t="shared" si="130"/>
        <v>8348</v>
      </c>
      <c r="B8349">
        <v>83454.891341984592</v>
      </c>
    </row>
    <row r="8350" spans="1:2">
      <c r="A8350" s="54">
        <f t="shared" si="130"/>
        <v>8349</v>
      </c>
      <c r="B8350">
        <v>33669.12861795885</v>
      </c>
    </row>
    <row r="8351" spans="1:2">
      <c r="A8351" s="54">
        <f t="shared" si="130"/>
        <v>8350</v>
      </c>
      <c r="B8351">
        <v>68636.646917025078</v>
      </c>
    </row>
    <row r="8352" spans="1:2">
      <c r="A8352" s="54">
        <f t="shared" si="130"/>
        <v>8351</v>
      </c>
      <c r="B8352">
        <v>89754.167955366502</v>
      </c>
    </row>
    <row r="8353" spans="1:2">
      <c r="A8353" s="54">
        <f t="shared" si="130"/>
        <v>8352</v>
      </c>
      <c r="B8353">
        <v>82925.451446045437</v>
      </c>
    </row>
    <row r="8354" spans="1:2">
      <c r="A8354" s="54">
        <f t="shared" si="130"/>
        <v>8353</v>
      </c>
      <c r="B8354">
        <v>82977.443236354433</v>
      </c>
    </row>
    <row r="8355" spans="1:2">
      <c r="A8355" s="54">
        <f t="shared" si="130"/>
        <v>8354</v>
      </c>
      <c r="B8355">
        <v>88411.005480894863</v>
      </c>
    </row>
    <row r="8356" spans="1:2">
      <c r="A8356" s="54">
        <f t="shared" si="130"/>
        <v>8355</v>
      </c>
      <c r="B8356">
        <v>50087.646759890951</v>
      </c>
    </row>
    <row r="8357" spans="1:2">
      <c r="A8357" s="54">
        <f t="shared" si="130"/>
        <v>8356</v>
      </c>
      <c r="B8357">
        <v>40805.593997635166</v>
      </c>
    </row>
    <row r="8358" spans="1:2">
      <c r="A8358" s="54">
        <f t="shared" si="130"/>
        <v>8357</v>
      </c>
      <c r="B8358">
        <v>87247.88449642685</v>
      </c>
    </row>
    <row r="8359" spans="1:2">
      <c r="A8359" s="54">
        <f t="shared" si="130"/>
        <v>8358</v>
      </c>
      <c r="B8359">
        <v>59124.908486150714</v>
      </c>
    </row>
    <row r="8360" spans="1:2">
      <c r="A8360" s="54">
        <f t="shared" si="130"/>
        <v>8359</v>
      </c>
      <c r="B8360">
        <v>77781.294315745137</v>
      </c>
    </row>
    <row r="8361" spans="1:2">
      <c r="A8361" s="54">
        <f t="shared" si="130"/>
        <v>8360</v>
      </c>
      <c r="B8361">
        <v>26824.750698942524</v>
      </c>
    </row>
    <row r="8362" spans="1:2">
      <c r="A8362" s="54">
        <f t="shared" si="130"/>
        <v>8361</v>
      </c>
      <c r="B8362" t="e">
        <v>#NUM!</v>
      </c>
    </row>
    <row r="8363" spans="1:2">
      <c r="A8363" s="54">
        <f t="shared" si="130"/>
        <v>8362</v>
      </c>
      <c r="B8363">
        <v>56748.246225774659</v>
      </c>
    </row>
    <row r="8364" spans="1:2">
      <c r="A8364" s="54">
        <f t="shared" si="130"/>
        <v>8363</v>
      </c>
      <c r="B8364">
        <v>34579.837932994778</v>
      </c>
    </row>
    <row r="8365" spans="1:2">
      <c r="A8365" s="54">
        <f t="shared" si="130"/>
        <v>8364</v>
      </c>
      <c r="B8365">
        <v>32269.46907791503</v>
      </c>
    </row>
    <row r="8366" spans="1:2">
      <c r="A8366" s="54">
        <f t="shared" si="130"/>
        <v>8365</v>
      </c>
      <c r="B8366">
        <v>85256.007101531999</v>
      </c>
    </row>
    <row r="8367" spans="1:2">
      <c r="A8367" s="54">
        <f t="shared" si="130"/>
        <v>8366</v>
      </c>
      <c r="B8367">
        <v>67363.586571388296</v>
      </c>
    </row>
    <row r="8368" spans="1:2">
      <c r="A8368" s="54">
        <f t="shared" si="130"/>
        <v>8367</v>
      </c>
      <c r="B8368">
        <v>67510.099994179764</v>
      </c>
    </row>
    <row r="8369" spans="1:2">
      <c r="A8369" s="54">
        <f t="shared" si="130"/>
        <v>8368</v>
      </c>
      <c r="B8369">
        <v>71878.893983629547</v>
      </c>
    </row>
    <row r="8370" spans="1:2">
      <c r="A8370" s="54">
        <f t="shared" si="130"/>
        <v>8369</v>
      </c>
      <c r="B8370">
        <v>40763.017541937537</v>
      </c>
    </row>
    <row r="8371" spans="1:2">
      <c r="A8371" s="54">
        <f t="shared" si="130"/>
        <v>8370</v>
      </c>
      <c r="B8371">
        <v>73441.024211492011</v>
      </c>
    </row>
    <row r="8372" spans="1:2">
      <c r="A8372" s="54">
        <f t="shared" si="130"/>
        <v>8371</v>
      </c>
      <c r="B8372">
        <v>68534.412832611037</v>
      </c>
    </row>
    <row r="8373" spans="1:2">
      <c r="A8373" s="54">
        <f t="shared" si="130"/>
        <v>8372</v>
      </c>
      <c r="B8373">
        <v>37416.731499278103</v>
      </c>
    </row>
    <row r="8374" spans="1:2">
      <c r="A8374" s="54">
        <f t="shared" si="130"/>
        <v>8373</v>
      </c>
      <c r="B8374">
        <v>35027.197932537201</v>
      </c>
    </row>
    <row r="8375" spans="1:2">
      <c r="A8375" s="54">
        <f t="shared" si="130"/>
        <v>8374</v>
      </c>
      <c r="B8375">
        <v>78310.276320498597</v>
      </c>
    </row>
    <row r="8376" spans="1:2">
      <c r="A8376" s="54">
        <f t="shared" si="130"/>
        <v>8375</v>
      </c>
      <c r="B8376">
        <v>26941.702147214448</v>
      </c>
    </row>
    <row r="8377" spans="1:2">
      <c r="A8377" s="54">
        <f t="shared" si="130"/>
        <v>8376</v>
      </c>
      <c r="B8377">
        <v>47952.312892227172</v>
      </c>
    </row>
    <row r="8378" spans="1:2">
      <c r="A8378" s="54">
        <f t="shared" si="130"/>
        <v>8377</v>
      </c>
      <c r="B8378">
        <v>66693.480949757402</v>
      </c>
    </row>
    <row r="8379" spans="1:2">
      <c r="A8379" s="54">
        <f t="shared" si="130"/>
        <v>8378</v>
      </c>
      <c r="B8379">
        <v>75699.831956814305</v>
      </c>
    </row>
    <row r="8380" spans="1:2">
      <c r="A8380" s="54">
        <f t="shared" si="130"/>
        <v>8379</v>
      </c>
      <c r="B8380">
        <v>86919.744444839132</v>
      </c>
    </row>
    <row r="8381" spans="1:2">
      <c r="A8381" s="54">
        <f t="shared" si="130"/>
        <v>8380</v>
      </c>
      <c r="B8381">
        <v>37763.012285706682</v>
      </c>
    </row>
    <row r="8382" spans="1:2">
      <c r="A8382" s="54">
        <f t="shared" si="130"/>
        <v>8381</v>
      </c>
      <c r="B8382">
        <v>61177.699673714655</v>
      </c>
    </row>
    <row r="8383" spans="1:2">
      <c r="A8383" s="54">
        <f t="shared" si="130"/>
        <v>8382</v>
      </c>
      <c r="B8383">
        <v>57795.630272734001</v>
      </c>
    </row>
    <row r="8384" spans="1:2">
      <c r="A8384" s="54">
        <f t="shared" si="130"/>
        <v>8383</v>
      </c>
      <c r="B8384">
        <v>52483.114705462162</v>
      </c>
    </row>
    <row r="8385" spans="1:2">
      <c r="A8385" s="54">
        <f t="shared" si="130"/>
        <v>8384</v>
      </c>
      <c r="B8385">
        <v>78857.174344770028</v>
      </c>
    </row>
    <row r="8386" spans="1:2">
      <c r="A8386" s="54">
        <f t="shared" si="130"/>
        <v>8385</v>
      </c>
      <c r="B8386">
        <v>40806.550677146544</v>
      </c>
    </row>
    <row r="8387" spans="1:2">
      <c r="A8387" s="54">
        <f t="shared" si="130"/>
        <v>8386</v>
      </c>
      <c r="B8387">
        <v>28560.447398236302</v>
      </c>
    </row>
    <row r="8388" spans="1:2">
      <c r="A8388" s="54">
        <f t="shared" ref="A8388:A8451" si="131">1+A8387</f>
        <v>8387</v>
      </c>
      <c r="B8388">
        <v>82164.747373097358</v>
      </c>
    </row>
    <row r="8389" spans="1:2">
      <c r="A8389" s="54">
        <f t="shared" si="131"/>
        <v>8388</v>
      </c>
      <c r="B8389">
        <v>64517.801013051969</v>
      </c>
    </row>
    <row r="8390" spans="1:2">
      <c r="A8390" s="54">
        <f t="shared" si="131"/>
        <v>8389</v>
      </c>
      <c r="B8390">
        <v>54021.978890294624</v>
      </c>
    </row>
    <row r="8391" spans="1:2">
      <c r="A8391" s="54">
        <f t="shared" si="131"/>
        <v>8390</v>
      </c>
      <c r="B8391">
        <v>50860.874900922965</v>
      </c>
    </row>
    <row r="8392" spans="1:2">
      <c r="A8392" s="54">
        <f t="shared" si="131"/>
        <v>8391</v>
      </c>
      <c r="B8392">
        <v>72812.870556998285</v>
      </c>
    </row>
    <row r="8393" spans="1:2">
      <c r="A8393" s="54">
        <f t="shared" si="131"/>
        <v>8392</v>
      </c>
      <c r="B8393">
        <v>47816.475097300674</v>
      </c>
    </row>
    <row r="8394" spans="1:2">
      <c r="A8394" s="54">
        <f t="shared" si="131"/>
        <v>8393</v>
      </c>
      <c r="B8394">
        <v>44505.837471735482</v>
      </c>
    </row>
    <row r="8395" spans="1:2">
      <c r="A8395" s="54">
        <f t="shared" si="131"/>
        <v>8394</v>
      </c>
      <c r="B8395">
        <v>44948.096969335551</v>
      </c>
    </row>
    <row r="8396" spans="1:2">
      <c r="A8396" s="54">
        <f t="shared" si="131"/>
        <v>8395</v>
      </c>
      <c r="B8396">
        <v>48509.2345659481</v>
      </c>
    </row>
    <row r="8397" spans="1:2">
      <c r="A8397" s="54">
        <f t="shared" si="131"/>
        <v>8396</v>
      </c>
      <c r="B8397">
        <v>82372.701794319481</v>
      </c>
    </row>
    <row r="8398" spans="1:2">
      <c r="A8398" s="54">
        <f t="shared" si="131"/>
        <v>8397</v>
      </c>
      <c r="B8398">
        <v>32205.5867688701</v>
      </c>
    </row>
    <row r="8399" spans="1:2">
      <c r="A8399" s="54">
        <f t="shared" si="131"/>
        <v>8398</v>
      </c>
      <c r="B8399">
        <v>69684.505188443072</v>
      </c>
    </row>
    <row r="8400" spans="1:2">
      <c r="A8400" s="54">
        <f t="shared" si="131"/>
        <v>8399</v>
      </c>
      <c r="B8400">
        <v>56153.178739866751</v>
      </c>
    </row>
    <row r="8401" spans="1:2">
      <c r="A8401" s="54">
        <f t="shared" si="131"/>
        <v>8400</v>
      </c>
      <c r="B8401">
        <v>47709.737976417586</v>
      </c>
    </row>
    <row r="8402" spans="1:2">
      <c r="A8402" s="54">
        <f t="shared" si="131"/>
        <v>8401</v>
      </c>
      <c r="B8402">
        <v>28645.569247016334</v>
      </c>
    </row>
    <row r="8403" spans="1:2">
      <c r="A8403" s="54">
        <f t="shared" si="131"/>
        <v>8402</v>
      </c>
      <c r="B8403">
        <v>39395.775638081883</v>
      </c>
    </row>
    <row r="8404" spans="1:2">
      <c r="A8404" s="54">
        <f t="shared" si="131"/>
        <v>8403</v>
      </c>
      <c r="B8404">
        <v>38736.499156400969</v>
      </c>
    </row>
    <row r="8405" spans="1:2">
      <c r="A8405" s="54">
        <f t="shared" si="131"/>
        <v>8404</v>
      </c>
      <c r="B8405">
        <v>40238.023950490402</v>
      </c>
    </row>
    <row r="8406" spans="1:2">
      <c r="A8406" s="54">
        <f t="shared" si="131"/>
        <v>8405</v>
      </c>
      <c r="B8406">
        <v>27416.077550784314</v>
      </c>
    </row>
    <row r="8407" spans="1:2">
      <c r="A8407" s="54">
        <f t="shared" si="131"/>
        <v>8406</v>
      </c>
      <c r="B8407">
        <v>41262.809614972204</v>
      </c>
    </row>
    <row r="8408" spans="1:2">
      <c r="A8408" s="54">
        <f t="shared" si="131"/>
        <v>8407</v>
      </c>
      <c r="B8408">
        <v>60935.529621946305</v>
      </c>
    </row>
    <row r="8409" spans="1:2">
      <c r="A8409" s="54">
        <f t="shared" si="131"/>
        <v>8408</v>
      </c>
      <c r="B8409">
        <v>79823.617594594733</v>
      </c>
    </row>
    <row r="8410" spans="1:2">
      <c r="A8410" s="54">
        <f t="shared" si="131"/>
        <v>8409</v>
      </c>
      <c r="B8410">
        <v>44263.551752852116</v>
      </c>
    </row>
    <row r="8411" spans="1:2">
      <c r="A8411" s="54">
        <f t="shared" si="131"/>
        <v>8410</v>
      </c>
      <c r="B8411">
        <v>56409.48837836145</v>
      </c>
    </row>
    <row r="8412" spans="1:2">
      <c r="A8412" s="54">
        <f t="shared" si="131"/>
        <v>8411</v>
      </c>
      <c r="B8412">
        <v>25840.917416014989</v>
      </c>
    </row>
    <row r="8413" spans="1:2">
      <c r="A8413" s="54">
        <f t="shared" si="131"/>
        <v>8412</v>
      </c>
      <c r="B8413">
        <v>52445.551606552079</v>
      </c>
    </row>
    <row r="8414" spans="1:2">
      <c r="A8414" s="54">
        <f t="shared" si="131"/>
        <v>8413</v>
      </c>
      <c r="B8414">
        <v>33330.785672534032</v>
      </c>
    </row>
    <row r="8415" spans="1:2">
      <c r="A8415" s="54">
        <f t="shared" si="131"/>
        <v>8414</v>
      </c>
      <c r="B8415">
        <v>66145.9397504472</v>
      </c>
    </row>
    <row r="8416" spans="1:2">
      <c r="A8416" s="54">
        <f t="shared" si="131"/>
        <v>8415</v>
      </c>
      <c r="B8416">
        <v>40982.399498877639</v>
      </c>
    </row>
    <row r="8417" spans="1:2">
      <c r="A8417" s="54">
        <f t="shared" si="131"/>
        <v>8416</v>
      </c>
      <c r="B8417">
        <v>65209.080590679594</v>
      </c>
    </row>
    <row r="8418" spans="1:2">
      <c r="A8418" s="54">
        <f t="shared" si="131"/>
        <v>8417</v>
      </c>
      <c r="B8418">
        <v>48833.72682688108</v>
      </c>
    </row>
    <row r="8419" spans="1:2">
      <c r="A8419" s="54">
        <f t="shared" si="131"/>
        <v>8418</v>
      </c>
      <c r="B8419">
        <v>54499.175279049748</v>
      </c>
    </row>
    <row r="8420" spans="1:2">
      <c r="A8420" s="54">
        <f t="shared" si="131"/>
        <v>8419</v>
      </c>
      <c r="B8420">
        <v>37654.617040682679</v>
      </c>
    </row>
    <row r="8421" spans="1:2">
      <c r="A8421" s="54">
        <f t="shared" si="131"/>
        <v>8420</v>
      </c>
      <c r="B8421">
        <v>60672.967561618454</v>
      </c>
    </row>
    <row r="8422" spans="1:2">
      <c r="A8422" s="54">
        <f t="shared" si="131"/>
        <v>8421</v>
      </c>
      <c r="B8422">
        <v>68680.734273716895</v>
      </c>
    </row>
    <row r="8423" spans="1:2">
      <c r="A8423" s="54">
        <f t="shared" si="131"/>
        <v>8422</v>
      </c>
      <c r="B8423">
        <v>42757.923558111608</v>
      </c>
    </row>
    <row r="8424" spans="1:2">
      <c r="A8424" s="54">
        <f t="shared" si="131"/>
        <v>8423</v>
      </c>
      <c r="B8424">
        <v>76420.110504188386</v>
      </c>
    </row>
    <row r="8425" spans="1:2">
      <c r="A8425" s="54">
        <f t="shared" si="131"/>
        <v>8424</v>
      </c>
      <c r="B8425">
        <v>26698.264542783098</v>
      </c>
    </row>
    <row r="8426" spans="1:2">
      <c r="A8426" s="54">
        <f t="shared" si="131"/>
        <v>8425</v>
      </c>
      <c r="B8426">
        <v>50276.671751691705</v>
      </c>
    </row>
    <row r="8427" spans="1:2">
      <c r="A8427" s="54">
        <f t="shared" si="131"/>
        <v>8426</v>
      </c>
      <c r="B8427">
        <v>75697.472567764402</v>
      </c>
    </row>
    <row r="8428" spans="1:2">
      <c r="A8428" s="54">
        <f t="shared" si="131"/>
        <v>8427</v>
      </c>
      <c r="B8428">
        <v>51733.470030938362</v>
      </c>
    </row>
    <row r="8429" spans="1:2">
      <c r="A8429" s="54">
        <f t="shared" si="131"/>
        <v>8428</v>
      </c>
      <c r="B8429">
        <v>62576.937954303285</v>
      </c>
    </row>
    <row r="8430" spans="1:2">
      <c r="A8430" s="54">
        <f t="shared" si="131"/>
        <v>8429</v>
      </c>
      <c r="B8430">
        <v>29034.088967779277</v>
      </c>
    </row>
    <row r="8431" spans="1:2">
      <c r="A8431" s="54">
        <f t="shared" si="131"/>
        <v>8430</v>
      </c>
      <c r="B8431">
        <v>56252.953272157385</v>
      </c>
    </row>
    <row r="8432" spans="1:2">
      <c r="A8432" s="54">
        <f t="shared" si="131"/>
        <v>8431</v>
      </c>
      <c r="B8432">
        <v>62258.577303971237</v>
      </c>
    </row>
    <row r="8433" spans="1:2">
      <c r="A8433" s="54">
        <f t="shared" si="131"/>
        <v>8432</v>
      </c>
      <c r="B8433">
        <v>26856.315792481866</v>
      </c>
    </row>
    <row r="8434" spans="1:2">
      <c r="A8434" s="54">
        <f t="shared" si="131"/>
        <v>8433</v>
      </c>
      <c r="B8434">
        <v>35373.196844204853</v>
      </c>
    </row>
    <row r="8435" spans="1:2">
      <c r="A8435" s="54">
        <f t="shared" si="131"/>
        <v>8434</v>
      </c>
      <c r="B8435">
        <v>53080.90357743614</v>
      </c>
    </row>
    <row r="8436" spans="1:2">
      <c r="A8436" s="54">
        <f t="shared" si="131"/>
        <v>8435</v>
      </c>
      <c r="B8436">
        <v>39712.850857470672</v>
      </c>
    </row>
    <row r="8437" spans="1:2">
      <c r="A8437" s="54">
        <f t="shared" si="131"/>
        <v>8436</v>
      </c>
      <c r="B8437">
        <v>38597.951921450374</v>
      </c>
    </row>
    <row r="8438" spans="1:2">
      <c r="A8438" s="54">
        <f t="shared" si="131"/>
        <v>8437</v>
      </c>
      <c r="B8438">
        <v>33964.949759243966</v>
      </c>
    </row>
    <row r="8439" spans="1:2">
      <c r="A8439" s="54">
        <f t="shared" si="131"/>
        <v>8438</v>
      </c>
      <c r="B8439">
        <v>35935.842067819431</v>
      </c>
    </row>
    <row r="8440" spans="1:2">
      <c r="A8440" s="54">
        <f t="shared" si="131"/>
        <v>8439</v>
      </c>
      <c r="B8440">
        <v>46822.179672049664</v>
      </c>
    </row>
    <row r="8441" spans="1:2">
      <c r="A8441" s="54">
        <f t="shared" si="131"/>
        <v>8440</v>
      </c>
      <c r="B8441">
        <v>42094.472027476986</v>
      </c>
    </row>
    <row r="8442" spans="1:2">
      <c r="A8442" s="54">
        <f t="shared" si="131"/>
        <v>8441</v>
      </c>
      <c r="B8442">
        <v>33011.417598839987</v>
      </c>
    </row>
    <row r="8443" spans="1:2">
      <c r="A8443" s="54">
        <f t="shared" si="131"/>
        <v>8442</v>
      </c>
      <c r="B8443">
        <v>40805.593997635166</v>
      </c>
    </row>
    <row r="8444" spans="1:2">
      <c r="A8444" s="54">
        <f t="shared" si="131"/>
        <v>8443</v>
      </c>
      <c r="B8444">
        <v>49194.931246770117</v>
      </c>
    </row>
    <row r="8445" spans="1:2">
      <c r="A8445" s="54">
        <f t="shared" si="131"/>
        <v>8444</v>
      </c>
      <c r="B8445">
        <v>30416.984504639549</v>
      </c>
    </row>
    <row r="8446" spans="1:2">
      <c r="A8446" s="54">
        <f t="shared" si="131"/>
        <v>8445</v>
      </c>
      <c r="B8446">
        <v>32079.939464501433</v>
      </c>
    </row>
    <row r="8447" spans="1:2">
      <c r="A8447" s="54">
        <f t="shared" si="131"/>
        <v>8446</v>
      </c>
      <c r="B8447">
        <v>48203.051521946079</v>
      </c>
    </row>
    <row r="8448" spans="1:2">
      <c r="A8448" s="54">
        <f t="shared" si="131"/>
        <v>8447</v>
      </c>
      <c r="B8448">
        <v>32052.409604375389</v>
      </c>
    </row>
    <row r="8449" spans="1:2">
      <c r="A8449" s="54">
        <f t="shared" si="131"/>
        <v>8448</v>
      </c>
      <c r="B8449">
        <v>26957.832632331552</v>
      </c>
    </row>
    <row r="8450" spans="1:2">
      <c r="A8450" s="54">
        <f t="shared" si="131"/>
        <v>8449</v>
      </c>
      <c r="B8450">
        <v>25702.29428542027</v>
      </c>
    </row>
    <row r="8451" spans="1:2">
      <c r="A8451" s="54">
        <f t="shared" si="131"/>
        <v>8450</v>
      </c>
      <c r="B8451">
        <v>34908.737861370442</v>
      </c>
    </row>
    <row r="8452" spans="1:2">
      <c r="A8452" s="54">
        <f t="shared" ref="A8452:A8515" si="132">1+A8451</f>
        <v>8451</v>
      </c>
      <c r="B8452">
        <v>56490.214415633978</v>
      </c>
    </row>
    <row r="8453" spans="1:2">
      <c r="A8453" s="54">
        <f t="shared" si="132"/>
        <v>8452</v>
      </c>
      <c r="B8453">
        <v>33813.354055167307</v>
      </c>
    </row>
    <row r="8454" spans="1:2">
      <c r="A8454" s="54">
        <f t="shared" si="132"/>
        <v>8453</v>
      </c>
      <c r="B8454">
        <v>60893.349128687136</v>
      </c>
    </row>
    <row r="8455" spans="1:2">
      <c r="A8455" s="54">
        <f t="shared" si="132"/>
        <v>8454</v>
      </c>
      <c r="B8455">
        <v>25652.201181641572</v>
      </c>
    </row>
    <row r="8456" spans="1:2">
      <c r="A8456" s="54">
        <f t="shared" si="132"/>
        <v>8455</v>
      </c>
      <c r="B8456">
        <v>61290.56711050064</v>
      </c>
    </row>
    <row r="8457" spans="1:2">
      <c r="A8457" s="54">
        <f t="shared" si="132"/>
        <v>8456</v>
      </c>
      <c r="B8457">
        <v>33415.787535590185</v>
      </c>
    </row>
    <row r="8458" spans="1:2">
      <c r="A8458" s="54">
        <f t="shared" si="132"/>
        <v>8457</v>
      </c>
      <c r="B8458">
        <v>95083.774450277007</v>
      </c>
    </row>
    <row r="8459" spans="1:2">
      <c r="A8459" s="54">
        <f t="shared" si="132"/>
        <v>8458</v>
      </c>
      <c r="B8459">
        <v>62050.795212800258</v>
      </c>
    </row>
    <row r="8460" spans="1:2">
      <c r="A8460" s="54">
        <f t="shared" si="132"/>
        <v>8459</v>
      </c>
      <c r="B8460">
        <v>44280.858749431667</v>
      </c>
    </row>
    <row r="8461" spans="1:2">
      <c r="A8461" s="54">
        <f t="shared" si="132"/>
        <v>8460</v>
      </c>
      <c r="B8461">
        <v>57848.479132918903</v>
      </c>
    </row>
    <row r="8462" spans="1:2">
      <c r="A8462" s="54">
        <f t="shared" si="132"/>
        <v>8461</v>
      </c>
      <c r="B8462">
        <v>52514.643983887268</v>
      </c>
    </row>
    <row r="8463" spans="1:2">
      <c r="A8463" s="54">
        <f t="shared" si="132"/>
        <v>8462</v>
      </c>
      <c r="B8463">
        <v>81527.95077638478</v>
      </c>
    </row>
    <row r="8464" spans="1:2">
      <c r="A8464" s="54">
        <f t="shared" si="132"/>
        <v>8463</v>
      </c>
      <c r="B8464">
        <v>39703.140820211731</v>
      </c>
    </row>
    <row r="8465" spans="1:2">
      <c r="A8465" s="54">
        <f t="shared" si="132"/>
        <v>8464</v>
      </c>
      <c r="B8465">
        <v>91326.665410786896</v>
      </c>
    </row>
    <row r="8466" spans="1:2">
      <c r="A8466" s="54">
        <f t="shared" si="132"/>
        <v>8465</v>
      </c>
      <c r="B8466">
        <v>87728.635773121641</v>
      </c>
    </row>
    <row r="8467" spans="1:2">
      <c r="A8467" s="54">
        <f t="shared" si="132"/>
        <v>8466</v>
      </c>
      <c r="B8467">
        <v>41146.091726385959</v>
      </c>
    </row>
    <row r="8468" spans="1:2">
      <c r="A8468" s="54">
        <f t="shared" si="132"/>
        <v>8467</v>
      </c>
      <c r="B8468">
        <v>49893.81150448908</v>
      </c>
    </row>
    <row r="8469" spans="1:2">
      <c r="A8469" s="54">
        <f t="shared" si="132"/>
        <v>8468</v>
      </c>
      <c r="B8469">
        <v>53510.97292758293</v>
      </c>
    </row>
    <row r="8470" spans="1:2">
      <c r="A8470" s="54">
        <f t="shared" si="132"/>
        <v>8469</v>
      </c>
      <c r="B8470">
        <v>71437.463298971968</v>
      </c>
    </row>
    <row r="8471" spans="1:2">
      <c r="A8471" s="54">
        <f t="shared" si="132"/>
        <v>8470</v>
      </c>
      <c r="B8471">
        <v>55105.841829622135</v>
      </c>
    </row>
    <row r="8472" spans="1:2">
      <c r="A8472" s="54">
        <f t="shared" si="132"/>
        <v>8471</v>
      </c>
      <c r="B8472">
        <v>70813.933118718458</v>
      </c>
    </row>
    <row r="8473" spans="1:2">
      <c r="A8473" s="54">
        <f t="shared" si="132"/>
        <v>8472</v>
      </c>
      <c r="B8473">
        <v>36146.147654193861</v>
      </c>
    </row>
    <row r="8474" spans="1:2">
      <c r="A8474" s="54">
        <f t="shared" si="132"/>
        <v>8473</v>
      </c>
      <c r="B8474">
        <v>83611.205349552751</v>
      </c>
    </row>
    <row r="8475" spans="1:2">
      <c r="A8475" s="54">
        <f t="shared" si="132"/>
        <v>8474</v>
      </c>
      <c r="B8475">
        <v>38093.780355410199</v>
      </c>
    </row>
    <row r="8476" spans="1:2">
      <c r="A8476" s="54">
        <f t="shared" si="132"/>
        <v>8475</v>
      </c>
      <c r="B8476">
        <v>44356.453646131362</v>
      </c>
    </row>
    <row r="8477" spans="1:2">
      <c r="A8477" s="54">
        <f t="shared" si="132"/>
        <v>8476</v>
      </c>
      <c r="B8477">
        <v>44643.51667235091</v>
      </c>
    </row>
    <row r="8478" spans="1:2">
      <c r="A8478" s="54">
        <f t="shared" si="132"/>
        <v>8477</v>
      </c>
      <c r="B8478">
        <v>89656.97912329789</v>
      </c>
    </row>
    <row r="8479" spans="1:2">
      <c r="A8479" s="54">
        <f t="shared" si="132"/>
        <v>8478</v>
      </c>
      <c r="B8479">
        <v>61332.902941801185</v>
      </c>
    </row>
    <row r="8480" spans="1:2">
      <c r="A8480" s="54">
        <f t="shared" si="132"/>
        <v>8479</v>
      </c>
      <c r="B8480">
        <v>65741.633532035179</v>
      </c>
    </row>
    <row r="8481" spans="1:2">
      <c r="A8481" s="54">
        <f t="shared" si="132"/>
        <v>8480</v>
      </c>
      <c r="B8481">
        <v>76154.130088598424</v>
      </c>
    </row>
    <row r="8482" spans="1:2">
      <c r="A8482" s="54">
        <f t="shared" si="132"/>
        <v>8481</v>
      </c>
      <c r="B8482">
        <v>37204.681415988096</v>
      </c>
    </row>
    <row r="8483" spans="1:2">
      <c r="A8483" s="54">
        <f t="shared" si="132"/>
        <v>8482</v>
      </c>
      <c r="B8483">
        <v>54331.602259815365</v>
      </c>
    </row>
    <row r="8484" spans="1:2">
      <c r="A8484" s="54">
        <f t="shared" si="132"/>
        <v>8483</v>
      </c>
      <c r="B8484">
        <v>77491.456890135902</v>
      </c>
    </row>
    <row r="8485" spans="1:2">
      <c r="A8485" s="54">
        <f t="shared" si="132"/>
        <v>8484</v>
      </c>
      <c r="B8485">
        <v>50993.527723775602</v>
      </c>
    </row>
    <row r="8486" spans="1:2">
      <c r="A8486" s="54">
        <f t="shared" si="132"/>
        <v>8485</v>
      </c>
      <c r="B8486">
        <v>71405.695787114862</v>
      </c>
    </row>
    <row r="8487" spans="1:2">
      <c r="A8487" s="54">
        <f t="shared" si="132"/>
        <v>8486</v>
      </c>
      <c r="B8487">
        <v>41997.131612982303</v>
      </c>
    </row>
    <row r="8488" spans="1:2">
      <c r="A8488" s="54">
        <f t="shared" si="132"/>
        <v>8487</v>
      </c>
      <c r="B8488">
        <v>81319.041483010282</v>
      </c>
    </row>
    <row r="8489" spans="1:2">
      <c r="A8489" s="54">
        <f t="shared" si="132"/>
        <v>8488</v>
      </c>
      <c r="B8489">
        <v>77671.531479821439</v>
      </c>
    </row>
    <row r="8490" spans="1:2">
      <c r="A8490" s="54">
        <f t="shared" si="132"/>
        <v>8489</v>
      </c>
      <c r="B8490">
        <v>29293.202045000999</v>
      </c>
    </row>
    <row r="8491" spans="1:2">
      <c r="A8491" s="54">
        <f t="shared" si="132"/>
        <v>8490</v>
      </c>
      <c r="B8491">
        <v>94242.581356912939</v>
      </c>
    </row>
    <row r="8492" spans="1:2">
      <c r="A8492" s="54">
        <f t="shared" si="132"/>
        <v>8491</v>
      </c>
      <c r="B8492">
        <v>62351.978396424733</v>
      </c>
    </row>
    <row r="8493" spans="1:2">
      <c r="A8493" s="54">
        <f t="shared" si="132"/>
        <v>8492</v>
      </c>
      <c r="B8493">
        <v>35477.3101927811</v>
      </c>
    </row>
    <row r="8494" spans="1:2">
      <c r="A8494" s="54">
        <f t="shared" si="132"/>
        <v>8493</v>
      </c>
      <c r="B8494">
        <v>52656.094627093771</v>
      </c>
    </row>
    <row r="8495" spans="1:2">
      <c r="A8495" s="54">
        <f t="shared" si="132"/>
        <v>8494</v>
      </c>
      <c r="B8495">
        <v>42709.023104347318</v>
      </c>
    </row>
    <row r="8496" spans="1:2">
      <c r="A8496" s="54">
        <f t="shared" si="132"/>
        <v>8495</v>
      </c>
      <c r="B8496">
        <v>55231.840342347903</v>
      </c>
    </row>
    <row r="8497" spans="1:2">
      <c r="A8497" s="54">
        <f t="shared" si="132"/>
        <v>8496</v>
      </c>
      <c r="B8497">
        <v>25923.238332039156</v>
      </c>
    </row>
    <row r="8498" spans="1:2">
      <c r="A8498" s="54">
        <f t="shared" si="132"/>
        <v>8497</v>
      </c>
      <c r="B8498">
        <v>62557.39649503462</v>
      </c>
    </row>
    <row r="8499" spans="1:2">
      <c r="A8499" s="54">
        <f t="shared" si="132"/>
        <v>8498</v>
      </c>
      <c r="B8499">
        <v>51541.707781530335</v>
      </c>
    </row>
    <row r="8500" spans="1:2">
      <c r="A8500" s="54">
        <f t="shared" si="132"/>
        <v>8499</v>
      </c>
      <c r="B8500">
        <v>54487.20154038586</v>
      </c>
    </row>
    <row r="8501" spans="1:2">
      <c r="A8501" s="54">
        <f t="shared" si="132"/>
        <v>8500</v>
      </c>
      <c r="B8501">
        <v>35456.019452002387</v>
      </c>
    </row>
    <row r="8502" spans="1:2">
      <c r="A8502" s="54">
        <f t="shared" si="132"/>
        <v>8501</v>
      </c>
      <c r="B8502">
        <v>84406.925661114888</v>
      </c>
    </row>
    <row r="8503" spans="1:2">
      <c r="A8503" s="54">
        <f t="shared" si="132"/>
        <v>8502</v>
      </c>
      <c r="B8503">
        <v>49096.78720009519</v>
      </c>
    </row>
    <row r="8504" spans="1:2">
      <c r="A8504" s="54">
        <f t="shared" si="132"/>
        <v>8503</v>
      </c>
      <c r="B8504">
        <v>91709.780947919062</v>
      </c>
    </row>
    <row r="8505" spans="1:2">
      <c r="A8505" s="54">
        <f t="shared" si="132"/>
        <v>8504</v>
      </c>
      <c r="B8505">
        <v>55723.25362520574</v>
      </c>
    </row>
    <row r="8506" spans="1:2">
      <c r="A8506" s="54">
        <f t="shared" si="132"/>
        <v>8505</v>
      </c>
      <c r="B8506">
        <v>39158.80149734475</v>
      </c>
    </row>
    <row r="8507" spans="1:2">
      <c r="A8507" s="54">
        <f t="shared" si="132"/>
        <v>8506</v>
      </c>
      <c r="B8507">
        <v>73630.189646586281</v>
      </c>
    </row>
    <row r="8508" spans="1:2">
      <c r="A8508" s="54">
        <f t="shared" si="132"/>
        <v>8507</v>
      </c>
      <c r="B8508">
        <v>81568.800306552643</v>
      </c>
    </row>
    <row r="8509" spans="1:2">
      <c r="A8509" s="54">
        <f t="shared" si="132"/>
        <v>8508</v>
      </c>
      <c r="B8509">
        <v>39607.570430883578</v>
      </c>
    </row>
    <row r="8510" spans="1:2">
      <c r="A8510" s="54">
        <f t="shared" si="132"/>
        <v>8509</v>
      </c>
      <c r="B8510">
        <v>34353.103871437881</v>
      </c>
    </row>
    <row r="8511" spans="1:2">
      <c r="A8511" s="54">
        <f t="shared" si="132"/>
        <v>8510</v>
      </c>
      <c r="B8511">
        <v>46590.419624835093</v>
      </c>
    </row>
    <row r="8512" spans="1:2">
      <c r="A8512" s="54">
        <f t="shared" si="132"/>
        <v>8511</v>
      </c>
      <c r="B8512">
        <v>70251.209659404529</v>
      </c>
    </row>
    <row r="8513" spans="1:2">
      <c r="A8513" s="54">
        <f t="shared" si="132"/>
        <v>8512</v>
      </c>
      <c r="B8513">
        <v>68963.893682256952</v>
      </c>
    </row>
    <row r="8514" spans="1:2">
      <c r="A8514" s="54">
        <f t="shared" si="132"/>
        <v>8513</v>
      </c>
      <c r="B8514">
        <v>73750.91636401201</v>
      </c>
    </row>
    <row r="8515" spans="1:2">
      <c r="A8515" s="54">
        <f t="shared" si="132"/>
        <v>8514</v>
      </c>
      <c r="B8515">
        <v>41161.815743904481</v>
      </c>
    </row>
    <row r="8516" spans="1:2">
      <c r="A8516" s="54">
        <f t="shared" ref="A8516:A8579" si="133">1+A8515</f>
        <v>8515</v>
      </c>
      <c r="B8516">
        <v>48055.927006622333</v>
      </c>
    </row>
    <row r="8517" spans="1:2">
      <c r="A8517" s="54">
        <f t="shared" si="133"/>
        <v>8516</v>
      </c>
      <c r="B8517">
        <v>55204.858027870963</v>
      </c>
    </row>
    <row r="8518" spans="1:2">
      <c r="A8518" s="54">
        <f t="shared" si="133"/>
        <v>8517</v>
      </c>
      <c r="B8518">
        <v>48338.607887329068</v>
      </c>
    </row>
    <row r="8519" spans="1:2">
      <c r="A8519" s="54">
        <f t="shared" si="133"/>
        <v>8518</v>
      </c>
      <c r="B8519">
        <v>87137.440340816232</v>
      </c>
    </row>
    <row r="8520" spans="1:2">
      <c r="A8520" s="54">
        <f t="shared" si="133"/>
        <v>8519</v>
      </c>
      <c r="B8520">
        <v>87449.429096821797</v>
      </c>
    </row>
    <row r="8521" spans="1:2">
      <c r="A8521" s="54">
        <f t="shared" si="133"/>
        <v>8520</v>
      </c>
      <c r="B8521">
        <v>30351.782853667755</v>
      </c>
    </row>
    <row r="8522" spans="1:2">
      <c r="A8522" s="54">
        <f t="shared" si="133"/>
        <v>8521</v>
      </c>
      <c r="B8522">
        <v>41455.698902730139</v>
      </c>
    </row>
    <row r="8523" spans="1:2">
      <c r="A8523" s="54">
        <f t="shared" si="133"/>
        <v>8522</v>
      </c>
      <c r="B8523">
        <v>78140.709066917785</v>
      </c>
    </row>
    <row r="8524" spans="1:2">
      <c r="A8524" s="54">
        <f t="shared" si="133"/>
        <v>8523</v>
      </c>
      <c r="B8524">
        <v>48408.87055319902</v>
      </c>
    </row>
    <row r="8525" spans="1:2">
      <c r="A8525" s="54">
        <f t="shared" si="133"/>
        <v>8524</v>
      </c>
      <c r="B8525">
        <v>53390.201149973269</v>
      </c>
    </row>
    <row r="8526" spans="1:2">
      <c r="A8526" s="54">
        <f t="shared" si="133"/>
        <v>8525</v>
      </c>
      <c r="B8526">
        <v>31188.324777381549</v>
      </c>
    </row>
    <row r="8527" spans="1:2">
      <c r="A8527" s="54">
        <f t="shared" si="133"/>
        <v>8526</v>
      </c>
      <c r="B8527">
        <v>30514.752359486622</v>
      </c>
    </row>
    <row r="8528" spans="1:2">
      <c r="A8528" s="54">
        <f t="shared" si="133"/>
        <v>8527</v>
      </c>
      <c r="B8528">
        <v>78647.449796922156</v>
      </c>
    </row>
    <row r="8529" spans="1:2">
      <c r="A8529" s="54">
        <f t="shared" si="133"/>
        <v>8528</v>
      </c>
      <c r="B8529">
        <v>49808.170305554188</v>
      </c>
    </row>
    <row r="8530" spans="1:2">
      <c r="A8530" s="54">
        <f t="shared" si="133"/>
        <v>8529</v>
      </c>
      <c r="B8530">
        <v>28363.490909166594</v>
      </c>
    </row>
    <row r="8531" spans="1:2">
      <c r="A8531" s="54">
        <f t="shared" si="133"/>
        <v>8530</v>
      </c>
      <c r="B8531">
        <v>40690.739850173857</v>
      </c>
    </row>
    <row r="8532" spans="1:2">
      <c r="A8532" s="54">
        <f t="shared" si="133"/>
        <v>8531</v>
      </c>
      <c r="B8532">
        <v>75205.991037400672</v>
      </c>
    </row>
    <row r="8533" spans="1:2">
      <c r="A8533" s="54">
        <f t="shared" si="133"/>
        <v>8532</v>
      </c>
      <c r="B8533">
        <v>76113.433461481065</v>
      </c>
    </row>
    <row r="8534" spans="1:2">
      <c r="A8534" s="54">
        <f t="shared" si="133"/>
        <v>8533</v>
      </c>
      <c r="B8534">
        <v>57884.117320455596</v>
      </c>
    </row>
    <row r="8535" spans="1:2">
      <c r="A8535" s="54">
        <f t="shared" si="133"/>
        <v>8534</v>
      </c>
      <c r="B8535">
        <v>29941.776151300379</v>
      </c>
    </row>
    <row r="8536" spans="1:2">
      <c r="A8536" s="54">
        <f t="shared" si="133"/>
        <v>8535</v>
      </c>
      <c r="B8536">
        <v>86122.756213375163</v>
      </c>
    </row>
    <row r="8537" spans="1:2">
      <c r="A8537" s="54">
        <f t="shared" si="133"/>
        <v>8536</v>
      </c>
      <c r="B8537">
        <v>32642.717929465707</v>
      </c>
    </row>
    <row r="8538" spans="1:2">
      <c r="A8538" s="54">
        <f t="shared" si="133"/>
        <v>8537</v>
      </c>
      <c r="B8538">
        <v>51057.335349013272</v>
      </c>
    </row>
    <row r="8539" spans="1:2">
      <c r="A8539" s="54">
        <f t="shared" si="133"/>
        <v>8538</v>
      </c>
      <c r="B8539">
        <v>74977.010911415797</v>
      </c>
    </row>
    <row r="8540" spans="1:2">
      <c r="A8540" s="54">
        <f t="shared" si="133"/>
        <v>8539</v>
      </c>
      <c r="B8540">
        <v>58390.05551988168</v>
      </c>
    </row>
    <row r="8541" spans="1:2">
      <c r="A8541" s="54">
        <f t="shared" si="133"/>
        <v>8540</v>
      </c>
      <c r="B8541">
        <v>53849.410463571279</v>
      </c>
    </row>
    <row r="8542" spans="1:2">
      <c r="A8542" s="54">
        <f t="shared" si="133"/>
        <v>8541</v>
      </c>
      <c r="B8542">
        <v>28703.149418982237</v>
      </c>
    </row>
    <row r="8543" spans="1:2">
      <c r="A8543" s="54">
        <f t="shared" si="133"/>
        <v>8542</v>
      </c>
      <c r="B8543">
        <v>76885.587885484711</v>
      </c>
    </row>
    <row r="8544" spans="1:2">
      <c r="A8544" s="54">
        <f t="shared" si="133"/>
        <v>8543</v>
      </c>
      <c r="B8544">
        <v>29669.837324537541</v>
      </c>
    </row>
    <row r="8545" spans="1:2">
      <c r="A8545" s="54">
        <f t="shared" si="133"/>
        <v>8544</v>
      </c>
      <c r="B8545">
        <v>91132.69097560308</v>
      </c>
    </row>
    <row r="8546" spans="1:2">
      <c r="A8546" s="54">
        <f t="shared" si="133"/>
        <v>8545</v>
      </c>
      <c r="B8546">
        <v>44166.614899782253</v>
      </c>
    </row>
    <row r="8547" spans="1:2">
      <c r="A8547" s="54">
        <f t="shared" si="133"/>
        <v>8546</v>
      </c>
      <c r="B8547">
        <v>40307.304546607789</v>
      </c>
    </row>
    <row r="8548" spans="1:2">
      <c r="A8548" s="54">
        <f t="shared" si="133"/>
        <v>8547</v>
      </c>
      <c r="B8548">
        <v>32693.920200275352</v>
      </c>
    </row>
    <row r="8549" spans="1:2">
      <c r="A8549" s="54">
        <f t="shared" si="133"/>
        <v>8548</v>
      </c>
      <c r="B8549">
        <v>31741.360741581077</v>
      </c>
    </row>
    <row r="8550" spans="1:2">
      <c r="A8550" s="54">
        <f t="shared" si="133"/>
        <v>8549</v>
      </c>
      <c r="B8550">
        <v>25589.97643034935</v>
      </c>
    </row>
    <row r="8551" spans="1:2">
      <c r="A8551" s="54">
        <f t="shared" si="133"/>
        <v>8550</v>
      </c>
      <c r="B8551">
        <v>40721.056293825764</v>
      </c>
    </row>
    <row r="8552" spans="1:2">
      <c r="A8552" s="54">
        <f t="shared" si="133"/>
        <v>8551</v>
      </c>
      <c r="B8552">
        <v>58983.13068208169</v>
      </c>
    </row>
    <row r="8553" spans="1:2">
      <c r="A8553" s="54">
        <f t="shared" si="133"/>
        <v>8552</v>
      </c>
      <c r="B8553">
        <v>37497.843469693064</v>
      </c>
    </row>
    <row r="8554" spans="1:2">
      <c r="A8554" s="54">
        <f t="shared" si="133"/>
        <v>8553</v>
      </c>
      <c r="B8554">
        <v>33306.656775305943</v>
      </c>
    </row>
    <row r="8555" spans="1:2">
      <c r="A8555" s="54">
        <f t="shared" si="133"/>
        <v>8554</v>
      </c>
      <c r="B8555">
        <v>83263.451325459231</v>
      </c>
    </row>
    <row r="8556" spans="1:2">
      <c r="A8556" s="54">
        <f t="shared" si="133"/>
        <v>8555</v>
      </c>
      <c r="B8556">
        <v>68575.97284413052</v>
      </c>
    </row>
    <row r="8557" spans="1:2">
      <c r="A8557" s="54">
        <f t="shared" si="133"/>
        <v>8556</v>
      </c>
      <c r="B8557">
        <v>34698.949217232308</v>
      </c>
    </row>
    <row r="8558" spans="1:2">
      <c r="A8558" s="54">
        <f t="shared" si="133"/>
        <v>8557</v>
      </c>
      <c r="B8558">
        <v>35131.652793975176</v>
      </c>
    </row>
    <row r="8559" spans="1:2">
      <c r="A8559" s="54">
        <f t="shared" si="133"/>
        <v>8558</v>
      </c>
      <c r="B8559" t="e">
        <v>#NUM!</v>
      </c>
    </row>
    <row r="8560" spans="1:2">
      <c r="A8560" s="54">
        <f t="shared" si="133"/>
        <v>8559</v>
      </c>
      <c r="B8560">
        <v>28064.357970519366</v>
      </c>
    </row>
    <row r="8561" spans="1:2">
      <c r="A8561" s="54">
        <f t="shared" si="133"/>
        <v>8560</v>
      </c>
      <c r="B8561">
        <v>77846.871116651397</v>
      </c>
    </row>
    <row r="8562" spans="1:2">
      <c r="A8562" s="54">
        <f t="shared" si="133"/>
        <v>8561</v>
      </c>
      <c r="B8562">
        <v>29176.608150888394</v>
      </c>
    </row>
    <row r="8563" spans="1:2">
      <c r="A8563" s="54">
        <f t="shared" si="133"/>
        <v>8562</v>
      </c>
      <c r="B8563">
        <v>30267.994269351289</v>
      </c>
    </row>
    <row r="8564" spans="1:2">
      <c r="A8564" s="54">
        <f t="shared" si="133"/>
        <v>8563</v>
      </c>
      <c r="B8564">
        <v>30645.2159698859</v>
      </c>
    </row>
    <row r="8565" spans="1:2">
      <c r="A8565" s="54">
        <f t="shared" si="133"/>
        <v>8564</v>
      </c>
      <c r="B8565">
        <v>25606.863803448021</v>
      </c>
    </row>
    <row r="8566" spans="1:2">
      <c r="A8566" s="54">
        <f t="shared" si="133"/>
        <v>8565</v>
      </c>
      <c r="B8566">
        <v>38295.849975485195</v>
      </c>
    </row>
    <row r="8567" spans="1:2">
      <c r="A8567" s="54">
        <f t="shared" si="133"/>
        <v>8566</v>
      </c>
      <c r="B8567">
        <v>36322.180874709018</v>
      </c>
    </row>
    <row r="8568" spans="1:2">
      <c r="A8568" s="54">
        <f t="shared" si="133"/>
        <v>8567</v>
      </c>
      <c r="B8568">
        <v>81074.436038218948</v>
      </c>
    </row>
    <row r="8569" spans="1:2">
      <c r="A8569" s="54">
        <f t="shared" si="133"/>
        <v>8568</v>
      </c>
      <c r="B8569">
        <v>32360.57791766318</v>
      </c>
    </row>
    <row r="8570" spans="1:2">
      <c r="A8570" s="54">
        <f t="shared" si="133"/>
        <v>8569</v>
      </c>
      <c r="B8570">
        <v>66527.010206796229</v>
      </c>
    </row>
    <row r="8571" spans="1:2">
      <c r="A8571" s="54">
        <f t="shared" si="133"/>
        <v>8570</v>
      </c>
      <c r="B8571">
        <v>55999.541105136959</v>
      </c>
    </row>
    <row r="8572" spans="1:2">
      <c r="A8572" s="54">
        <f t="shared" si="133"/>
        <v>8571</v>
      </c>
      <c r="B8572">
        <v>26630.776772316385</v>
      </c>
    </row>
    <row r="8573" spans="1:2">
      <c r="A8573" s="54">
        <f t="shared" si="133"/>
        <v>8572</v>
      </c>
      <c r="B8573" t="e">
        <v>#NUM!</v>
      </c>
    </row>
    <row r="8574" spans="1:2">
      <c r="A8574" s="54">
        <f t="shared" si="133"/>
        <v>8573</v>
      </c>
      <c r="B8574">
        <v>48764.34871500665</v>
      </c>
    </row>
    <row r="8575" spans="1:2">
      <c r="A8575" s="54">
        <f t="shared" si="133"/>
        <v>8574</v>
      </c>
      <c r="B8575">
        <v>33370.882084342418</v>
      </c>
    </row>
    <row r="8576" spans="1:2">
      <c r="A8576" s="54">
        <f t="shared" si="133"/>
        <v>8575</v>
      </c>
      <c r="B8576">
        <v>44422.388387058018</v>
      </c>
    </row>
    <row r="8577" spans="1:2">
      <c r="A8577" s="54">
        <f t="shared" si="133"/>
        <v>8576</v>
      </c>
      <c r="B8577">
        <v>33347.249647620862</v>
      </c>
    </row>
    <row r="8578" spans="1:2">
      <c r="A8578" s="54">
        <f t="shared" si="133"/>
        <v>8577</v>
      </c>
      <c r="B8578">
        <v>54418.868978687453</v>
      </c>
    </row>
    <row r="8579" spans="1:2">
      <c r="A8579" s="54">
        <f t="shared" si="133"/>
        <v>8578</v>
      </c>
      <c r="B8579">
        <v>82474.378080895403</v>
      </c>
    </row>
    <row r="8580" spans="1:2">
      <c r="A8580" s="54">
        <f t="shared" ref="A8580:A8643" si="134">1+A8579</f>
        <v>8579</v>
      </c>
      <c r="B8580">
        <v>25650.318670540575</v>
      </c>
    </row>
    <row r="8581" spans="1:2">
      <c r="A8581" s="54">
        <f t="shared" si="134"/>
        <v>8580</v>
      </c>
      <c r="B8581">
        <v>40244.096861897902</v>
      </c>
    </row>
    <row r="8582" spans="1:2">
      <c r="A8582" s="54">
        <f t="shared" si="134"/>
        <v>8581</v>
      </c>
      <c r="B8582">
        <v>37009.758481610632</v>
      </c>
    </row>
    <row r="8583" spans="1:2">
      <c r="A8583" s="54">
        <f t="shared" si="134"/>
        <v>8582</v>
      </c>
      <c r="B8583">
        <v>32103.971402889038</v>
      </c>
    </row>
    <row r="8584" spans="1:2">
      <c r="A8584" s="54">
        <f t="shared" si="134"/>
        <v>8583</v>
      </c>
      <c r="B8584" t="e">
        <v>#NUM!</v>
      </c>
    </row>
    <row r="8585" spans="1:2">
      <c r="A8585" s="54">
        <f t="shared" si="134"/>
        <v>8584</v>
      </c>
      <c r="B8585">
        <v>36954.897398588393</v>
      </c>
    </row>
    <row r="8586" spans="1:2">
      <c r="A8586" s="54">
        <f t="shared" si="134"/>
        <v>8585</v>
      </c>
      <c r="B8586">
        <v>38024.113342592871</v>
      </c>
    </row>
    <row r="8587" spans="1:2">
      <c r="A8587" s="54">
        <f t="shared" si="134"/>
        <v>8586</v>
      </c>
      <c r="B8587">
        <v>36058.969667653168</v>
      </c>
    </row>
    <row r="8588" spans="1:2">
      <c r="A8588" s="54">
        <f t="shared" si="134"/>
        <v>8587</v>
      </c>
      <c r="B8588">
        <v>49432.654771199064</v>
      </c>
    </row>
    <row r="8589" spans="1:2">
      <c r="A8589" s="54">
        <f t="shared" si="134"/>
        <v>8588</v>
      </c>
      <c r="B8589">
        <v>59290.264626293836</v>
      </c>
    </row>
    <row r="8590" spans="1:2">
      <c r="A8590" s="54">
        <f t="shared" si="134"/>
        <v>8589</v>
      </c>
      <c r="B8590">
        <v>63203.547348375905</v>
      </c>
    </row>
    <row r="8591" spans="1:2">
      <c r="A8591" s="54">
        <f t="shared" si="134"/>
        <v>8590</v>
      </c>
      <c r="B8591">
        <v>82564.377315692676</v>
      </c>
    </row>
    <row r="8592" spans="1:2">
      <c r="A8592" s="54">
        <f t="shared" si="134"/>
        <v>8591</v>
      </c>
      <c r="B8592">
        <v>76806.768576708986</v>
      </c>
    </row>
    <row r="8593" spans="1:2">
      <c r="A8593" s="54">
        <f t="shared" si="134"/>
        <v>8592</v>
      </c>
      <c r="B8593">
        <v>53170.151324715014</v>
      </c>
    </row>
    <row r="8594" spans="1:2">
      <c r="A8594" s="54">
        <f t="shared" si="134"/>
        <v>8593</v>
      </c>
      <c r="B8594">
        <v>42793.642295133512</v>
      </c>
    </row>
    <row r="8595" spans="1:2">
      <c r="A8595" s="54">
        <f t="shared" si="134"/>
        <v>8594</v>
      </c>
      <c r="B8595">
        <v>69692.466897013408</v>
      </c>
    </row>
    <row r="8596" spans="1:2">
      <c r="A8596" s="54">
        <f t="shared" si="134"/>
        <v>8595</v>
      </c>
      <c r="B8596">
        <v>61501.158930712103</v>
      </c>
    </row>
    <row r="8597" spans="1:2">
      <c r="A8597" s="54">
        <f t="shared" si="134"/>
        <v>8596</v>
      </c>
      <c r="B8597">
        <v>62464.242037945667</v>
      </c>
    </row>
    <row r="8598" spans="1:2">
      <c r="A8598" s="54">
        <f t="shared" si="134"/>
        <v>8597</v>
      </c>
      <c r="B8598">
        <v>47521.53992141896</v>
      </c>
    </row>
    <row r="8599" spans="1:2">
      <c r="A8599" s="54">
        <f t="shared" si="134"/>
        <v>8598</v>
      </c>
      <c r="B8599">
        <v>57491.933001639663</v>
      </c>
    </row>
    <row r="8600" spans="1:2">
      <c r="A8600" s="54">
        <f t="shared" si="134"/>
        <v>8599</v>
      </c>
      <c r="B8600">
        <v>47855.631960751423</v>
      </c>
    </row>
    <row r="8601" spans="1:2">
      <c r="A8601" s="54">
        <f t="shared" si="134"/>
        <v>8600</v>
      </c>
      <c r="B8601">
        <v>63777.798998073296</v>
      </c>
    </row>
    <row r="8602" spans="1:2">
      <c r="A8602" s="54">
        <f t="shared" si="134"/>
        <v>8601</v>
      </c>
      <c r="B8602">
        <v>35493.810698351837</v>
      </c>
    </row>
    <row r="8603" spans="1:2">
      <c r="A8603" s="54">
        <f t="shared" si="134"/>
        <v>8602</v>
      </c>
      <c r="B8603">
        <v>31371.311402499086</v>
      </c>
    </row>
    <row r="8604" spans="1:2">
      <c r="A8604" s="54">
        <f t="shared" si="134"/>
        <v>8603</v>
      </c>
      <c r="B8604">
        <v>78559.238397161927</v>
      </c>
    </row>
    <row r="8605" spans="1:2">
      <c r="A8605" s="54">
        <f t="shared" si="134"/>
        <v>8604</v>
      </c>
      <c r="B8605">
        <v>48511.375275798317</v>
      </c>
    </row>
    <row r="8606" spans="1:2">
      <c r="A8606" s="54">
        <f t="shared" si="134"/>
        <v>8605</v>
      </c>
      <c r="B8606">
        <v>68607.836067749071</v>
      </c>
    </row>
    <row r="8607" spans="1:2">
      <c r="A8607" s="54">
        <f t="shared" si="134"/>
        <v>8606</v>
      </c>
      <c r="B8607">
        <v>30481.201742307247</v>
      </c>
    </row>
    <row r="8608" spans="1:2">
      <c r="A8608" s="54">
        <f t="shared" si="134"/>
        <v>8607</v>
      </c>
      <c r="B8608">
        <v>27067.396887634884</v>
      </c>
    </row>
    <row r="8609" spans="1:2">
      <c r="A8609" s="54">
        <f t="shared" si="134"/>
        <v>8608</v>
      </c>
      <c r="B8609">
        <v>82039.764937388638</v>
      </c>
    </row>
    <row r="8610" spans="1:2">
      <c r="A8610" s="54">
        <f t="shared" si="134"/>
        <v>8609</v>
      </c>
      <c r="B8610">
        <v>59110.059702953455</v>
      </c>
    </row>
    <row r="8611" spans="1:2">
      <c r="A8611" s="54">
        <f t="shared" si="134"/>
        <v>8610</v>
      </c>
      <c r="B8611">
        <v>27919.978019514059</v>
      </c>
    </row>
    <row r="8612" spans="1:2">
      <c r="A8612" s="54">
        <f t="shared" si="134"/>
        <v>8611</v>
      </c>
      <c r="B8612">
        <v>37174.87821647391</v>
      </c>
    </row>
    <row r="8613" spans="1:2">
      <c r="A8613" s="54">
        <f t="shared" si="134"/>
        <v>8612</v>
      </c>
      <c r="B8613">
        <v>63160.495277338698</v>
      </c>
    </row>
    <row r="8614" spans="1:2">
      <c r="A8614" s="54">
        <f t="shared" si="134"/>
        <v>8613</v>
      </c>
      <c r="B8614">
        <v>48436.705503263307</v>
      </c>
    </row>
    <row r="8615" spans="1:2">
      <c r="A8615" s="54">
        <f t="shared" si="134"/>
        <v>8614</v>
      </c>
      <c r="B8615">
        <v>81114.078455082214</v>
      </c>
    </row>
    <row r="8616" spans="1:2">
      <c r="A8616" s="54">
        <f t="shared" si="134"/>
        <v>8615</v>
      </c>
      <c r="B8616">
        <v>75512.176391991394</v>
      </c>
    </row>
    <row r="8617" spans="1:2">
      <c r="A8617" s="54">
        <f t="shared" si="134"/>
        <v>8616</v>
      </c>
      <c r="B8617">
        <v>67654.740939506781</v>
      </c>
    </row>
    <row r="8618" spans="1:2">
      <c r="A8618" s="54">
        <f t="shared" si="134"/>
        <v>8617</v>
      </c>
      <c r="B8618">
        <v>33902.390318997044</v>
      </c>
    </row>
    <row r="8619" spans="1:2">
      <c r="A8619" s="54">
        <f t="shared" si="134"/>
        <v>8618</v>
      </c>
      <c r="B8619">
        <v>33287.965378235836</v>
      </c>
    </row>
    <row r="8620" spans="1:2">
      <c r="A8620" s="54">
        <f t="shared" si="134"/>
        <v>8619</v>
      </c>
      <c r="B8620">
        <v>59728.056453417252</v>
      </c>
    </row>
    <row r="8621" spans="1:2">
      <c r="A8621" s="54">
        <f t="shared" si="134"/>
        <v>8620</v>
      </c>
      <c r="B8621">
        <v>82535.425337637877</v>
      </c>
    </row>
    <row r="8622" spans="1:2">
      <c r="A8622" s="54">
        <f t="shared" si="134"/>
        <v>8621</v>
      </c>
      <c r="B8622" t="e">
        <v>#NUM!</v>
      </c>
    </row>
    <row r="8623" spans="1:2">
      <c r="A8623" s="54">
        <f t="shared" si="134"/>
        <v>8622</v>
      </c>
      <c r="B8623">
        <v>50882.707390296062</v>
      </c>
    </row>
    <row r="8624" spans="1:2">
      <c r="A8624" s="54">
        <f t="shared" si="134"/>
        <v>8623</v>
      </c>
      <c r="B8624">
        <v>43811.32467974515</v>
      </c>
    </row>
    <row r="8625" spans="1:2">
      <c r="A8625" s="54">
        <f t="shared" si="134"/>
        <v>8624</v>
      </c>
      <c r="B8625">
        <v>25599.184099455961</v>
      </c>
    </row>
    <row r="8626" spans="1:2">
      <c r="A8626" s="54">
        <f t="shared" si="134"/>
        <v>8625</v>
      </c>
      <c r="B8626">
        <v>72934.115039538432</v>
      </c>
    </row>
    <row r="8627" spans="1:2">
      <c r="A8627" s="54">
        <f t="shared" si="134"/>
        <v>8626</v>
      </c>
      <c r="B8627">
        <v>62924.992752353035</v>
      </c>
    </row>
    <row r="8628" spans="1:2">
      <c r="A8628" s="54">
        <f t="shared" si="134"/>
        <v>8627</v>
      </c>
      <c r="B8628">
        <v>38439.989219907453</v>
      </c>
    </row>
    <row r="8629" spans="1:2">
      <c r="A8629" s="54">
        <f t="shared" si="134"/>
        <v>8628</v>
      </c>
      <c r="B8629">
        <v>38662.762383194939</v>
      </c>
    </row>
    <row r="8630" spans="1:2">
      <c r="A8630" s="54">
        <f t="shared" si="134"/>
        <v>8629</v>
      </c>
      <c r="B8630">
        <v>80614.539953598054</v>
      </c>
    </row>
    <row r="8631" spans="1:2">
      <c r="A8631" s="54">
        <f t="shared" si="134"/>
        <v>8630</v>
      </c>
      <c r="B8631">
        <v>45142.062294933261</v>
      </c>
    </row>
    <row r="8632" spans="1:2">
      <c r="A8632" s="54">
        <f t="shared" si="134"/>
        <v>8631</v>
      </c>
      <c r="B8632">
        <v>79356.560798131628</v>
      </c>
    </row>
    <row r="8633" spans="1:2">
      <c r="A8633" s="54">
        <f t="shared" si="134"/>
        <v>8632</v>
      </c>
      <c r="B8633">
        <v>85732.575014600981</v>
      </c>
    </row>
    <row r="8634" spans="1:2">
      <c r="A8634" s="54">
        <f t="shared" si="134"/>
        <v>8633</v>
      </c>
      <c r="B8634">
        <v>38019.71450849664</v>
      </c>
    </row>
    <row r="8635" spans="1:2">
      <c r="A8635" s="54">
        <f t="shared" si="134"/>
        <v>8634</v>
      </c>
      <c r="B8635">
        <v>49866.813389850031</v>
      </c>
    </row>
    <row r="8636" spans="1:2">
      <c r="A8636" s="54">
        <f t="shared" si="134"/>
        <v>8635</v>
      </c>
      <c r="B8636">
        <v>47084.367492790232</v>
      </c>
    </row>
    <row r="8637" spans="1:2">
      <c r="A8637" s="54">
        <f t="shared" si="134"/>
        <v>8636</v>
      </c>
      <c r="B8637">
        <v>37598.358828974851</v>
      </c>
    </row>
    <row r="8638" spans="1:2">
      <c r="A8638" s="54">
        <f t="shared" si="134"/>
        <v>8637</v>
      </c>
      <c r="B8638">
        <v>64748.633711263959</v>
      </c>
    </row>
    <row r="8639" spans="1:2">
      <c r="A8639" s="54">
        <f t="shared" si="134"/>
        <v>8638</v>
      </c>
      <c r="B8639">
        <v>87631.369538224913</v>
      </c>
    </row>
    <row r="8640" spans="1:2">
      <c r="A8640" s="54">
        <f t="shared" si="134"/>
        <v>8639</v>
      </c>
      <c r="B8640">
        <v>55793.625869482763</v>
      </c>
    </row>
    <row r="8641" spans="1:2">
      <c r="A8641" s="54">
        <f t="shared" si="134"/>
        <v>8640</v>
      </c>
      <c r="B8641">
        <v>47420.80005906897</v>
      </c>
    </row>
    <row r="8642" spans="1:2">
      <c r="A8642" s="54">
        <f t="shared" si="134"/>
        <v>8641</v>
      </c>
      <c r="B8642" t="e">
        <v>#NUM!</v>
      </c>
    </row>
    <row r="8643" spans="1:2">
      <c r="A8643" s="54">
        <f t="shared" si="134"/>
        <v>8642</v>
      </c>
      <c r="B8643">
        <v>57338.578345708302</v>
      </c>
    </row>
    <row r="8644" spans="1:2">
      <c r="A8644" s="54">
        <f t="shared" ref="A8644:A8707" si="135">1+A8643</f>
        <v>8643</v>
      </c>
      <c r="B8644">
        <v>52750.090952636427</v>
      </c>
    </row>
    <row r="8645" spans="1:2">
      <c r="A8645" s="54">
        <f t="shared" si="135"/>
        <v>8644</v>
      </c>
      <c r="B8645">
        <v>41946.233248395409</v>
      </c>
    </row>
    <row r="8646" spans="1:2">
      <c r="A8646" s="54">
        <f t="shared" si="135"/>
        <v>8645</v>
      </c>
      <c r="B8646">
        <v>38561.62787210432</v>
      </c>
    </row>
    <row r="8647" spans="1:2">
      <c r="A8647" s="54">
        <f t="shared" si="135"/>
        <v>8646</v>
      </c>
      <c r="B8647">
        <v>58135.523914890364</v>
      </c>
    </row>
    <row r="8648" spans="1:2">
      <c r="A8648" s="54">
        <f t="shared" si="135"/>
        <v>8647</v>
      </c>
      <c r="B8648">
        <v>30545.523540844439</v>
      </c>
    </row>
    <row r="8649" spans="1:2">
      <c r="A8649" s="54">
        <f t="shared" si="135"/>
        <v>8648</v>
      </c>
      <c r="B8649">
        <v>43520.008151333932</v>
      </c>
    </row>
    <row r="8650" spans="1:2">
      <c r="A8650" s="54">
        <f t="shared" si="135"/>
        <v>8649</v>
      </c>
      <c r="B8650">
        <v>65860.827312894908</v>
      </c>
    </row>
    <row r="8651" spans="1:2">
      <c r="A8651" s="54">
        <f t="shared" si="135"/>
        <v>8650</v>
      </c>
      <c r="B8651">
        <v>30300.536228431905</v>
      </c>
    </row>
    <row r="8652" spans="1:2">
      <c r="A8652" s="54">
        <f t="shared" si="135"/>
        <v>8651</v>
      </c>
      <c r="B8652">
        <v>44283.244479883506</v>
      </c>
    </row>
    <row r="8653" spans="1:2">
      <c r="A8653" s="54">
        <f t="shared" si="135"/>
        <v>8652</v>
      </c>
      <c r="B8653">
        <v>70807.090986669107</v>
      </c>
    </row>
    <row r="8654" spans="1:2">
      <c r="A8654" s="54">
        <f t="shared" si="135"/>
        <v>8653</v>
      </c>
      <c r="B8654">
        <v>81657.657927196269</v>
      </c>
    </row>
    <row r="8655" spans="1:2">
      <c r="A8655" s="54">
        <f t="shared" si="135"/>
        <v>8654</v>
      </c>
      <c r="B8655">
        <v>82036.133888684635</v>
      </c>
    </row>
    <row r="8656" spans="1:2">
      <c r="A8656" s="54">
        <f t="shared" si="135"/>
        <v>8655</v>
      </c>
      <c r="B8656">
        <v>83273.114539987204</v>
      </c>
    </row>
    <row r="8657" spans="1:2">
      <c r="A8657" s="54">
        <f t="shared" si="135"/>
        <v>8656</v>
      </c>
      <c r="B8657">
        <v>38695.106832615944</v>
      </c>
    </row>
    <row r="8658" spans="1:2">
      <c r="A8658" s="54">
        <f t="shared" si="135"/>
        <v>8657</v>
      </c>
      <c r="B8658">
        <v>39815.859912237895</v>
      </c>
    </row>
    <row r="8659" spans="1:2">
      <c r="A8659" s="54">
        <f t="shared" si="135"/>
        <v>8658</v>
      </c>
      <c r="B8659">
        <v>57717.520053508211</v>
      </c>
    </row>
    <row r="8660" spans="1:2">
      <c r="A8660" s="54">
        <f t="shared" si="135"/>
        <v>8659</v>
      </c>
      <c r="B8660">
        <v>61459.486567209904</v>
      </c>
    </row>
    <row r="8661" spans="1:2">
      <c r="A8661" s="54">
        <f t="shared" si="135"/>
        <v>8660</v>
      </c>
      <c r="B8661">
        <v>52713.966241831338</v>
      </c>
    </row>
    <row r="8662" spans="1:2">
      <c r="A8662" s="54">
        <f t="shared" si="135"/>
        <v>8661</v>
      </c>
      <c r="B8662">
        <v>27625.63466486182</v>
      </c>
    </row>
    <row r="8663" spans="1:2">
      <c r="A8663" s="54">
        <f t="shared" si="135"/>
        <v>8662</v>
      </c>
      <c r="B8663">
        <v>32150.091675858857</v>
      </c>
    </row>
    <row r="8664" spans="1:2">
      <c r="A8664" s="54">
        <f t="shared" si="135"/>
        <v>8663</v>
      </c>
      <c r="B8664">
        <v>43202.897235369994</v>
      </c>
    </row>
    <row r="8665" spans="1:2">
      <c r="A8665" s="54">
        <f t="shared" si="135"/>
        <v>8664</v>
      </c>
      <c r="B8665">
        <v>41728.548993380151</v>
      </c>
    </row>
    <row r="8666" spans="1:2">
      <c r="A8666" s="54">
        <f t="shared" si="135"/>
        <v>8665</v>
      </c>
      <c r="B8666">
        <v>43557.034836136903</v>
      </c>
    </row>
    <row r="8667" spans="1:2">
      <c r="A8667" s="54">
        <f t="shared" si="135"/>
        <v>8666</v>
      </c>
      <c r="B8667">
        <v>91255.243260771589</v>
      </c>
    </row>
    <row r="8668" spans="1:2">
      <c r="A8668" s="54">
        <f t="shared" si="135"/>
        <v>8667</v>
      </c>
      <c r="B8668">
        <v>76824.727495802988</v>
      </c>
    </row>
    <row r="8669" spans="1:2">
      <c r="A8669" s="54">
        <f t="shared" si="135"/>
        <v>8668</v>
      </c>
      <c r="B8669">
        <v>36028.887951245008</v>
      </c>
    </row>
    <row r="8670" spans="1:2">
      <c r="A8670" s="54">
        <f t="shared" si="135"/>
        <v>8669</v>
      </c>
      <c r="B8670">
        <v>39184.763667842839</v>
      </c>
    </row>
    <row r="8671" spans="1:2">
      <c r="A8671" s="54">
        <f t="shared" si="135"/>
        <v>8670</v>
      </c>
      <c r="B8671">
        <v>62669.744212889309</v>
      </c>
    </row>
    <row r="8672" spans="1:2">
      <c r="A8672" s="54">
        <f t="shared" si="135"/>
        <v>8671</v>
      </c>
      <c r="B8672">
        <v>68049.593591205034</v>
      </c>
    </row>
    <row r="8673" spans="1:2">
      <c r="A8673" s="54">
        <f t="shared" si="135"/>
        <v>8672</v>
      </c>
      <c r="B8673">
        <v>74053.17709971618</v>
      </c>
    </row>
    <row r="8674" spans="1:2">
      <c r="A8674" s="54">
        <f t="shared" si="135"/>
        <v>8673</v>
      </c>
      <c r="B8674">
        <v>52577.425118152118</v>
      </c>
    </row>
    <row r="8675" spans="1:2">
      <c r="A8675" s="54">
        <f t="shared" si="135"/>
        <v>8674</v>
      </c>
      <c r="B8675">
        <v>60996.750946502849</v>
      </c>
    </row>
    <row r="8676" spans="1:2">
      <c r="A8676" s="54">
        <f t="shared" si="135"/>
        <v>8675</v>
      </c>
      <c r="B8676">
        <v>72584.554543797203</v>
      </c>
    </row>
    <row r="8677" spans="1:2">
      <c r="A8677" s="54">
        <f t="shared" si="135"/>
        <v>8676</v>
      </c>
      <c r="B8677">
        <v>27265.789354613222</v>
      </c>
    </row>
    <row r="8678" spans="1:2">
      <c r="A8678" s="54">
        <f t="shared" si="135"/>
        <v>8677</v>
      </c>
      <c r="B8678">
        <v>56682.898599838496</v>
      </c>
    </row>
    <row r="8679" spans="1:2">
      <c r="A8679" s="54">
        <f t="shared" si="135"/>
        <v>8678</v>
      </c>
      <c r="B8679">
        <v>78867.627710479865</v>
      </c>
    </row>
    <row r="8680" spans="1:2">
      <c r="A8680" s="54">
        <f t="shared" si="135"/>
        <v>8679</v>
      </c>
      <c r="B8680">
        <v>56225.790848192002</v>
      </c>
    </row>
    <row r="8681" spans="1:2">
      <c r="A8681" s="54">
        <f t="shared" si="135"/>
        <v>8680</v>
      </c>
      <c r="B8681">
        <v>61621.382706931101</v>
      </c>
    </row>
    <row r="8682" spans="1:2">
      <c r="A8682" s="54">
        <f t="shared" si="135"/>
        <v>8681</v>
      </c>
      <c r="B8682">
        <v>30595.518922953663</v>
      </c>
    </row>
    <row r="8683" spans="1:2">
      <c r="A8683" s="54">
        <f t="shared" si="135"/>
        <v>8682</v>
      </c>
      <c r="B8683">
        <v>58011.107251893809</v>
      </c>
    </row>
    <row r="8684" spans="1:2">
      <c r="A8684" s="54">
        <f t="shared" si="135"/>
        <v>8683</v>
      </c>
      <c r="B8684">
        <v>47096.349151724738</v>
      </c>
    </row>
    <row r="8685" spans="1:2">
      <c r="A8685" s="54">
        <f t="shared" si="135"/>
        <v>8684</v>
      </c>
      <c r="B8685">
        <v>67953.469478046303</v>
      </c>
    </row>
    <row r="8686" spans="1:2">
      <c r="A8686" s="54">
        <f t="shared" si="135"/>
        <v>8685</v>
      </c>
      <c r="B8686">
        <v>74763.721617233037</v>
      </c>
    </row>
    <row r="8687" spans="1:2">
      <c r="A8687" s="54">
        <f t="shared" si="135"/>
        <v>8686</v>
      </c>
      <c r="B8687">
        <v>74913.292501456483</v>
      </c>
    </row>
    <row r="8688" spans="1:2">
      <c r="A8688" s="54">
        <f t="shared" si="135"/>
        <v>8687</v>
      </c>
      <c r="B8688">
        <v>57480.796549121696</v>
      </c>
    </row>
    <row r="8689" spans="1:2">
      <c r="A8689" s="54">
        <f t="shared" si="135"/>
        <v>8688</v>
      </c>
      <c r="B8689">
        <v>76819.390319735277</v>
      </c>
    </row>
    <row r="8690" spans="1:2">
      <c r="A8690" s="54">
        <f t="shared" si="135"/>
        <v>8689</v>
      </c>
      <c r="B8690">
        <v>71350.618436346296</v>
      </c>
    </row>
    <row r="8691" spans="1:2">
      <c r="A8691" s="54">
        <f t="shared" si="135"/>
        <v>8690</v>
      </c>
      <c r="B8691">
        <v>60219.211297501795</v>
      </c>
    </row>
    <row r="8692" spans="1:2">
      <c r="A8692" s="54">
        <f t="shared" si="135"/>
        <v>8691</v>
      </c>
      <c r="B8692">
        <v>48362.654384627189</v>
      </c>
    </row>
    <row r="8693" spans="1:2">
      <c r="A8693" s="54">
        <f t="shared" si="135"/>
        <v>8692</v>
      </c>
      <c r="B8693">
        <v>85504.858864927606</v>
      </c>
    </row>
    <row r="8694" spans="1:2">
      <c r="A8694" s="54">
        <f t="shared" si="135"/>
        <v>8693</v>
      </c>
      <c r="B8694">
        <v>26764.468518371257</v>
      </c>
    </row>
    <row r="8695" spans="1:2">
      <c r="A8695" s="54">
        <f t="shared" si="135"/>
        <v>8694</v>
      </c>
      <c r="B8695">
        <v>68890.845077721082</v>
      </c>
    </row>
    <row r="8696" spans="1:2">
      <c r="A8696" s="54">
        <f t="shared" si="135"/>
        <v>8695</v>
      </c>
      <c r="B8696">
        <v>32248.795140017133</v>
      </c>
    </row>
    <row r="8697" spans="1:2">
      <c r="A8697" s="54">
        <f t="shared" si="135"/>
        <v>8696</v>
      </c>
      <c r="B8697">
        <v>35441.76998695988</v>
      </c>
    </row>
    <row r="8698" spans="1:2">
      <c r="A8698" s="54">
        <f t="shared" si="135"/>
        <v>8697</v>
      </c>
      <c r="B8698">
        <v>66430.438891607089</v>
      </c>
    </row>
    <row r="8699" spans="1:2">
      <c r="A8699" s="54">
        <f t="shared" si="135"/>
        <v>8698</v>
      </c>
      <c r="B8699">
        <v>38152.144892127471</v>
      </c>
    </row>
    <row r="8700" spans="1:2">
      <c r="A8700" s="54">
        <f t="shared" si="135"/>
        <v>8699</v>
      </c>
      <c r="B8700">
        <v>30623.494961005297</v>
      </c>
    </row>
    <row r="8701" spans="1:2">
      <c r="A8701" s="54">
        <f t="shared" si="135"/>
        <v>8700</v>
      </c>
      <c r="B8701">
        <v>43846.27735925575</v>
      </c>
    </row>
    <row r="8702" spans="1:2">
      <c r="A8702" s="54">
        <f t="shared" si="135"/>
        <v>8701</v>
      </c>
      <c r="B8702">
        <v>76143.72956701502</v>
      </c>
    </row>
    <row r="8703" spans="1:2">
      <c r="A8703" s="54">
        <f t="shared" si="135"/>
        <v>8702</v>
      </c>
      <c r="B8703">
        <v>37525.816792678161</v>
      </c>
    </row>
    <row r="8704" spans="1:2">
      <c r="A8704" s="54">
        <f t="shared" si="135"/>
        <v>8703</v>
      </c>
      <c r="B8704">
        <v>79177.35849658848</v>
      </c>
    </row>
    <row r="8705" spans="1:2">
      <c r="A8705" s="54">
        <f t="shared" si="135"/>
        <v>8704</v>
      </c>
      <c r="B8705">
        <v>48701.882347875071</v>
      </c>
    </row>
    <row r="8706" spans="1:2">
      <c r="A8706" s="54">
        <f t="shared" si="135"/>
        <v>8705</v>
      </c>
      <c r="B8706">
        <v>59434.094201286724</v>
      </c>
    </row>
    <row r="8707" spans="1:2">
      <c r="A8707" s="54">
        <f t="shared" si="135"/>
        <v>8706</v>
      </c>
      <c r="B8707">
        <v>46700.185901918601</v>
      </c>
    </row>
    <row r="8708" spans="1:2">
      <c r="A8708" s="54">
        <f t="shared" ref="A8708:A8771" si="136">1+A8707</f>
        <v>8707</v>
      </c>
      <c r="B8708">
        <v>33840.407254622311</v>
      </c>
    </row>
    <row r="8709" spans="1:2">
      <c r="A8709" s="54">
        <f t="shared" si="136"/>
        <v>8708</v>
      </c>
      <c r="B8709">
        <v>34238.136913048249</v>
      </c>
    </row>
    <row r="8710" spans="1:2">
      <c r="A8710" s="54">
        <f t="shared" si="136"/>
        <v>8709</v>
      </c>
      <c r="B8710">
        <v>32986.835798038621</v>
      </c>
    </row>
    <row r="8711" spans="1:2">
      <c r="A8711" s="54">
        <f t="shared" si="136"/>
        <v>8710</v>
      </c>
      <c r="B8711">
        <v>77452.45242311334</v>
      </c>
    </row>
    <row r="8712" spans="1:2">
      <c r="A8712" s="54">
        <f t="shared" si="136"/>
        <v>8711</v>
      </c>
      <c r="B8712">
        <v>87893.680825081028</v>
      </c>
    </row>
    <row r="8713" spans="1:2">
      <c r="A8713" s="54">
        <f t="shared" si="136"/>
        <v>8712</v>
      </c>
      <c r="B8713">
        <v>27549.811768839383</v>
      </c>
    </row>
    <row r="8714" spans="1:2">
      <c r="A8714" s="54">
        <f t="shared" si="136"/>
        <v>8713</v>
      </c>
      <c r="B8714">
        <v>80438.616679672195</v>
      </c>
    </row>
    <row r="8715" spans="1:2">
      <c r="A8715" s="54">
        <f t="shared" si="136"/>
        <v>8714</v>
      </c>
      <c r="B8715">
        <v>94676.295756873165</v>
      </c>
    </row>
    <row r="8716" spans="1:2">
      <c r="A8716" s="54">
        <f t="shared" si="136"/>
        <v>8715</v>
      </c>
      <c r="B8716">
        <v>33211.652839073795</v>
      </c>
    </row>
    <row r="8717" spans="1:2">
      <c r="A8717" s="54">
        <f t="shared" si="136"/>
        <v>8716</v>
      </c>
      <c r="B8717">
        <v>82883.956045084211</v>
      </c>
    </row>
    <row r="8718" spans="1:2">
      <c r="A8718" s="54">
        <f t="shared" si="136"/>
        <v>8717</v>
      </c>
      <c r="B8718">
        <v>40798.488795022065</v>
      </c>
    </row>
    <row r="8719" spans="1:2">
      <c r="A8719" s="54">
        <f t="shared" si="136"/>
        <v>8718</v>
      </c>
      <c r="B8719">
        <v>48748.570089469853</v>
      </c>
    </row>
    <row r="8720" spans="1:2">
      <c r="A8720" s="54">
        <f t="shared" si="136"/>
        <v>8719</v>
      </c>
      <c r="B8720">
        <v>74843.433196379498</v>
      </c>
    </row>
    <row r="8721" spans="1:2">
      <c r="A8721" s="54">
        <f t="shared" si="136"/>
        <v>8720</v>
      </c>
      <c r="B8721">
        <v>36736.475335609473</v>
      </c>
    </row>
    <row r="8722" spans="1:2">
      <c r="A8722" s="54">
        <f t="shared" si="136"/>
        <v>8721</v>
      </c>
      <c r="B8722">
        <v>28355.446404996881</v>
      </c>
    </row>
    <row r="8723" spans="1:2">
      <c r="A8723" s="54">
        <f t="shared" si="136"/>
        <v>8722</v>
      </c>
      <c r="B8723">
        <v>38185.807971076923</v>
      </c>
    </row>
    <row r="8724" spans="1:2">
      <c r="A8724" s="54">
        <f t="shared" si="136"/>
        <v>8723</v>
      </c>
      <c r="B8724">
        <v>46521.432850093435</v>
      </c>
    </row>
    <row r="8725" spans="1:2">
      <c r="A8725" s="54">
        <f t="shared" si="136"/>
        <v>8724</v>
      </c>
      <c r="B8725">
        <v>33815.239271356586</v>
      </c>
    </row>
    <row r="8726" spans="1:2">
      <c r="A8726" s="54">
        <f t="shared" si="136"/>
        <v>8725</v>
      </c>
      <c r="B8726">
        <v>54499.926246470161</v>
      </c>
    </row>
    <row r="8727" spans="1:2">
      <c r="A8727" s="54">
        <f t="shared" si="136"/>
        <v>8726</v>
      </c>
      <c r="B8727">
        <v>44014.213379567227</v>
      </c>
    </row>
    <row r="8728" spans="1:2">
      <c r="A8728" s="54">
        <f t="shared" si="136"/>
        <v>8727</v>
      </c>
      <c r="B8728">
        <v>57042.290503483717</v>
      </c>
    </row>
    <row r="8729" spans="1:2">
      <c r="A8729" s="54">
        <f t="shared" si="136"/>
        <v>8728</v>
      </c>
      <c r="B8729">
        <v>39732.013836282116</v>
      </c>
    </row>
    <row r="8730" spans="1:2">
      <c r="A8730" s="54">
        <f t="shared" si="136"/>
        <v>8729</v>
      </c>
      <c r="B8730">
        <v>26168.173278808146</v>
      </c>
    </row>
    <row r="8731" spans="1:2">
      <c r="A8731" s="54">
        <f t="shared" si="136"/>
        <v>8730</v>
      </c>
      <c r="B8731">
        <v>67253.996013911397</v>
      </c>
    </row>
    <row r="8732" spans="1:2">
      <c r="A8732" s="54">
        <f t="shared" si="136"/>
        <v>8731</v>
      </c>
      <c r="B8732">
        <v>59229.087548888834</v>
      </c>
    </row>
    <row r="8733" spans="1:2">
      <c r="A8733" s="54">
        <f t="shared" si="136"/>
        <v>8732</v>
      </c>
      <c r="B8733">
        <v>35256.459965206355</v>
      </c>
    </row>
    <row r="8734" spans="1:2">
      <c r="A8734" s="54">
        <f t="shared" si="136"/>
        <v>8733</v>
      </c>
      <c r="B8734">
        <v>92005.410450324547</v>
      </c>
    </row>
    <row r="8735" spans="1:2">
      <c r="A8735" s="54">
        <f t="shared" si="136"/>
        <v>8734</v>
      </c>
      <c r="B8735">
        <v>36917.030308679066</v>
      </c>
    </row>
    <row r="8736" spans="1:2">
      <c r="A8736" s="54">
        <f t="shared" si="136"/>
        <v>8735</v>
      </c>
      <c r="B8736">
        <v>58797.818453648317</v>
      </c>
    </row>
    <row r="8737" spans="1:2">
      <c r="A8737" s="54">
        <f t="shared" si="136"/>
        <v>8736</v>
      </c>
      <c r="B8737">
        <v>54373.93038089219</v>
      </c>
    </row>
    <row r="8738" spans="1:2">
      <c r="A8738" s="54">
        <f t="shared" si="136"/>
        <v>8737</v>
      </c>
      <c r="B8738">
        <v>32243.407457284917</v>
      </c>
    </row>
    <row r="8739" spans="1:2">
      <c r="A8739" s="54">
        <f t="shared" si="136"/>
        <v>8738</v>
      </c>
      <c r="B8739">
        <v>49563.902694452059</v>
      </c>
    </row>
    <row r="8740" spans="1:2">
      <c r="A8740" s="54">
        <f t="shared" si="136"/>
        <v>8739</v>
      </c>
      <c r="B8740">
        <v>69062.594105572192</v>
      </c>
    </row>
    <row r="8741" spans="1:2">
      <c r="A8741" s="54">
        <f t="shared" si="136"/>
        <v>8740</v>
      </c>
      <c r="B8741">
        <v>37322.813321078866</v>
      </c>
    </row>
    <row r="8742" spans="1:2">
      <c r="A8742" s="54">
        <f t="shared" si="136"/>
        <v>8741</v>
      </c>
      <c r="B8742">
        <v>47235.095108028159</v>
      </c>
    </row>
    <row r="8743" spans="1:2">
      <c r="A8743" s="54">
        <f t="shared" si="136"/>
        <v>8742</v>
      </c>
      <c r="B8743">
        <v>30844.440596749952</v>
      </c>
    </row>
    <row r="8744" spans="1:2">
      <c r="A8744" s="54">
        <f t="shared" si="136"/>
        <v>8743</v>
      </c>
      <c r="B8744">
        <v>79185.076975984208</v>
      </c>
    </row>
    <row r="8745" spans="1:2">
      <c r="A8745" s="54">
        <f t="shared" si="136"/>
        <v>8744</v>
      </c>
      <c r="B8745">
        <v>64506.284615119643</v>
      </c>
    </row>
    <row r="8746" spans="1:2">
      <c r="A8746" s="54">
        <f t="shared" si="136"/>
        <v>8745</v>
      </c>
      <c r="B8746">
        <v>94156.800878571739</v>
      </c>
    </row>
    <row r="8747" spans="1:2">
      <c r="A8747" s="54">
        <f t="shared" si="136"/>
        <v>8746</v>
      </c>
      <c r="B8747">
        <v>47876.485769687926</v>
      </c>
    </row>
    <row r="8748" spans="1:2">
      <c r="A8748" s="54">
        <f t="shared" si="136"/>
        <v>8747</v>
      </c>
      <c r="B8748">
        <v>29914.559133188086</v>
      </c>
    </row>
    <row r="8749" spans="1:2">
      <c r="A8749" s="54">
        <f t="shared" si="136"/>
        <v>8748</v>
      </c>
      <c r="B8749">
        <v>61026.290689360423</v>
      </c>
    </row>
    <row r="8750" spans="1:2">
      <c r="A8750" s="54">
        <f t="shared" si="136"/>
        <v>8749</v>
      </c>
      <c r="B8750">
        <v>63876.383460819045</v>
      </c>
    </row>
    <row r="8751" spans="1:2">
      <c r="A8751" s="54">
        <f t="shared" si="136"/>
        <v>8750</v>
      </c>
      <c r="B8751">
        <v>36365.499706799339</v>
      </c>
    </row>
    <row r="8752" spans="1:2">
      <c r="A8752" s="54">
        <f t="shared" si="136"/>
        <v>8751</v>
      </c>
      <c r="B8752">
        <v>29561.273309477994</v>
      </c>
    </row>
    <row r="8753" spans="1:2">
      <c r="A8753" s="54">
        <f t="shared" si="136"/>
        <v>8752</v>
      </c>
      <c r="B8753" t="e">
        <v>#NUM!</v>
      </c>
    </row>
    <row r="8754" spans="1:2">
      <c r="A8754" s="54">
        <f t="shared" si="136"/>
        <v>8753</v>
      </c>
      <c r="B8754">
        <v>39570.597065464244</v>
      </c>
    </row>
    <row r="8755" spans="1:2">
      <c r="A8755" s="54">
        <f t="shared" si="136"/>
        <v>8754</v>
      </c>
      <c r="B8755">
        <v>33937.619737755616</v>
      </c>
    </row>
    <row r="8756" spans="1:2">
      <c r="A8756" s="54">
        <f t="shared" si="136"/>
        <v>8755</v>
      </c>
      <c r="B8756">
        <v>49264.499439558698</v>
      </c>
    </row>
    <row r="8757" spans="1:2">
      <c r="A8757" s="54">
        <f t="shared" si="136"/>
        <v>8756</v>
      </c>
      <c r="B8757">
        <v>80741.293145624033</v>
      </c>
    </row>
    <row r="8758" spans="1:2">
      <c r="A8758" s="54">
        <f t="shared" si="136"/>
        <v>8757</v>
      </c>
      <c r="B8758">
        <v>54583.49368790086</v>
      </c>
    </row>
    <row r="8759" spans="1:2">
      <c r="A8759" s="54">
        <f t="shared" si="136"/>
        <v>8758</v>
      </c>
      <c r="B8759">
        <v>84919.609514315365</v>
      </c>
    </row>
    <row r="8760" spans="1:2">
      <c r="A8760" s="54">
        <f t="shared" si="136"/>
        <v>8759</v>
      </c>
      <c r="B8760">
        <v>49964.814146951801</v>
      </c>
    </row>
    <row r="8761" spans="1:2">
      <c r="A8761" s="54">
        <f t="shared" si="136"/>
        <v>8760</v>
      </c>
      <c r="B8761">
        <v>66513.91222396557</v>
      </c>
    </row>
    <row r="8762" spans="1:2">
      <c r="A8762" s="54">
        <f t="shared" si="136"/>
        <v>8761</v>
      </c>
      <c r="B8762">
        <v>40443.268575876464</v>
      </c>
    </row>
    <row r="8763" spans="1:2">
      <c r="A8763" s="54">
        <f t="shared" si="136"/>
        <v>8762</v>
      </c>
      <c r="B8763">
        <v>61518.402371475102</v>
      </c>
    </row>
    <row r="8764" spans="1:2">
      <c r="A8764" s="54">
        <f t="shared" si="136"/>
        <v>8763</v>
      </c>
      <c r="B8764">
        <v>46399.623657197742</v>
      </c>
    </row>
    <row r="8765" spans="1:2">
      <c r="A8765" s="54">
        <f t="shared" si="136"/>
        <v>8764</v>
      </c>
      <c r="B8765">
        <v>61577.366733918105</v>
      </c>
    </row>
    <row r="8766" spans="1:2">
      <c r="A8766" s="54">
        <f t="shared" si="136"/>
        <v>8765</v>
      </c>
      <c r="B8766">
        <v>39781.193668739412</v>
      </c>
    </row>
    <row r="8767" spans="1:2">
      <c r="A8767" s="54">
        <f t="shared" si="136"/>
        <v>8766</v>
      </c>
      <c r="B8767" t="e">
        <v>#NUM!</v>
      </c>
    </row>
    <row r="8768" spans="1:2">
      <c r="A8768" s="54">
        <f t="shared" si="136"/>
        <v>8767</v>
      </c>
      <c r="B8768">
        <v>75051.698056525012</v>
      </c>
    </row>
    <row r="8769" spans="1:2">
      <c r="A8769" s="54">
        <f t="shared" si="136"/>
        <v>8768</v>
      </c>
      <c r="B8769">
        <v>38454.896966549226</v>
      </c>
    </row>
    <row r="8770" spans="1:2">
      <c r="A8770" s="54">
        <f t="shared" si="136"/>
        <v>8769</v>
      </c>
      <c r="B8770">
        <v>60535.578717073557</v>
      </c>
    </row>
    <row r="8771" spans="1:2">
      <c r="A8771" s="54">
        <f t="shared" si="136"/>
        <v>8770</v>
      </c>
      <c r="B8771">
        <v>35921.660880552183</v>
      </c>
    </row>
    <row r="8772" spans="1:2">
      <c r="A8772" s="54">
        <f t="shared" ref="A8772:A8835" si="137">1+A8771</f>
        <v>8771</v>
      </c>
      <c r="B8772">
        <v>31872.161128341388</v>
      </c>
    </row>
    <row r="8773" spans="1:2">
      <c r="A8773" s="54">
        <f t="shared" si="137"/>
        <v>8772</v>
      </c>
      <c r="B8773">
        <v>36254.111263228871</v>
      </c>
    </row>
    <row r="8774" spans="1:2">
      <c r="A8774" s="54">
        <f t="shared" si="137"/>
        <v>8773</v>
      </c>
      <c r="B8774">
        <v>89824.096320263488</v>
      </c>
    </row>
    <row r="8775" spans="1:2">
      <c r="A8775" s="54">
        <f t="shared" si="137"/>
        <v>8774</v>
      </c>
      <c r="B8775">
        <v>47348.612024503185</v>
      </c>
    </row>
    <row r="8776" spans="1:2">
      <c r="A8776" s="54">
        <f t="shared" si="137"/>
        <v>8775</v>
      </c>
      <c r="B8776">
        <v>46609.188172711285</v>
      </c>
    </row>
    <row r="8777" spans="1:2">
      <c r="A8777" s="54">
        <f t="shared" si="137"/>
        <v>8776</v>
      </c>
      <c r="B8777">
        <v>33298.062130865292</v>
      </c>
    </row>
    <row r="8778" spans="1:2">
      <c r="A8778" s="54">
        <f t="shared" si="137"/>
        <v>8777</v>
      </c>
      <c r="B8778">
        <v>43219.942223229533</v>
      </c>
    </row>
    <row r="8779" spans="1:2">
      <c r="A8779" s="54">
        <f t="shared" si="137"/>
        <v>8778</v>
      </c>
      <c r="B8779">
        <v>42691.632824878587</v>
      </c>
    </row>
    <row r="8780" spans="1:2">
      <c r="A8780" s="54">
        <f t="shared" si="137"/>
        <v>8779</v>
      </c>
      <c r="B8780">
        <v>28005.071401630823</v>
      </c>
    </row>
    <row r="8781" spans="1:2">
      <c r="A8781" s="54">
        <f t="shared" si="137"/>
        <v>8780</v>
      </c>
      <c r="B8781">
        <v>76028.033955112987</v>
      </c>
    </row>
    <row r="8782" spans="1:2">
      <c r="A8782" s="54">
        <f t="shared" si="137"/>
        <v>8781</v>
      </c>
      <c r="B8782">
        <v>69059.070057748846</v>
      </c>
    </row>
    <row r="8783" spans="1:2">
      <c r="A8783" s="54">
        <f t="shared" si="137"/>
        <v>8782</v>
      </c>
      <c r="B8783">
        <v>48696.764555811271</v>
      </c>
    </row>
    <row r="8784" spans="1:2">
      <c r="A8784" s="54">
        <f t="shared" si="137"/>
        <v>8783</v>
      </c>
      <c r="B8784">
        <v>67095.549747764657</v>
      </c>
    </row>
    <row r="8785" spans="1:2">
      <c r="A8785" s="54">
        <f t="shared" si="137"/>
        <v>8784</v>
      </c>
      <c r="B8785">
        <v>25938.677246581072</v>
      </c>
    </row>
    <row r="8786" spans="1:2">
      <c r="A8786" s="54">
        <f t="shared" si="137"/>
        <v>8785</v>
      </c>
      <c r="B8786">
        <v>64429.461670245924</v>
      </c>
    </row>
    <row r="8787" spans="1:2">
      <c r="A8787" s="54">
        <f t="shared" si="137"/>
        <v>8786</v>
      </c>
      <c r="B8787">
        <v>64895.161147162602</v>
      </c>
    </row>
    <row r="8788" spans="1:2">
      <c r="A8788" s="54">
        <f t="shared" si="137"/>
        <v>8787</v>
      </c>
      <c r="B8788">
        <v>43763.951131308997</v>
      </c>
    </row>
    <row r="8789" spans="1:2">
      <c r="A8789" s="54">
        <f t="shared" si="137"/>
        <v>8788</v>
      </c>
      <c r="B8789">
        <v>80134.899551238646</v>
      </c>
    </row>
    <row r="8790" spans="1:2">
      <c r="A8790" s="54">
        <f t="shared" si="137"/>
        <v>8789</v>
      </c>
      <c r="B8790">
        <v>37697.094923903889</v>
      </c>
    </row>
    <row r="8791" spans="1:2">
      <c r="A8791" s="54">
        <f t="shared" si="137"/>
        <v>8790</v>
      </c>
      <c r="B8791">
        <v>49277.808109619007</v>
      </c>
    </row>
    <row r="8792" spans="1:2">
      <c r="A8792" s="54">
        <f t="shared" si="137"/>
        <v>8791</v>
      </c>
      <c r="B8792">
        <v>26102.258514944519</v>
      </c>
    </row>
    <row r="8793" spans="1:2">
      <c r="A8793" s="54">
        <f t="shared" si="137"/>
        <v>8792</v>
      </c>
      <c r="B8793">
        <v>48908.562369585416</v>
      </c>
    </row>
    <row r="8794" spans="1:2">
      <c r="A8794" s="54">
        <f t="shared" si="137"/>
        <v>8793</v>
      </c>
      <c r="B8794">
        <v>67534.507374721637</v>
      </c>
    </row>
    <row r="8795" spans="1:2">
      <c r="A8795" s="54">
        <f t="shared" si="137"/>
        <v>8794</v>
      </c>
      <c r="B8795">
        <v>68079.933095919056</v>
      </c>
    </row>
    <row r="8796" spans="1:2">
      <c r="A8796" s="54">
        <f t="shared" si="137"/>
        <v>8795</v>
      </c>
      <c r="B8796">
        <v>79413.73170451475</v>
      </c>
    </row>
    <row r="8797" spans="1:2">
      <c r="A8797" s="54">
        <f t="shared" si="137"/>
        <v>8796</v>
      </c>
      <c r="B8797">
        <v>57039.373289606832</v>
      </c>
    </row>
    <row r="8798" spans="1:2">
      <c r="A8798" s="54">
        <f t="shared" si="137"/>
        <v>8797</v>
      </c>
      <c r="B8798">
        <v>75853.022417108717</v>
      </c>
    </row>
    <row r="8799" spans="1:2">
      <c r="A8799" s="54">
        <f t="shared" si="137"/>
        <v>8798</v>
      </c>
      <c r="B8799">
        <v>87765.187791983262</v>
      </c>
    </row>
    <row r="8800" spans="1:2">
      <c r="A8800" s="54">
        <f t="shared" si="137"/>
        <v>8799</v>
      </c>
      <c r="B8800">
        <v>53678.0427778003</v>
      </c>
    </row>
    <row r="8801" spans="1:2">
      <c r="A8801" s="54">
        <f t="shared" si="137"/>
        <v>8800</v>
      </c>
      <c r="B8801">
        <v>47706.389101470195</v>
      </c>
    </row>
    <row r="8802" spans="1:2">
      <c r="A8802" s="54">
        <f t="shared" si="137"/>
        <v>8801</v>
      </c>
      <c r="B8802">
        <v>70401.998361774531</v>
      </c>
    </row>
    <row r="8803" spans="1:2">
      <c r="A8803" s="54">
        <f t="shared" si="137"/>
        <v>8802</v>
      </c>
      <c r="B8803">
        <v>48004.289056842623</v>
      </c>
    </row>
    <row r="8804" spans="1:2">
      <c r="A8804" s="54">
        <f t="shared" si="137"/>
        <v>8803</v>
      </c>
      <c r="B8804">
        <v>85148.281812725036</v>
      </c>
    </row>
    <row r="8805" spans="1:2">
      <c r="A8805" s="54">
        <f t="shared" si="137"/>
        <v>8804</v>
      </c>
      <c r="B8805">
        <v>30433.745916145341</v>
      </c>
    </row>
    <row r="8806" spans="1:2">
      <c r="A8806" s="54">
        <f t="shared" si="137"/>
        <v>8805</v>
      </c>
      <c r="B8806">
        <v>40665.047973540837</v>
      </c>
    </row>
    <row r="8807" spans="1:2">
      <c r="A8807" s="54">
        <f t="shared" si="137"/>
        <v>8806</v>
      </c>
      <c r="B8807">
        <v>41637.914693022823</v>
      </c>
    </row>
    <row r="8808" spans="1:2">
      <c r="A8808" s="54">
        <f t="shared" si="137"/>
        <v>8807</v>
      </c>
      <c r="B8808">
        <v>44082.593654721932</v>
      </c>
    </row>
    <row r="8809" spans="1:2">
      <c r="A8809" s="54">
        <f t="shared" si="137"/>
        <v>8808</v>
      </c>
      <c r="B8809">
        <v>81333.299841734522</v>
      </c>
    </row>
    <row r="8810" spans="1:2">
      <c r="A8810" s="54">
        <f t="shared" si="137"/>
        <v>8809</v>
      </c>
      <c r="B8810">
        <v>49358.570880946136</v>
      </c>
    </row>
    <row r="8811" spans="1:2">
      <c r="A8811" s="54">
        <f t="shared" si="137"/>
        <v>8810</v>
      </c>
      <c r="B8811">
        <v>58750.176969840162</v>
      </c>
    </row>
    <row r="8812" spans="1:2">
      <c r="A8812" s="54">
        <f t="shared" si="137"/>
        <v>8811</v>
      </c>
      <c r="B8812">
        <v>63281.224457109915</v>
      </c>
    </row>
    <row r="8813" spans="1:2">
      <c r="A8813" s="54">
        <f t="shared" si="137"/>
        <v>8812</v>
      </c>
      <c r="B8813">
        <v>47123.867674009263</v>
      </c>
    </row>
    <row r="8814" spans="1:2">
      <c r="A8814" s="54">
        <f t="shared" si="137"/>
        <v>8813</v>
      </c>
      <c r="B8814">
        <v>27628.494603108193</v>
      </c>
    </row>
    <row r="8815" spans="1:2">
      <c r="A8815" s="54">
        <f t="shared" si="137"/>
        <v>8814</v>
      </c>
      <c r="B8815">
        <v>42380.638688346902</v>
      </c>
    </row>
    <row r="8816" spans="1:2">
      <c r="A8816" s="54">
        <f t="shared" si="137"/>
        <v>8815</v>
      </c>
      <c r="B8816">
        <v>34789.009585140142</v>
      </c>
    </row>
    <row r="8817" spans="1:2">
      <c r="A8817" s="54">
        <f t="shared" si="137"/>
        <v>8816</v>
      </c>
      <c r="B8817">
        <v>79534.513713357694</v>
      </c>
    </row>
    <row r="8818" spans="1:2">
      <c r="A8818" s="54">
        <f t="shared" si="137"/>
        <v>8817</v>
      </c>
      <c r="B8818">
        <v>35658.461819886739</v>
      </c>
    </row>
    <row r="8819" spans="1:2">
      <c r="A8819" s="54">
        <f t="shared" si="137"/>
        <v>8818</v>
      </c>
      <c r="B8819">
        <v>43616.434377498139</v>
      </c>
    </row>
    <row r="8820" spans="1:2">
      <c r="A8820" s="54">
        <f t="shared" si="137"/>
        <v>8819</v>
      </c>
      <c r="B8820">
        <v>36868.187764220675</v>
      </c>
    </row>
    <row r="8821" spans="1:2">
      <c r="A8821" s="54">
        <f t="shared" si="137"/>
        <v>8820</v>
      </c>
      <c r="B8821">
        <v>67415.987315929247</v>
      </c>
    </row>
    <row r="8822" spans="1:2">
      <c r="A8822" s="54">
        <f t="shared" si="137"/>
        <v>8821</v>
      </c>
      <c r="B8822">
        <v>45246.823063305426</v>
      </c>
    </row>
    <row r="8823" spans="1:2">
      <c r="A8823" s="54">
        <f t="shared" si="137"/>
        <v>8822</v>
      </c>
      <c r="B8823">
        <v>43512.045196115454</v>
      </c>
    </row>
    <row r="8824" spans="1:2">
      <c r="A8824" s="54">
        <f t="shared" si="137"/>
        <v>8823</v>
      </c>
      <c r="B8824">
        <v>49369.586096043393</v>
      </c>
    </row>
    <row r="8825" spans="1:2">
      <c r="A8825" s="54">
        <f t="shared" si="137"/>
        <v>8824</v>
      </c>
      <c r="B8825">
        <v>45597.914180429558</v>
      </c>
    </row>
    <row r="8826" spans="1:2">
      <c r="A8826" s="54">
        <f t="shared" si="137"/>
        <v>8825</v>
      </c>
      <c r="B8826">
        <v>36815.414003450293</v>
      </c>
    </row>
    <row r="8827" spans="1:2">
      <c r="A8827" s="54">
        <f t="shared" si="137"/>
        <v>8826</v>
      </c>
      <c r="B8827">
        <v>34885.415340971471</v>
      </c>
    </row>
    <row r="8828" spans="1:2">
      <c r="A8828" s="54">
        <f t="shared" si="137"/>
        <v>8827</v>
      </c>
      <c r="B8828">
        <v>76559.882294166469</v>
      </c>
    </row>
    <row r="8829" spans="1:2">
      <c r="A8829" s="54">
        <f t="shared" si="137"/>
        <v>8828</v>
      </c>
      <c r="B8829">
        <v>41294.29276094347</v>
      </c>
    </row>
    <row r="8830" spans="1:2">
      <c r="A8830" s="54">
        <f t="shared" si="137"/>
        <v>8829</v>
      </c>
      <c r="B8830">
        <v>40276.551896672005</v>
      </c>
    </row>
    <row r="8831" spans="1:2">
      <c r="A8831" s="54">
        <f t="shared" si="137"/>
        <v>8830</v>
      </c>
      <c r="B8831">
        <v>57810.359987983786</v>
      </c>
    </row>
    <row r="8832" spans="1:2">
      <c r="A8832" s="54">
        <f t="shared" si="137"/>
        <v>8831</v>
      </c>
      <c r="B8832">
        <v>81807.716844349197</v>
      </c>
    </row>
    <row r="8833" spans="1:2">
      <c r="A8833" s="54">
        <f t="shared" si="137"/>
        <v>8832</v>
      </c>
      <c r="B8833">
        <v>31388.059164991828</v>
      </c>
    </row>
    <row r="8834" spans="1:2">
      <c r="A8834" s="54">
        <f t="shared" si="137"/>
        <v>8833</v>
      </c>
      <c r="B8834">
        <v>25909.363563494589</v>
      </c>
    </row>
    <row r="8835" spans="1:2">
      <c r="A8835" s="54">
        <f t="shared" si="137"/>
        <v>8834</v>
      </c>
      <c r="B8835">
        <v>52795.219492567201</v>
      </c>
    </row>
    <row r="8836" spans="1:2">
      <c r="A8836" s="54">
        <f t="shared" ref="A8836:A8899" si="138">1+A8835</f>
        <v>8835</v>
      </c>
      <c r="B8836">
        <v>84530.83216059822</v>
      </c>
    </row>
    <row r="8837" spans="1:2">
      <c r="A8837" s="54">
        <f t="shared" si="138"/>
        <v>8836</v>
      </c>
      <c r="B8837">
        <v>43692.408279578005</v>
      </c>
    </row>
    <row r="8838" spans="1:2">
      <c r="A8838" s="54">
        <f t="shared" si="138"/>
        <v>8837</v>
      </c>
      <c r="B8838">
        <v>47470.417937522107</v>
      </c>
    </row>
    <row r="8839" spans="1:2">
      <c r="A8839" s="54">
        <f t="shared" si="138"/>
        <v>8838</v>
      </c>
      <c r="B8839">
        <v>49764.375408419859</v>
      </c>
    </row>
    <row r="8840" spans="1:2">
      <c r="A8840" s="54">
        <f t="shared" si="138"/>
        <v>8839</v>
      </c>
      <c r="B8840">
        <v>66391.557502023265</v>
      </c>
    </row>
    <row r="8841" spans="1:2">
      <c r="A8841" s="54">
        <f t="shared" si="138"/>
        <v>8840</v>
      </c>
      <c r="B8841">
        <v>50804.257998698326</v>
      </c>
    </row>
    <row r="8842" spans="1:2">
      <c r="A8842" s="54">
        <f t="shared" si="138"/>
        <v>8841</v>
      </c>
      <c r="B8842">
        <v>51267.119220676861</v>
      </c>
    </row>
    <row r="8843" spans="1:2">
      <c r="A8843" s="54">
        <f t="shared" si="138"/>
        <v>8842</v>
      </c>
      <c r="B8843">
        <v>47508.808880373348</v>
      </c>
    </row>
    <row r="8844" spans="1:2">
      <c r="A8844" s="54">
        <f t="shared" si="138"/>
        <v>8843</v>
      </c>
      <c r="B8844">
        <v>92940.563016230211</v>
      </c>
    </row>
    <row r="8845" spans="1:2">
      <c r="A8845" s="54">
        <f t="shared" si="138"/>
        <v>8844</v>
      </c>
      <c r="B8845">
        <v>55042.266257936521</v>
      </c>
    </row>
    <row r="8846" spans="1:2">
      <c r="A8846" s="54">
        <f t="shared" si="138"/>
        <v>8845</v>
      </c>
      <c r="B8846">
        <v>35518.975744467425</v>
      </c>
    </row>
    <row r="8847" spans="1:2">
      <c r="A8847" s="54">
        <f t="shared" si="138"/>
        <v>8846</v>
      </c>
      <c r="B8847">
        <v>37170.622010751693</v>
      </c>
    </row>
    <row r="8848" spans="1:2">
      <c r="A8848" s="54">
        <f t="shared" si="138"/>
        <v>8847</v>
      </c>
      <c r="B8848">
        <v>73400.882551827483</v>
      </c>
    </row>
    <row r="8849" spans="1:2">
      <c r="A8849" s="54">
        <f t="shared" si="138"/>
        <v>8848</v>
      </c>
      <c r="B8849">
        <v>69613.424476215921</v>
      </c>
    </row>
    <row r="8850" spans="1:2">
      <c r="A8850" s="54">
        <f t="shared" si="138"/>
        <v>8849</v>
      </c>
      <c r="B8850">
        <v>41672.946806096763</v>
      </c>
    </row>
    <row r="8851" spans="1:2">
      <c r="A8851" s="54">
        <f t="shared" si="138"/>
        <v>8850</v>
      </c>
      <c r="B8851">
        <v>43738.374359630354</v>
      </c>
    </row>
    <row r="8852" spans="1:2">
      <c r="A8852" s="54">
        <f t="shared" si="138"/>
        <v>8851</v>
      </c>
      <c r="B8852">
        <v>93870.796182018792</v>
      </c>
    </row>
    <row r="8853" spans="1:2">
      <c r="A8853" s="54">
        <f t="shared" si="138"/>
        <v>8852</v>
      </c>
      <c r="B8853">
        <v>86505.546574766311</v>
      </c>
    </row>
    <row r="8854" spans="1:2">
      <c r="A8854" s="54">
        <f t="shared" si="138"/>
        <v>8853</v>
      </c>
      <c r="B8854">
        <v>41630.664714676444</v>
      </c>
    </row>
    <row r="8855" spans="1:2">
      <c r="A8855" s="54">
        <f t="shared" si="138"/>
        <v>8854</v>
      </c>
      <c r="B8855">
        <v>28303.988848852059</v>
      </c>
    </row>
    <row r="8856" spans="1:2">
      <c r="A8856" s="54">
        <f t="shared" si="138"/>
        <v>8855</v>
      </c>
      <c r="B8856">
        <v>48561.970097486213</v>
      </c>
    </row>
    <row r="8857" spans="1:2">
      <c r="A8857" s="54">
        <f t="shared" si="138"/>
        <v>8856</v>
      </c>
      <c r="B8857">
        <v>59405.123138337047</v>
      </c>
    </row>
    <row r="8858" spans="1:2">
      <c r="A8858" s="54">
        <f t="shared" si="138"/>
        <v>8857</v>
      </c>
      <c r="B8858">
        <v>28269.999814888026</v>
      </c>
    </row>
    <row r="8859" spans="1:2">
      <c r="A8859" s="54">
        <f t="shared" si="138"/>
        <v>8858</v>
      </c>
      <c r="B8859">
        <v>32764.146869105109</v>
      </c>
    </row>
    <row r="8860" spans="1:2">
      <c r="A8860" s="54">
        <f t="shared" si="138"/>
        <v>8859</v>
      </c>
      <c r="B8860">
        <v>66312.177341637347</v>
      </c>
    </row>
    <row r="8861" spans="1:2">
      <c r="A8861" s="54">
        <f t="shared" si="138"/>
        <v>8860</v>
      </c>
      <c r="B8861">
        <v>46046.153951626737</v>
      </c>
    </row>
    <row r="8862" spans="1:2">
      <c r="A8862" s="54">
        <f t="shared" si="138"/>
        <v>8861</v>
      </c>
      <c r="B8862">
        <v>34854.488210602212</v>
      </c>
    </row>
    <row r="8863" spans="1:2">
      <c r="A8863" s="54">
        <f t="shared" si="138"/>
        <v>8862</v>
      </c>
      <c r="B8863">
        <v>32303.007380887735</v>
      </c>
    </row>
    <row r="8864" spans="1:2">
      <c r="A8864" s="54">
        <f t="shared" si="138"/>
        <v>8863</v>
      </c>
      <c r="B8864">
        <v>63374.955998827696</v>
      </c>
    </row>
    <row r="8865" spans="1:2">
      <c r="A8865" s="54">
        <f t="shared" si="138"/>
        <v>8864</v>
      </c>
      <c r="B8865">
        <v>49359.277997046127</v>
      </c>
    </row>
    <row r="8866" spans="1:2">
      <c r="A8866" s="54">
        <f t="shared" si="138"/>
        <v>8865</v>
      </c>
      <c r="B8866">
        <v>53633.750558772015</v>
      </c>
    </row>
    <row r="8867" spans="1:2">
      <c r="A8867" s="54">
        <f t="shared" si="138"/>
        <v>8866</v>
      </c>
      <c r="B8867">
        <v>51303.171218176183</v>
      </c>
    </row>
    <row r="8868" spans="1:2">
      <c r="A8868" s="54">
        <f t="shared" si="138"/>
        <v>8867</v>
      </c>
      <c r="B8868">
        <v>32453.701725424296</v>
      </c>
    </row>
    <row r="8869" spans="1:2">
      <c r="A8869" s="54">
        <f t="shared" si="138"/>
        <v>8868</v>
      </c>
      <c r="B8869">
        <v>69048.385501310899</v>
      </c>
    </row>
    <row r="8870" spans="1:2">
      <c r="A8870" s="54">
        <f t="shared" si="138"/>
        <v>8869</v>
      </c>
      <c r="B8870">
        <v>31491.309539974245</v>
      </c>
    </row>
    <row r="8871" spans="1:2">
      <c r="A8871" s="54">
        <f t="shared" si="138"/>
        <v>8870</v>
      </c>
      <c r="B8871">
        <v>88249.736951664294</v>
      </c>
    </row>
    <row r="8872" spans="1:2">
      <c r="A8872" s="54">
        <f t="shared" si="138"/>
        <v>8871</v>
      </c>
      <c r="B8872">
        <v>58066.972730556721</v>
      </c>
    </row>
    <row r="8873" spans="1:2">
      <c r="A8873" s="54">
        <f t="shared" si="138"/>
        <v>8872</v>
      </c>
      <c r="B8873">
        <v>66378.313521456716</v>
      </c>
    </row>
    <row r="8874" spans="1:2">
      <c r="A8874" s="54">
        <f t="shared" si="138"/>
        <v>8873</v>
      </c>
      <c r="B8874">
        <v>44022.651295961659</v>
      </c>
    </row>
    <row r="8875" spans="1:2">
      <c r="A8875" s="54">
        <f t="shared" si="138"/>
        <v>8874</v>
      </c>
      <c r="B8875">
        <v>82446.714010138152</v>
      </c>
    </row>
    <row r="8876" spans="1:2">
      <c r="A8876" s="54">
        <f t="shared" si="138"/>
        <v>8875</v>
      </c>
      <c r="B8876">
        <v>26391.415713149989</v>
      </c>
    </row>
    <row r="8877" spans="1:2">
      <c r="A8877" s="54">
        <f t="shared" si="138"/>
        <v>8876</v>
      </c>
      <c r="B8877">
        <v>66212.33885838103</v>
      </c>
    </row>
    <row r="8878" spans="1:2">
      <c r="A8878" s="54">
        <f t="shared" si="138"/>
        <v>8877</v>
      </c>
      <c r="B8878">
        <v>84297.188151655122</v>
      </c>
    </row>
    <row r="8879" spans="1:2">
      <c r="A8879" s="54">
        <f t="shared" si="138"/>
        <v>8878</v>
      </c>
      <c r="B8879">
        <v>36515.368696621423</v>
      </c>
    </row>
    <row r="8880" spans="1:2">
      <c r="A8880" s="54">
        <f t="shared" si="138"/>
        <v>8879</v>
      </c>
      <c r="B8880">
        <v>42477.141196504432</v>
      </c>
    </row>
    <row r="8881" spans="1:2">
      <c r="A8881" s="54">
        <f t="shared" si="138"/>
        <v>8880</v>
      </c>
      <c r="B8881">
        <v>43238.540281619273</v>
      </c>
    </row>
    <row r="8882" spans="1:2">
      <c r="A8882" s="54">
        <f t="shared" si="138"/>
        <v>8881</v>
      </c>
      <c r="B8882">
        <v>40707.874878834264</v>
      </c>
    </row>
    <row r="8883" spans="1:2">
      <c r="A8883" s="54">
        <f t="shared" si="138"/>
        <v>8882</v>
      </c>
      <c r="B8883">
        <v>90263.6791297663</v>
      </c>
    </row>
    <row r="8884" spans="1:2">
      <c r="A8884" s="54">
        <f t="shared" si="138"/>
        <v>8883</v>
      </c>
      <c r="B8884">
        <v>62263.251068439706</v>
      </c>
    </row>
    <row r="8885" spans="1:2">
      <c r="A8885" s="54">
        <f t="shared" si="138"/>
        <v>8884</v>
      </c>
      <c r="B8885">
        <v>52698.014670722128</v>
      </c>
    </row>
    <row r="8886" spans="1:2">
      <c r="A8886" s="54">
        <f t="shared" si="138"/>
        <v>8885</v>
      </c>
      <c r="B8886">
        <v>36030.263448022539</v>
      </c>
    </row>
    <row r="8887" spans="1:2">
      <c r="A8887" s="54">
        <f t="shared" si="138"/>
        <v>8886</v>
      </c>
      <c r="B8887">
        <v>36402.025047339695</v>
      </c>
    </row>
    <row r="8888" spans="1:2">
      <c r="A8888" s="54">
        <f t="shared" si="138"/>
        <v>8887</v>
      </c>
      <c r="B8888">
        <v>52928.022497838581</v>
      </c>
    </row>
    <row r="8889" spans="1:2">
      <c r="A8889" s="54">
        <f t="shared" si="138"/>
        <v>8888</v>
      </c>
      <c r="B8889">
        <v>68676.965341542804</v>
      </c>
    </row>
    <row r="8890" spans="1:2">
      <c r="A8890" s="54">
        <f t="shared" si="138"/>
        <v>8889</v>
      </c>
      <c r="B8890">
        <v>38873.483275706385</v>
      </c>
    </row>
    <row r="8891" spans="1:2">
      <c r="A8891" s="54">
        <f t="shared" si="138"/>
        <v>8890</v>
      </c>
      <c r="B8891">
        <v>62300.683087722544</v>
      </c>
    </row>
    <row r="8892" spans="1:2">
      <c r="A8892" s="54">
        <f t="shared" si="138"/>
        <v>8891</v>
      </c>
      <c r="B8892">
        <v>43960.990966576268</v>
      </c>
    </row>
    <row r="8893" spans="1:2">
      <c r="A8893" s="54">
        <f t="shared" si="138"/>
        <v>8892</v>
      </c>
      <c r="B8893">
        <v>56085.589617342928</v>
      </c>
    </row>
    <row r="8894" spans="1:2">
      <c r="A8894" s="54">
        <f t="shared" si="138"/>
        <v>8893</v>
      </c>
      <c r="B8894">
        <v>64960.850885924789</v>
      </c>
    </row>
    <row r="8895" spans="1:2">
      <c r="A8895" s="54">
        <f t="shared" si="138"/>
        <v>8894</v>
      </c>
      <c r="B8895">
        <v>50372.985505982288</v>
      </c>
    </row>
    <row r="8896" spans="1:2">
      <c r="A8896" s="54">
        <f t="shared" si="138"/>
        <v>8895</v>
      </c>
      <c r="B8896">
        <v>35073.419075212791</v>
      </c>
    </row>
    <row r="8897" spans="1:2">
      <c r="A8897" s="54">
        <f t="shared" si="138"/>
        <v>8896</v>
      </c>
      <c r="B8897">
        <v>51254.773305957649</v>
      </c>
    </row>
    <row r="8898" spans="1:2">
      <c r="A8898" s="54">
        <f t="shared" si="138"/>
        <v>8897</v>
      </c>
      <c r="B8898">
        <v>83964.845848467477</v>
      </c>
    </row>
    <row r="8899" spans="1:2">
      <c r="A8899" s="54">
        <f t="shared" si="138"/>
        <v>8898</v>
      </c>
      <c r="B8899">
        <v>26638.269070270202</v>
      </c>
    </row>
    <row r="8900" spans="1:2">
      <c r="A8900" s="54">
        <f t="shared" ref="A8900:A8963" si="139">1+A8899</f>
        <v>8899</v>
      </c>
      <c r="B8900">
        <v>34388.664249769463</v>
      </c>
    </row>
    <row r="8901" spans="1:2">
      <c r="A8901" s="54">
        <f t="shared" si="139"/>
        <v>8900</v>
      </c>
      <c r="B8901">
        <v>36114.832341568603</v>
      </c>
    </row>
    <row r="8902" spans="1:2">
      <c r="A8902" s="54">
        <f t="shared" si="139"/>
        <v>8901</v>
      </c>
      <c r="B8902">
        <v>54188.984653329091</v>
      </c>
    </row>
    <row r="8903" spans="1:2">
      <c r="A8903" s="54">
        <f t="shared" si="139"/>
        <v>8902</v>
      </c>
      <c r="B8903">
        <v>38177.514216758398</v>
      </c>
    </row>
    <row r="8904" spans="1:2">
      <c r="A8904" s="54">
        <f t="shared" si="139"/>
        <v>8903</v>
      </c>
      <c r="B8904">
        <v>62497.206645967155</v>
      </c>
    </row>
    <row r="8905" spans="1:2">
      <c r="A8905" s="54">
        <f t="shared" si="139"/>
        <v>8904</v>
      </c>
      <c r="B8905">
        <v>51714.989424512765</v>
      </c>
    </row>
    <row r="8906" spans="1:2">
      <c r="A8906" s="54">
        <f t="shared" si="139"/>
        <v>8905</v>
      </c>
      <c r="B8906">
        <v>44688.658386036659</v>
      </c>
    </row>
    <row r="8907" spans="1:2">
      <c r="A8907" s="54">
        <f t="shared" si="139"/>
        <v>8906</v>
      </c>
      <c r="B8907">
        <v>51251.285256408242</v>
      </c>
    </row>
    <row r="8908" spans="1:2">
      <c r="A8908" s="54">
        <f t="shared" si="139"/>
        <v>8907</v>
      </c>
      <c r="B8908">
        <v>32982.666739025408</v>
      </c>
    </row>
    <row r="8909" spans="1:2">
      <c r="A8909" s="54">
        <f t="shared" si="139"/>
        <v>8908</v>
      </c>
      <c r="B8909">
        <v>44533.645545446663</v>
      </c>
    </row>
    <row r="8910" spans="1:2">
      <c r="A8910" s="54">
        <f t="shared" si="139"/>
        <v>8909</v>
      </c>
      <c r="B8910">
        <v>25771.591166799499</v>
      </c>
    </row>
    <row r="8911" spans="1:2">
      <c r="A8911" s="54">
        <f t="shared" si="139"/>
        <v>8910</v>
      </c>
      <c r="B8911">
        <v>50446.14692246604</v>
      </c>
    </row>
    <row r="8912" spans="1:2">
      <c r="A8912" s="54">
        <f t="shared" si="139"/>
        <v>8911</v>
      </c>
      <c r="B8912">
        <v>62260.715613848741</v>
      </c>
    </row>
    <row r="8913" spans="1:2">
      <c r="A8913" s="54">
        <f t="shared" si="139"/>
        <v>8912</v>
      </c>
      <c r="B8913">
        <v>60093.639920780646</v>
      </c>
    </row>
    <row r="8914" spans="1:2">
      <c r="A8914" s="54">
        <f t="shared" si="139"/>
        <v>8913</v>
      </c>
      <c r="B8914">
        <v>41254.714094159695</v>
      </c>
    </row>
    <row r="8915" spans="1:2">
      <c r="A8915" s="54">
        <f t="shared" si="139"/>
        <v>8914</v>
      </c>
      <c r="B8915">
        <v>50449.099666287882</v>
      </c>
    </row>
    <row r="8916" spans="1:2">
      <c r="A8916" s="54">
        <f t="shared" si="139"/>
        <v>8915</v>
      </c>
      <c r="B8916">
        <v>51147.43043446706</v>
      </c>
    </row>
    <row r="8917" spans="1:2">
      <c r="A8917" s="54">
        <f t="shared" si="139"/>
        <v>8916</v>
      </c>
      <c r="B8917">
        <v>51364.764553465291</v>
      </c>
    </row>
    <row r="8918" spans="1:2">
      <c r="A8918" s="54">
        <f t="shared" si="139"/>
        <v>8917</v>
      </c>
      <c r="B8918">
        <v>86790.007177605847</v>
      </c>
    </row>
    <row r="8919" spans="1:2">
      <c r="A8919" s="54">
        <f t="shared" si="139"/>
        <v>8918</v>
      </c>
      <c r="B8919">
        <v>64549.335741705756</v>
      </c>
    </row>
    <row r="8920" spans="1:2">
      <c r="A8920" s="54">
        <f t="shared" si="139"/>
        <v>8919</v>
      </c>
      <c r="B8920">
        <v>56533.876161153501</v>
      </c>
    </row>
    <row r="8921" spans="1:2">
      <c r="A8921" s="54">
        <f t="shared" si="139"/>
        <v>8920</v>
      </c>
      <c r="B8921">
        <v>34362.657945783802</v>
      </c>
    </row>
    <row r="8922" spans="1:2">
      <c r="A8922" s="54">
        <f t="shared" si="139"/>
        <v>8921</v>
      </c>
      <c r="B8922">
        <v>39549.571984975191</v>
      </c>
    </row>
    <row r="8923" spans="1:2">
      <c r="A8923" s="54">
        <f t="shared" si="139"/>
        <v>8922</v>
      </c>
      <c r="B8923">
        <v>44181.944642131944</v>
      </c>
    </row>
    <row r="8924" spans="1:2">
      <c r="A8924" s="54">
        <f t="shared" si="139"/>
        <v>8923</v>
      </c>
      <c r="B8924">
        <v>53053.042672913347</v>
      </c>
    </row>
    <row r="8925" spans="1:2">
      <c r="A8925" s="54">
        <f t="shared" si="139"/>
        <v>8924</v>
      </c>
      <c r="B8925">
        <v>58324.585349453133</v>
      </c>
    </row>
    <row r="8926" spans="1:2">
      <c r="A8926" s="54">
        <f t="shared" si="139"/>
        <v>8925</v>
      </c>
      <c r="B8926">
        <v>57602.218495916262</v>
      </c>
    </row>
    <row r="8927" spans="1:2">
      <c r="A8927" s="54">
        <f t="shared" si="139"/>
        <v>8926</v>
      </c>
      <c r="B8927">
        <v>44725.155502730464</v>
      </c>
    </row>
    <row r="8928" spans="1:2">
      <c r="A8928" s="54">
        <f t="shared" si="139"/>
        <v>8927</v>
      </c>
      <c r="B8928">
        <v>28398.092002444006</v>
      </c>
    </row>
    <row r="8929" spans="1:2">
      <c r="A8929" s="54">
        <f t="shared" si="139"/>
        <v>8928</v>
      </c>
      <c r="B8929">
        <v>36435.094062841497</v>
      </c>
    </row>
    <row r="8930" spans="1:2">
      <c r="A8930" s="54">
        <f t="shared" si="139"/>
        <v>8929</v>
      </c>
      <c r="B8930">
        <v>34952.207246265585</v>
      </c>
    </row>
    <row r="8931" spans="1:2">
      <c r="A8931" s="54">
        <f t="shared" si="139"/>
        <v>8930</v>
      </c>
      <c r="B8931">
        <v>30870.61723088114</v>
      </c>
    </row>
    <row r="8932" spans="1:2">
      <c r="A8932" s="54">
        <f t="shared" si="139"/>
        <v>8931</v>
      </c>
      <c r="B8932">
        <v>79075.273396258635</v>
      </c>
    </row>
    <row r="8933" spans="1:2">
      <c r="A8933" s="54">
        <f t="shared" si="139"/>
        <v>8932</v>
      </c>
      <c r="B8933">
        <v>81909.932492658889</v>
      </c>
    </row>
    <row r="8934" spans="1:2">
      <c r="A8934" s="54">
        <f t="shared" si="139"/>
        <v>8933</v>
      </c>
      <c r="B8934">
        <v>60691.997964897819</v>
      </c>
    </row>
    <row r="8935" spans="1:2">
      <c r="A8935" s="54">
        <f t="shared" si="139"/>
        <v>8934</v>
      </c>
      <c r="B8935">
        <v>56614.308454630373</v>
      </c>
    </row>
    <row r="8936" spans="1:2">
      <c r="A8936" s="54">
        <f t="shared" si="139"/>
        <v>8935</v>
      </c>
      <c r="B8936">
        <v>52042.115162172864</v>
      </c>
    </row>
    <row r="8937" spans="1:2">
      <c r="A8937" s="54">
        <f t="shared" si="139"/>
        <v>8936</v>
      </c>
      <c r="B8937">
        <v>37299.145720878623</v>
      </c>
    </row>
    <row r="8938" spans="1:2">
      <c r="A8938" s="54">
        <f t="shared" si="139"/>
        <v>8937</v>
      </c>
      <c r="B8938">
        <v>81898.675883979042</v>
      </c>
    </row>
    <row r="8939" spans="1:2">
      <c r="A8939" s="54">
        <f t="shared" si="139"/>
        <v>8938</v>
      </c>
      <c r="B8939">
        <v>32215.986470949279</v>
      </c>
    </row>
    <row r="8940" spans="1:2">
      <c r="A8940" s="54">
        <f t="shared" si="139"/>
        <v>8939</v>
      </c>
      <c r="B8940">
        <v>33270.090847996617</v>
      </c>
    </row>
    <row r="8941" spans="1:2">
      <c r="A8941" s="54">
        <f t="shared" si="139"/>
        <v>8940</v>
      </c>
      <c r="B8941">
        <v>91789.288065790097</v>
      </c>
    </row>
    <row r="8942" spans="1:2">
      <c r="A8942" s="54">
        <f t="shared" si="139"/>
        <v>8941</v>
      </c>
      <c r="B8942">
        <v>36821.677003940007</v>
      </c>
    </row>
    <row r="8943" spans="1:2">
      <c r="A8943" s="54">
        <f t="shared" si="139"/>
        <v>8942</v>
      </c>
      <c r="B8943">
        <v>30838.560719986992</v>
      </c>
    </row>
    <row r="8944" spans="1:2">
      <c r="A8944" s="54">
        <f t="shared" si="139"/>
        <v>8943</v>
      </c>
      <c r="B8944">
        <v>46140.291942833581</v>
      </c>
    </row>
    <row r="8945" spans="1:2">
      <c r="A8945" s="54">
        <f t="shared" si="139"/>
        <v>8944</v>
      </c>
      <c r="B8945">
        <v>35840.154932347592</v>
      </c>
    </row>
    <row r="8946" spans="1:2">
      <c r="A8946" s="54">
        <f t="shared" si="139"/>
        <v>8945</v>
      </c>
      <c r="B8946">
        <v>43424.181900435164</v>
      </c>
    </row>
    <row r="8947" spans="1:2">
      <c r="A8947" s="54">
        <f t="shared" si="139"/>
        <v>8946</v>
      </c>
      <c r="B8947">
        <v>50835.879287721713</v>
      </c>
    </row>
    <row r="8948" spans="1:2">
      <c r="A8948" s="54">
        <f t="shared" si="139"/>
        <v>8947</v>
      </c>
      <c r="B8948">
        <v>45067.917312038102</v>
      </c>
    </row>
    <row r="8949" spans="1:2">
      <c r="A8949" s="54">
        <f t="shared" si="139"/>
        <v>8948</v>
      </c>
      <c r="B8949">
        <v>43934.35368924529</v>
      </c>
    </row>
    <row r="8950" spans="1:2">
      <c r="A8950" s="54">
        <f t="shared" si="139"/>
        <v>8949</v>
      </c>
      <c r="B8950">
        <v>51590.581802867207</v>
      </c>
    </row>
    <row r="8951" spans="1:2">
      <c r="A8951" s="54">
        <f t="shared" si="139"/>
        <v>8950</v>
      </c>
      <c r="B8951">
        <v>44290.579066168568</v>
      </c>
    </row>
    <row r="8952" spans="1:2">
      <c r="A8952" s="54">
        <f t="shared" si="139"/>
        <v>8951</v>
      </c>
      <c r="B8952">
        <v>52347.36931326663</v>
      </c>
    </row>
    <row r="8953" spans="1:2">
      <c r="A8953" s="54">
        <f t="shared" si="139"/>
        <v>8952</v>
      </c>
      <c r="B8953">
        <v>76138.005905895145</v>
      </c>
    </row>
    <row r="8954" spans="1:2">
      <c r="A8954" s="54">
        <f t="shared" si="139"/>
        <v>8953</v>
      </c>
      <c r="B8954">
        <v>33740.640557038147</v>
      </c>
    </row>
    <row r="8955" spans="1:2">
      <c r="A8955" s="54">
        <f t="shared" si="139"/>
        <v>8954</v>
      </c>
      <c r="B8955">
        <v>48969.230645599062</v>
      </c>
    </row>
    <row r="8956" spans="1:2">
      <c r="A8956" s="54">
        <f t="shared" si="139"/>
        <v>8955</v>
      </c>
      <c r="B8956">
        <v>71808.321245638595</v>
      </c>
    </row>
    <row r="8957" spans="1:2">
      <c r="A8957" s="54">
        <f t="shared" si="139"/>
        <v>8956</v>
      </c>
      <c r="B8957">
        <v>33264.152671859461</v>
      </c>
    </row>
    <row r="8958" spans="1:2">
      <c r="A8958" s="54">
        <f t="shared" si="139"/>
        <v>8957</v>
      </c>
      <c r="B8958">
        <v>46793.731833942707</v>
      </c>
    </row>
    <row r="8959" spans="1:2">
      <c r="A8959" s="54">
        <f t="shared" si="139"/>
        <v>8958</v>
      </c>
      <c r="B8959">
        <v>67479.864654736521</v>
      </c>
    </row>
    <row r="8960" spans="1:2">
      <c r="A8960" s="54">
        <f t="shared" si="139"/>
        <v>8959</v>
      </c>
      <c r="B8960">
        <v>35241.285194009062</v>
      </c>
    </row>
    <row r="8961" spans="1:2">
      <c r="A8961" s="54">
        <f t="shared" si="139"/>
        <v>8960</v>
      </c>
      <c r="B8961">
        <v>32094.217264997216</v>
      </c>
    </row>
    <row r="8962" spans="1:2">
      <c r="A8962" s="54">
        <f t="shared" si="139"/>
        <v>8961</v>
      </c>
      <c r="B8962">
        <v>55634.477963575788</v>
      </c>
    </row>
    <row r="8963" spans="1:2">
      <c r="A8963" s="54">
        <f t="shared" si="139"/>
        <v>8962</v>
      </c>
      <c r="B8963">
        <v>57723.130489498981</v>
      </c>
    </row>
    <row r="8964" spans="1:2">
      <c r="A8964" s="54">
        <f t="shared" ref="A8964:A9027" si="140">1+A8963</f>
        <v>8963</v>
      </c>
      <c r="B8964">
        <v>63416.91860140692</v>
      </c>
    </row>
    <row r="8965" spans="1:2">
      <c r="A8965" s="54">
        <f t="shared" si="140"/>
        <v>8964</v>
      </c>
      <c r="B8965">
        <v>32352.851883262738</v>
      </c>
    </row>
    <row r="8966" spans="1:2">
      <c r="A8966" s="54">
        <f t="shared" si="140"/>
        <v>8965</v>
      </c>
      <c r="B8966">
        <v>68060.041367116559</v>
      </c>
    </row>
    <row r="8967" spans="1:2">
      <c r="A8967" s="54">
        <f t="shared" si="140"/>
        <v>8966</v>
      </c>
      <c r="B8967">
        <v>87410.483246262258</v>
      </c>
    </row>
    <row r="8968" spans="1:2">
      <c r="A8968" s="54">
        <f t="shared" si="140"/>
        <v>8967</v>
      </c>
      <c r="B8968">
        <v>77673.769540437759</v>
      </c>
    </row>
    <row r="8969" spans="1:2">
      <c r="A8969" s="54">
        <f t="shared" si="140"/>
        <v>8968</v>
      </c>
      <c r="B8969">
        <v>68036.542979762351</v>
      </c>
    </row>
    <row r="8970" spans="1:2">
      <c r="A8970" s="54">
        <f t="shared" si="140"/>
        <v>8969</v>
      </c>
      <c r="B8970">
        <v>35337.202421743685</v>
      </c>
    </row>
    <row r="8971" spans="1:2">
      <c r="A8971" s="54">
        <f t="shared" si="140"/>
        <v>8970</v>
      </c>
      <c r="B8971">
        <v>48301.964825386181</v>
      </c>
    </row>
    <row r="8972" spans="1:2">
      <c r="A8972" s="54">
        <f t="shared" si="140"/>
        <v>8971</v>
      </c>
      <c r="B8972">
        <v>83349.458281787243</v>
      </c>
    </row>
    <row r="8973" spans="1:2">
      <c r="A8973" s="54">
        <f t="shared" si="140"/>
        <v>8972</v>
      </c>
      <c r="B8973">
        <v>65767.920857125093</v>
      </c>
    </row>
    <row r="8974" spans="1:2">
      <c r="A8974" s="54">
        <f t="shared" si="140"/>
        <v>8973</v>
      </c>
      <c r="B8974">
        <v>54444.448133593651</v>
      </c>
    </row>
    <row r="8975" spans="1:2">
      <c r="A8975" s="54">
        <f t="shared" si="140"/>
        <v>8974</v>
      </c>
      <c r="B8975">
        <v>63738.710861351836</v>
      </c>
    </row>
    <row r="8976" spans="1:2">
      <c r="A8976" s="54">
        <f t="shared" si="140"/>
        <v>8975</v>
      </c>
      <c r="B8976">
        <v>29942.289647953134</v>
      </c>
    </row>
    <row r="8977" spans="1:2">
      <c r="A8977" s="54">
        <f t="shared" si="140"/>
        <v>8976</v>
      </c>
      <c r="B8977">
        <v>86694.770250668676</v>
      </c>
    </row>
    <row r="8978" spans="1:2">
      <c r="A8978" s="54">
        <f t="shared" si="140"/>
        <v>8977</v>
      </c>
      <c r="B8978">
        <v>75610.197143242243</v>
      </c>
    </row>
    <row r="8979" spans="1:2">
      <c r="A8979" s="54">
        <f t="shared" si="140"/>
        <v>8978</v>
      </c>
      <c r="B8979">
        <v>65963.282087135172</v>
      </c>
    </row>
    <row r="8980" spans="1:2">
      <c r="A8980" s="54">
        <f t="shared" si="140"/>
        <v>8979</v>
      </c>
      <c r="B8980">
        <v>45979.716746676029</v>
      </c>
    </row>
    <row r="8981" spans="1:2">
      <c r="A8981" s="54">
        <f t="shared" si="140"/>
        <v>8980</v>
      </c>
      <c r="B8981">
        <v>55188.602097956827</v>
      </c>
    </row>
    <row r="8982" spans="1:2">
      <c r="A8982" s="54">
        <f t="shared" si="140"/>
        <v>8981</v>
      </c>
      <c r="B8982">
        <v>54829.440399674262</v>
      </c>
    </row>
    <row r="8983" spans="1:2">
      <c r="A8983" s="54">
        <f t="shared" si="140"/>
        <v>8982</v>
      </c>
      <c r="B8983">
        <v>33509.946351976541</v>
      </c>
    </row>
    <row r="8984" spans="1:2">
      <c r="A8984" s="54">
        <f t="shared" si="140"/>
        <v>8983</v>
      </c>
      <c r="B8984">
        <v>87945.81733374887</v>
      </c>
    </row>
    <row r="8985" spans="1:2">
      <c r="A8985" s="54">
        <f t="shared" si="140"/>
        <v>8984</v>
      </c>
      <c r="B8985">
        <v>63174.648741927376</v>
      </c>
    </row>
    <row r="8986" spans="1:2">
      <c r="A8986" s="54">
        <f t="shared" si="140"/>
        <v>8985</v>
      </c>
      <c r="B8986">
        <v>30378.792203696241</v>
      </c>
    </row>
    <row r="8987" spans="1:2">
      <c r="A8987" s="54">
        <f t="shared" si="140"/>
        <v>8986</v>
      </c>
      <c r="B8987">
        <v>45611.656896453678</v>
      </c>
    </row>
    <row r="8988" spans="1:2">
      <c r="A8988" s="54">
        <f t="shared" si="140"/>
        <v>8987</v>
      </c>
      <c r="B8988">
        <v>37154.951806228688</v>
      </c>
    </row>
    <row r="8989" spans="1:2">
      <c r="A8989" s="54">
        <f t="shared" si="140"/>
        <v>8988</v>
      </c>
      <c r="B8989">
        <v>85026.52203459345</v>
      </c>
    </row>
    <row r="8990" spans="1:2">
      <c r="A8990" s="54">
        <f t="shared" si="140"/>
        <v>8989</v>
      </c>
      <c r="B8990">
        <v>33959.05819859646</v>
      </c>
    </row>
    <row r="8991" spans="1:2">
      <c r="A8991" s="54">
        <f t="shared" si="140"/>
        <v>8990</v>
      </c>
      <c r="B8991">
        <v>61272.458216644212</v>
      </c>
    </row>
    <row r="8992" spans="1:2">
      <c r="A8992" s="54">
        <f t="shared" si="140"/>
        <v>8991</v>
      </c>
      <c r="B8992">
        <v>61902.794740942372</v>
      </c>
    </row>
    <row r="8993" spans="1:2">
      <c r="A8993" s="54">
        <f t="shared" si="140"/>
        <v>8992</v>
      </c>
      <c r="B8993">
        <v>64583.751853922717</v>
      </c>
    </row>
    <row r="8994" spans="1:2">
      <c r="A8994" s="54">
        <f t="shared" si="140"/>
        <v>8993</v>
      </c>
      <c r="B8994">
        <v>73678.381750968983</v>
      </c>
    </row>
    <row r="8995" spans="1:2">
      <c r="A8995" s="54">
        <f t="shared" si="140"/>
        <v>8994</v>
      </c>
      <c r="B8995">
        <v>59741.46127274078</v>
      </c>
    </row>
    <row r="8996" spans="1:2">
      <c r="A8996" s="54">
        <f t="shared" si="140"/>
        <v>8995</v>
      </c>
      <c r="B8996">
        <v>50628.365188243151</v>
      </c>
    </row>
    <row r="8997" spans="1:2">
      <c r="A8997" s="54">
        <f t="shared" si="140"/>
        <v>8996</v>
      </c>
      <c r="B8997">
        <v>45882.019954740746</v>
      </c>
    </row>
    <row r="8998" spans="1:2">
      <c r="A8998" s="54">
        <f t="shared" si="140"/>
        <v>8997</v>
      </c>
      <c r="B8998">
        <v>75904.314986370446</v>
      </c>
    </row>
    <row r="8999" spans="1:2">
      <c r="A8999" s="54">
        <f t="shared" si="140"/>
        <v>8998</v>
      </c>
      <c r="B8999">
        <v>53471.441239930478</v>
      </c>
    </row>
    <row r="9000" spans="1:2">
      <c r="A9000" s="54">
        <f t="shared" si="140"/>
        <v>8999</v>
      </c>
      <c r="B9000">
        <v>79127.005723568174</v>
      </c>
    </row>
    <row r="9001" spans="1:2">
      <c r="A9001" s="54">
        <f t="shared" si="140"/>
        <v>9000</v>
      </c>
      <c r="B9001">
        <v>33202.371366392399</v>
      </c>
    </row>
    <row r="9002" spans="1:2">
      <c r="A9002" s="54">
        <f t="shared" si="140"/>
        <v>9001</v>
      </c>
      <c r="B9002">
        <v>68243.054300304444</v>
      </c>
    </row>
    <row r="9003" spans="1:2">
      <c r="A9003" s="54">
        <f t="shared" si="140"/>
        <v>9002</v>
      </c>
      <c r="B9003">
        <v>47494.288124464976</v>
      </c>
    </row>
    <row r="9004" spans="1:2">
      <c r="A9004" s="54">
        <f t="shared" si="140"/>
        <v>9003</v>
      </c>
      <c r="B9004">
        <v>54300.463231017129</v>
      </c>
    </row>
    <row r="9005" spans="1:2">
      <c r="A9005" s="54">
        <f t="shared" si="140"/>
        <v>9004</v>
      </c>
      <c r="B9005">
        <v>47145.750331231146</v>
      </c>
    </row>
    <row r="9006" spans="1:2">
      <c r="A9006" s="54">
        <f t="shared" si="140"/>
        <v>9005</v>
      </c>
      <c r="B9006">
        <v>69082.257469194286</v>
      </c>
    </row>
    <row r="9007" spans="1:2">
      <c r="A9007" s="54">
        <f t="shared" si="140"/>
        <v>9006</v>
      </c>
      <c r="B9007">
        <v>49870.850966251768</v>
      </c>
    </row>
    <row r="9008" spans="1:2">
      <c r="A9008" s="54">
        <f t="shared" si="140"/>
        <v>9007</v>
      </c>
      <c r="B9008">
        <v>53482.81652633816</v>
      </c>
    </row>
    <row r="9009" spans="1:2">
      <c r="A9009" s="54">
        <f t="shared" si="140"/>
        <v>9008</v>
      </c>
      <c r="B9009">
        <v>57405.930480436007</v>
      </c>
    </row>
    <row r="9010" spans="1:2">
      <c r="A9010" s="54">
        <f t="shared" si="140"/>
        <v>9009</v>
      </c>
      <c r="B9010">
        <v>84838.996071744405</v>
      </c>
    </row>
    <row r="9011" spans="1:2">
      <c r="A9011" s="54">
        <f t="shared" si="140"/>
        <v>9010</v>
      </c>
      <c r="B9011">
        <v>38028.759364305217</v>
      </c>
    </row>
    <row r="9012" spans="1:2">
      <c r="A9012" s="54">
        <f t="shared" si="140"/>
        <v>9011</v>
      </c>
      <c r="B9012">
        <v>38777.779094368227</v>
      </c>
    </row>
    <row r="9013" spans="1:2">
      <c r="A9013" s="54">
        <f t="shared" si="140"/>
        <v>9012</v>
      </c>
      <c r="B9013">
        <v>40284.354889118069</v>
      </c>
    </row>
    <row r="9014" spans="1:2">
      <c r="A9014" s="54">
        <f t="shared" si="140"/>
        <v>9013</v>
      </c>
      <c r="B9014">
        <v>72686.830814765621</v>
      </c>
    </row>
    <row r="9015" spans="1:2">
      <c r="A9015" s="54">
        <f t="shared" si="140"/>
        <v>9014</v>
      </c>
      <c r="B9015">
        <v>84022.78213689143</v>
      </c>
    </row>
    <row r="9016" spans="1:2">
      <c r="A9016" s="54">
        <f t="shared" si="140"/>
        <v>9015</v>
      </c>
      <c r="B9016">
        <v>80146.689040323588</v>
      </c>
    </row>
    <row r="9017" spans="1:2">
      <c r="A9017" s="54">
        <f t="shared" si="140"/>
        <v>9016</v>
      </c>
      <c r="B9017">
        <v>57823.956808286341</v>
      </c>
    </row>
    <row r="9018" spans="1:2">
      <c r="A9018" s="54">
        <f t="shared" si="140"/>
        <v>9017</v>
      </c>
      <c r="B9018" t="e">
        <v>#NUM!</v>
      </c>
    </row>
    <row r="9019" spans="1:2">
      <c r="A9019" s="54">
        <f t="shared" si="140"/>
        <v>9018</v>
      </c>
      <c r="B9019">
        <v>65553.005379853581</v>
      </c>
    </row>
    <row r="9020" spans="1:2">
      <c r="A9020" s="54">
        <f t="shared" si="140"/>
        <v>9019</v>
      </c>
      <c r="B9020">
        <v>37029.031142646141</v>
      </c>
    </row>
    <row r="9021" spans="1:2">
      <c r="A9021" s="54">
        <f t="shared" si="140"/>
        <v>9020</v>
      </c>
      <c r="B9021">
        <v>47586.968463883219</v>
      </c>
    </row>
    <row r="9022" spans="1:2">
      <c r="A9022" s="54">
        <f t="shared" si="140"/>
        <v>9021</v>
      </c>
      <c r="B9022">
        <v>34797.0403132871</v>
      </c>
    </row>
    <row r="9023" spans="1:2">
      <c r="A9023" s="54">
        <f t="shared" si="140"/>
        <v>9022</v>
      </c>
      <c r="B9023">
        <v>33218.70966293096</v>
      </c>
    </row>
    <row r="9024" spans="1:2">
      <c r="A9024" s="54">
        <f t="shared" si="140"/>
        <v>9023</v>
      </c>
      <c r="B9024">
        <v>25722.665189907872</v>
      </c>
    </row>
    <row r="9025" spans="1:2">
      <c r="A9025" s="54">
        <f t="shared" si="140"/>
        <v>9024</v>
      </c>
      <c r="B9025">
        <v>57021.414188204995</v>
      </c>
    </row>
    <row r="9026" spans="1:2">
      <c r="A9026" s="54">
        <f t="shared" si="140"/>
        <v>9025</v>
      </c>
      <c r="B9026">
        <v>51082.277992648189</v>
      </c>
    </row>
    <row r="9027" spans="1:2">
      <c r="A9027" s="54">
        <f t="shared" si="140"/>
        <v>9026</v>
      </c>
      <c r="B9027">
        <v>91757.791076942565</v>
      </c>
    </row>
    <row r="9028" spans="1:2">
      <c r="A9028" s="54">
        <f t="shared" ref="A9028:A9091" si="141">1+A9027</f>
        <v>9027</v>
      </c>
      <c r="B9028">
        <v>60054.164904985868</v>
      </c>
    </row>
    <row r="9029" spans="1:2">
      <c r="A9029" s="54">
        <f t="shared" si="141"/>
        <v>9028</v>
      </c>
      <c r="B9029">
        <v>42336.036041703606</v>
      </c>
    </row>
    <row r="9030" spans="1:2">
      <c r="A9030" s="54">
        <f t="shared" si="141"/>
        <v>9029</v>
      </c>
      <c r="B9030">
        <v>35636.809580837027</v>
      </c>
    </row>
    <row r="9031" spans="1:2">
      <c r="A9031" s="54">
        <f t="shared" si="141"/>
        <v>9030</v>
      </c>
      <c r="B9031">
        <v>33880.652480540426</v>
      </c>
    </row>
    <row r="9032" spans="1:2">
      <c r="A9032" s="54">
        <f t="shared" si="141"/>
        <v>9031</v>
      </c>
      <c r="B9032" t="e">
        <v>#NUM!</v>
      </c>
    </row>
    <row r="9033" spans="1:2">
      <c r="A9033" s="54">
        <f t="shared" si="141"/>
        <v>9032</v>
      </c>
      <c r="B9033">
        <v>88704.048909647201</v>
      </c>
    </row>
    <row r="9034" spans="1:2">
      <c r="A9034" s="54">
        <f t="shared" si="141"/>
        <v>9033</v>
      </c>
      <c r="B9034">
        <v>54673.717086922348</v>
      </c>
    </row>
    <row r="9035" spans="1:2">
      <c r="A9035" s="54">
        <f t="shared" si="141"/>
        <v>9034</v>
      </c>
      <c r="B9035">
        <v>25566.843626845442</v>
      </c>
    </row>
    <row r="9036" spans="1:2">
      <c r="A9036" s="54">
        <f t="shared" si="141"/>
        <v>9035</v>
      </c>
      <c r="B9036">
        <v>60660.213071146631</v>
      </c>
    </row>
    <row r="9037" spans="1:2">
      <c r="A9037" s="54">
        <f t="shared" si="141"/>
        <v>9036</v>
      </c>
      <c r="B9037">
        <v>41646.923082173671</v>
      </c>
    </row>
    <row r="9038" spans="1:2">
      <c r="A9038" s="54">
        <f t="shared" si="141"/>
        <v>9037</v>
      </c>
      <c r="B9038">
        <v>85038.400361951848</v>
      </c>
    </row>
    <row r="9039" spans="1:2">
      <c r="A9039" s="54">
        <f t="shared" si="141"/>
        <v>9038</v>
      </c>
      <c r="B9039">
        <v>26065.023094221437</v>
      </c>
    </row>
    <row r="9040" spans="1:2">
      <c r="A9040" s="54">
        <f t="shared" si="141"/>
        <v>9039</v>
      </c>
      <c r="B9040">
        <v>35755.128976948203</v>
      </c>
    </row>
    <row r="9041" spans="1:2">
      <c r="A9041" s="54">
        <f t="shared" si="141"/>
        <v>9040</v>
      </c>
      <c r="B9041">
        <v>38165.383375697587</v>
      </c>
    </row>
    <row r="9042" spans="1:2">
      <c r="A9042" s="54">
        <f t="shared" si="141"/>
        <v>9041</v>
      </c>
      <c r="B9042">
        <v>54470.339241534937</v>
      </c>
    </row>
    <row r="9043" spans="1:2">
      <c r="A9043" s="54">
        <f t="shared" si="141"/>
        <v>9042</v>
      </c>
      <c r="B9043">
        <v>64113.725848033988</v>
      </c>
    </row>
    <row r="9044" spans="1:2">
      <c r="A9044" s="54">
        <f t="shared" si="141"/>
        <v>9043</v>
      </c>
      <c r="B9044">
        <v>27401.164611186075</v>
      </c>
    </row>
    <row r="9045" spans="1:2">
      <c r="A9045" s="54">
        <f t="shared" si="141"/>
        <v>9044</v>
      </c>
      <c r="B9045">
        <v>80008.480823716003</v>
      </c>
    </row>
    <row r="9046" spans="1:2">
      <c r="A9046" s="54">
        <f t="shared" si="141"/>
        <v>9045</v>
      </c>
      <c r="B9046">
        <v>56392.619830547606</v>
      </c>
    </row>
    <row r="9047" spans="1:2">
      <c r="A9047" s="54">
        <f t="shared" si="141"/>
        <v>9046</v>
      </c>
      <c r="B9047">
        <v>61042.877052684824</v>
      </c>
    </row>
    <row r="9048" spans="1:2">
      <c r="A9048" s="54">
        <f t="shared" si="141"/>
        <v>9047</v>
      </c>
      <c r="B9048">
        <v>72937.872177649013</v>
      </c>
    </row>
    <row r="9049" spans="1:2">
      <c r="A9049" s="54">
        <f t="shared" si="141"/>
        <v>9048</v>
      </c>
      <c r="B9049">
        <v>56119.065315657725</v>
      </c>
    </row>
    <row r="9050" spans="1:2">
      <c r="A9050" s="54">
        <f t="shared" si="141"/>
        <v>9049</v>
      </c>
      <c r="B9050">
        <v>25838.777452957551</v>
      </c>
    </row>
    <row r="9051" spans="1:2">
      <c r="A9051" s="54">
        <f t="shared" si="141"/>
        <v>9050</v>
      </c>
      <c r="B9051">
        <v>60480.956927671214</v>
      </c>
    </row>
    <row r="9052" spans="1:2">
      <c r="A9052" s="54">
        <f t="shared" si="141"/>
        <v>9051</v>
      </c>
      <c r="B9052">
        <v>79488.34444710621</v>
      </c>
    </row>
    <row r="9053" spans="1:2">
      <c r="A9053" s="54">
        <f t="shared" si="141"/>
        <v>9052</v>
      </c>
      <c r="B9053">
        <v>35125.976191580499</v>
      </c>
    </row>
    <row r="9054" spans="1:2">
      <c r="A9054" s="54">
        <f t="shared" si="141"/>
        <v>9053</v>
      </c>
      <c r="B9054" t="e">
        <v>#NUM!</v>
      </c>
    </row>
    <row r="9055" spans="1:2">
      <c r="A9055" s="54">
        <f t="shared" si="141"/>
        <v>9054</v>
      </c>
      <c r="B9055">
        <v>50246.503334890491</v>
      </c>
    </row>
    <row r="9056" spans="1:2">
      <c r="A9056" s="54">
        <f t="shared" si="141"/>
        <v>9055</v>
      </c>
      <c r="B9056">
        <v>78607.656471041511</v>
      </c>
    </row>
    <row r="9057" spans="1:2">
      <c r="A9057" s="54">
        <f t="shared" si="141"/>
        <v>9056</v>
      </c>
      <c r="B9057">
        <v>78159.535702110908</v>
      </c>
    </row>
    <row r="9058" spans="1:2">
      <c r="A9058" s="54">
        <f t="shared" si="141"/>
        <v>9057</v>
      </c>
      <c r="B9058">
        <v>48800.68734528705</v>
      </c>
    </row>
    <row r="9059" spans="1:2">
      <c r="A9059" s="54">
        <f t="shared" si="141"/>
        <v>9058</v>
      </c>
      <c r="B9059">
        <v>62817.759218220577</v>
      </c>
    </row>
    <row r="9060" spans="1:2">
      <c r="A9060" s="54">
        <f t="shared" si="141"/>
        <v>9059</v>
      </c>
      <c r="B9060">
        <v>50281.731819911525</v>
      </c>
    </row>
    <row r="9061" spans="1:2">
      <c r="A9061" s="54">
        <f t="shared" si="141"/>
        <v>9060</v>
      </c>
      <c r="B9061">
        <v>45576.831320084704</v>
      </c>
    </row>
    <row r="9062" spans="1:2">
      <c r="A9062" s="54">
        <f t="shared" si="141"/>
        <v>9061</v>
      </c>
      <c r="B9062">
        <v>41883.442745491608</v>
      </c>
    </row>
    <row r="9063" spans="1:2">
      <c r="A9063" s="54">
        <f t="shared" si="141"/>
        <v>9062</v>
      </c>
      <c r="B9063">
        <v>90297.611620397816</v>
      </c>
    </row>
    <row r="9064" spans="1:2">
      <c r="A9064" s="54">
        <f t="shared" si="141"/>
        <v>9063</v>
      </c>
      <c r="B9064">
        <v>54419.863335240596</v>
      </c>
    </row>
    <row r="9065" spans="1:2">
      <c r="A9065" s="54">
        <f t="shared" si="141"/>
        <v>9064</v>
      </c>
      <c r="B9065">
        <v>31010.868739832338</v>
      </c>
    </row>
    <row r="9066" spans="1:2">
      <c r="A9066" s="54">
        <f t="shared" si="141"/>
        <v>9065</v>
      </c>
      <c r="B9066">
        <v>32723.376637017562</v>
      </c>
    </row>
    <row r="9067" spans="1:2">
      <c r="A9067" s="54">
        <f t="shared" si="141"/>
        <v>9066</v>
      </c>
      <c r="B9067">
        <v>81644.958959029595</v>
      </c>
    </row>
    <row r="9068" spans="1:2">
      <c r="A9068" s="54">
        <f t="shared" si="141"/>
        <v>9067</v>
      </c>
      <c r="B9068">
        <v>72089.24742106667</v>
      </c>
    </row>
    <row r="9069" spans="1:2">
      <c r="A9069" s="54">
        <f t="shared" si="141"/>
        <v>9068</v>
      </c>
      <c r="B9069">
        <v>52647.921503925856</v>
      </c>
    </row>
    <row r="9070" spans="1:2">
      <c r="A9070" s="54">
        <f t="shared" si="141"/>
        <v>9069</v>
      </c>
      <c r="B9070">
        <v>26391.415713149989</v>
      </c>
    </row>
    <row r="9071" spans="1:2">
      <c r="A9071" s="54">
        <f t="shared" si="141"/>
        <v>9070</v>
      </c>
      <c r="B9071">
        <v>69263.228887756821</v>
      </c>
    </row>
    <row r="9072" spans="1:2">
      <c r="A9072" s="54">
        <f t="shared" si="141"/>
        <v>9071</v>
      </c>
      <c r="B9072">
        <v>87017.237112013769</v>
      </c>
    </row>
    <row r="9073" spans="1:2">
      <c r="A9073" s="54">
        <f t="shared" si="141"/>
        <v>9072</v>
      </c>
      <c r="B9073">
        <v>50072.101468032364</v>
      </c>
    </row>
    <row r="9074" spans="1:2">
      <c r="A9074" s="54">
        <f t="shared" si="141"/>
        <v>9073</v>
      </c>
      <c r="B9074">
        <v>37432.40315721045</v>
      </c>
    </row>
    <row r="9075" spans="1:2">
      <c r="A9075" s="54">
        <f t="shared" si="141"/>
        <v>9074</v>
      </c>
      <c r="B9075" t="e">
        <v>#NUM!</v>
      </c>
    </row>
    <row r="9076" spans="1:2">
      <c r="A9076" s="54">
        <f t="shared" si="141"/>
        <v>9075</v>
      </c>
      <c r="B9076">
        <v>70101.880425051306</v>
      </c>
    </row>
    <row r="9077" spans="1:2">
      <c r="A9077" s="54">
        <f t="shared" si="141"/>
        <v>9076</v>
      </c>
      <c r="B9077">
        <v>35063.665227382931</v>
      </c>
    </row>
    <row r="9078" spans="1:2">
      <c r="A9078" s="54">
        <f t="shared" si="141"/>
        <v>9077</v>
      </c>
      <c r="B9078">
        <v>27954.585637815362</v>
      </c>
    </row>
    <row r="9079" spans="1:2">
      <c r="A9079" s="54">
        <f t="shared" si="141"/>
        <v>9078</v>
      </c>
      <c r="B9079">
        <v>79791.041887216867</v>
      </c>
    </row>
    <row r="9080" spans="1:2">
      <c r="A9080" s="54">
        <f t="shared" si="141"/>
        <v>9079</v>
      </c>
      <c r="B9080">
        <v>65146.35224203876</v>
      </c>
    </row>
    <row r="9081" spans="1:2">
      <c r="A9081" s="54">
        <f t="shared" si="141"/>
        <v>9080</v>
      </c>
      <c r="B9081">
        <v>73025.269978601893</v>
      </c>
    </row>
    <row r="9082" spans="1:2">
      <c r="A9082" s="54">
        <f t="shared" si="141"/>
        <v>9081</v>
      </c>
      <c r="B9082">
        <v>28298.65122510802</v>
      </c>
    </row>
    <row r="9083" spans="1:2">
      <c r="A9083" s="54">
        <f t="shared" si="141"/>
        <v>9082</v>
      </c>
      <c r="B9083">
        <v>77963.231566340837</v>
      </c>
    </row>
    <row r="9084" spans="1:2">
      <c r="A9084" s="54">
        <f t="shared" si="141"/>
        <v>9083</v>
      </c>
      <c r="B9084">
        <v>37241.997881251584</v>
      </c>
    </row>
    <row r="9085" spans="1:2">
      <c r="A9085" s="54">
        <f t="shared" si="141"/>
        <v>9084</v>
      </c>
      <c r="B9085">
        <v>62026.718862482674</v>
      </c>
    </row>
    <row r="9086" spans="1:2">
      <c r="A9086" s="54">
        <f t="shared" si="141"/>
        <v>9085</v>
      </c>
      <c r="B9086">
        <v>89542.105147681985</v>
      </c>
    </row>
    <row r="9087" spans="1:2">
      <c r="A9087" s="54">
        <f t="shared" si="141"/>
        <v>9086</v>
      </c>
      <c r="B9087">
        <v>35715.986014997638</v>
      </c>
    </row>
    <row r="9088" spans="1:2">
      <c r="A9088" s="54">
        <f t="shared" si="141"/>
        <v>9087</v>
      </c>
      <c r="B9088">
        <v>41652.496827752351</v>
      </c>
    </row>
    <row r="9089" spans="1:2">
      <c r="A9089" s="54">
        <f t="shared" si="141"/>
        <v>9088</v>
      </c>
      <c r="B9089">
        <v>81303.316613175004</v>
      </c>
    </row>
    <row r="9090" spans="1:2">
      <c r="A9090" s="54">
        <f t="shared" si="141"/>
        <v>9089</v>
      </c>
      <c r="B9090" t="e">
        <v>#NUM!</v>
      </c>
    </row>
    <row r="9091" spans="1:2">
      <c r="A9091" s="54">
        <f t="shared" si="141"/>
        <v>9090</v>
      </c>
      <c r="B9091">
        <v>83407.144856366358</v>
      </c>
    </row>
    <row r="9092" spans="1:2">
      <c r="A9092" s="54">
        <f t="shared" ref="A9092:A9155" si="142">1+A9091</f>
        <v>9091</v>
      </c>
      <c r="B9092">
        <v>77059.586135558231</v>
      </c>
    </row>
    <row r="9093" spans="1:2">
      <c r="A9093" s="54">
        <f t="shared" si="142"/>
        <v>9092</v>
      </c>
      <c r="B9093">
        <v>64377.894429372558</v>
      </c>
    </row>
    <row r="9094" spans="1:2">
      <c r="A9094" s="54">
        <f t="shared" si="142"/>
        <v>9093</v>
      </c>
      <c r="B9094">
        <v>27032.679945680859</v>
      </c>
    </row>
    <row r="9095" spans="1:2">
      <c r="A9095" s="54">
        <f t="shared" si="142"/>
        <v>9094</v>
      </c>
      <c r="B9095">
        <v>73687.600258157923</v>
      </c>
    </row>
    <row r="9096" spans="1:2">
      <c r="A9096" s="54">
        <f t="shared" si="142"/>
        <v>9095</v>
      </c>
      <c r="B9096">
        <v>25888.503088441852</v>
      </c>
    </row>
    <row r="9097" spans="1:2">
      <c r="A9097" s="54">
        <f t="shared" si="142"/>
        <v>9096</v>
      </c>
      <c r="B9097">
        <v>40954.184887737749</v>
      </c>
    </row>
    <row r="9098" spans="1:2">
      <c r="A9098" s="54">
        <f t="shared" si="142"/>
        <v>9097</v>
      </c>
      <c r="B9098">
        <v>56724.399496607715</v>
      </c>
    </row>
    <row r="9099" spans="1:2">
      <c r="A9099" s="54">
        <f t="shared" si="142"/>
        <v>9098</v>
      </c>
      <c r="B9099">
        <v>55955.372145426263</v>
      </c>
    </row>
    <row r="9100" spans="1:2">
      <c r="A9100" s="54">
        <f t="shared" si="142"/>
        <v>9099</v>
      </c>
      <c r="B9100">
        <v>46054.049715962239</v>
      </c>
    </row>
    <row r="9101" spans="1:2">
      <c r="A9101" s="54">
        <f t="shared" si="142"/>
        <v>9100</v>
      </c>
      <c r="B9101">
        <v>58102.19811882059</v>
      </c>
    </row>
    <row r="9102" spans="1:2">
      <c r="A9102" s="54">
        <f t="shared" si="142"/>
        <v>9101</v>
      </c>
      <c r="B9102">
        <v>26080.348108041057</v>
      </c>
    </row>
    <row r="9103" spans="1:2">
      <c r="A9103" s="54">
        <f t="shared" si="142"/>
        <v>9102</v>
      </c>
      <c r="B9103">
        <v>36541.604233856575</v>
      </c>
    </row>
    <row r="9104" spans="1:2">
      <c r="A9104" s="54">
        <f t="shared" si="142"/>
        <v>9103</v>
      </c>
      <c r="B9104">
        <v>39255.249427454706</v>
      </c>
    </row>
    <row r="9105" spans="1:2">
      <c r="A9105" s="54">
        <f t="shared" si="142"/>
        <v>9104</v>
      </c>
      <c r="B9105">
        <v>39645.212481661845</v>
      </c>
    </row>
    <row r="9106" spans="1:2">
      <c r="A9106" s="54">
        <f t="shared" si="142"/>
        <v>9105</v>
      </c>
      <c r="B9106">
        <v>79071.452403708739</v>
      </c>
    </row>
    <row r="9107" spans="1:2">
      <c r="A9107" s="54">
        <f t="shared" si="142"/>
        <v>9106</v>
      </c>
      <c r="B9107">
        <v>33719.367633632588</v>
      </c>
    </row>
    <row r="9108" spans="1:2">
      <c r="A9108" s="54">
        <f t="shared" si="142"/>
        <v>9107</v>
      </c>
      <c r="B9108">
        <v>81027.300909014564</v>
      </c>
    </row>
    <row r="9109" spans="1:2">
      <c r="A9109" s="54">
        <f t="shared" si="142"/>
        <v>9108</v>
      </c>
      <c r="B9109">
        <v>60472.493232353641</v>
      </c>
    </row>
    <row r="9110" spans="1:2">
      <c r="A9110" s="54">
        <f t="shared" si="142"/>
        <v>9109</v>
      </c>
      <c r="B9110">
        <v>34376.502888827337</v>
      </c>
    </row>
    <row r="9111" spans="1:2">
      <c r="A9111" s="54">
        <f t="shared" si="142"/>
        <v>9110</v>
      </c>
      <c r="B9111">
        <v>57502.499666817093</v>
      </c>
    </row>
    <row r="9112" spans="1:2">
      <c r="A9112" s="54">
        <f t="shared" si="142"/>
        <v>9111</v>
      </c>
      <c r="B9112">
        <v>57357.791672371968</v>
      </c>
    </row>
    <row r="9113" spans="1:2">
      <c r="A9113" s="54">
        <f t="shared" si="142"/>
        <v>9112</v>
      </c>
      <c r="B9113">
        <v>34477.616764023383</v>
      </c>
    </row>
    <row r="9114" spans="1:2">
      <c r="A9114" s="54">
        <f t="shared" si="142"/>
        <v>9113</v>
      </c>
      <c r="B9114">
        <v>89633.609686543481</v>
      </c>
    </row>
    <row r="9115" spans="1:2">
      <c r="A9115" s="54">
        <f t="shared" si="142"/>
        <v>9114</v>
      </c>
      <c r="B9115">
        <v>77066.743701019979</v>
      </c>
    </row>
    <row r="9116" spans="1:2">
      <c r="A9116" s="54">
        <f t="shared" si="142"/>
        <v>9115</v>
      </c>
      <c r="B9116">
        <v>81819.55280773282</v>
      </c>
    </row>
    <row r="9117" spans="1:2">
      <c r="A9117" s="54">
        <f t="shared" si="142"/>
        <v>9116</v>
      </c>
      <c r="B9117">
        <v>42851.504511770603</v>
      </c>
    </row>
    <row r="9118" spans="1:2">
      <c r="A9118" s="54">
        <f t="shared" si="142"/>
        <v>9117</v>
      </c>
      <c r="B9118">
        <v>77598.554447373594</v>
      </c>
    </row>
    <row r="9119" spans="1:2">
      <c r="A9119" s="54">
        <f t="shared" si="142"/>
        <v>9118</v>
      </c>
      <c r="B9119">
        <v>51620.478077832726</v>
      </c>
    </row>
    <row r="9120" spans="1:2">
      <c r="A9120" s="54">
        <f t="shared" si="142"/>
        <v>9119</v>
      </c>
      <c r="B9120">
        <v>36052.784753241809</v>
      </c>
    </row>
    <row r="9121" spans="1:2">
      <c r="A9121" s="54">
        <f t="shared" si="142"/>
        <v>9120</v>
      </c>
      <c r="B9121">
        <v>25655.302425819347</v>
      </c>
    </row>
    <row r="9122" spans="1:2">
      <c r="A9122" s="54">
        <f t="shared" si="142"/>
        <v>9121</v>
      </c>
      <c r="B9122">
        <v>46566.297161512564</v>
      </c>
    </row>
    <row r="9123" spans="1:2">
      <c r="A9123" s="54">
        <f t="shared" si="142"/>
        <v>9122</v>
      </c>
      <c r="B9123">
        <v>69632.536272995028</v>
      </c>
    </row>
    <row r="9124" spans="1:2">
      <c r="A9124" s="54">
        <f t="shared" si="142"/>
        <v>9123</v>
      </c>
      <c r="B9124">
        <v>44119.729280138323</v>
      </c>
    </row>
    <row r="9125" spans="1:2">
      <c r="A9125" s="54">
        <f t="shared" si="142"/>
        <v>9124</v>
      </c>
      <c r="B9125">
        <v>84805.014464273248</v>
      </c>
    </row>
    <row r="9126" spans="1:2">
      <c r="A9126" s="54">
        <f t="shared" si="142"/>
        <v>9125</v>
      </c>
      <c r="B9126">
        <v>69866.531252690882</v>
      </c>
    </row>
    <row r="9127" spans="1:2">
      <c r="A9127" s="54">
        <f t="shared" si="142"/>
        <v>9126</v>
      </c>
      <c r="B9127">
        <v>35447.381452645517</v>
      </c>
    </row>
    <row r="9128" spans="1:2">
      <c r="A9128" s="54">
        <f t="shared" si="142"/>
        <v>9127</v>
      </c>
      <c r="B9128">
        <v>58832.577083372547</v>
      </c>
    </row>
    <row r="9129" spans="1:2">
      <c r="A9129" s="54">
        <f t="shared" si="142"/>
        <v>9128</v>
      </c>
      <c r="B9129">
        <v>36351.322731506283</v>
      </c>
    </row>
    <row r="9130" spans="1:2">
      <c r="A9130" s="54">
        <f t="shared" si="142"/>
        <v>9129</v>
      </c>
      <c r="B9130">
        <v>74595.06626349529</v>
      </c>
    </row>
    <row r="9131" spans="1:2">
      <c r="A9131" s="54">
        <f t="shared" si="142"/>
        <v>9130</v>
      </c>
      <c r="B9131">
        <v>48481.489553881678</v>
      </c>
    </row>
    <row r="9132" spans="1:2">
      <c r="A9132" s="54">
        <f t="shared" si="142"/>
        <v>9131</v>
      </c>
      <c r="B9132">
        <v>45826.290335207093</v>
      </c>
    </row>
    <row r="9133" spans="1:2">
      <c r="A9133" s="54">
        <f t="shared" si="142"/>
        <v>9132</v>
      </c>
      <c r="B9133">
        <v>55314.548904094649</v>
      </c>
    </row>
    <row r="9134" spans="1:2">
      <c r="A9134" s="54">
        <f t="shared" si="142"/>
        <v>9133</v>
      </c>
      <c r="B9134">
        <v>34405.25939958974</v>
      </c>
    </row>
    <row r="9135" spans="1:2">
      <c r="A9135" s="54">
        <f t="shared" si="142"/>
        <v>9134</v>
      </c>
      <c r="B9135">
        <v>60770.187048813117</v>
      </c>
    </row>
    <row r="9136" spans="1:2">
      <c r="A9136" s="54">
        <f t="shared" si="142"/>
        <v>9135</v>
      </c>
      <c r="B9136">
        <v>25642.077835961139</v>
      </c>
    </row>
    <row r="9137" spans="1:2">
      <c r="A9137" s="54">
        <f t="shared" si="142"/>
        <v>9136</v>
      </c>
      <c r="B9137">
        <v>75903.518495199518</v>
      </c>
    </row>
    <row r="9138" spans="1:2">
      <c r="A9138" s="54">
        <f t="shared" si="142"/>
        <v>9137</v>
      </c>
      <c r="B9138">
        <v>57668.722875941043</v>
      </c>
    </row>
    <row r="9139" spans="1:2">
      <c r="A9139" s="54">
        <f t="shared" si="142"/>
        <v>9138</v>
      </c>
      <c r="B9139">
        <v>40384.214986350642</v>
      </c>
    </row>
    <row r="9140" spans="1:2">
      <c r="A9140" s="54">
        <f t="shared" si="142"/>
        <v>9139</v>
      </c>
      <c r="B9140">
        <v>39222.63121550194</v>
      </c>
    </row>
    <row r="9141" spans="1:2">
      <c r="A9141" s="54">
        <f t="shared" si="142"/>
        <v>9140</v>
      </c>
      <c r="B9141">
        <v>32671.675923979525</v>
      </c>
    </row>
    <row r="9142" spans="1:2">
      <c r="A9142" s="54">
        <f t="shared" si="142"/>
        <v>9141</v>
      </c>
      <c r="B9142">
        <v>36738.353675449638</v>
      </c>
    </row>
    <row r="9143" spans="1:2">
      <c r="A9143" s="54">
        <f t="shared" si="142"/>
        <v>9142</v>
      </c>
      <c r="B9143">
        <v>80197.417898343934</v>
      </c>
    </row>
    <row r="9144" spans="1:2">
      <c r="A9144" s="54">
        <f t="shared" si="142"/>
        <v>9143</v>
      </c>
      <c r="B9144">
        <v>68808.033005387333</v>
      </c>
    </row>
    <row r="9145" spans="1:2">
      <c r="A9145" s="54">
        <f t="shared" si="142"/>
        <v>9144</v>
      </c>
      <c r="B9145">
        <v>62985.906836088405</v>
      </c>
    </row>
    <row r="9146" spans="1:2">
      <c r="A9146" s="54">
        <f t="shared" si="142"/>
        <v>9145</v>
      </c>
      <c r="B9146">
        <v>33512.587467089579</v>
      </c>
    </row>
    <row r="9147" spans="1:2">
      <c r="A9147" s="54">
        <f t="shared" si="142"/>
        <v>9146</v>
      </c>
      <c r="B9147">
        <v>83858.711943403672</v>
      </c>
    </row>
    <row r="9148" spans="1:2">
      <c r="A9148" s="54">
        <f t="shared" si="142"/>
        <v>9147</v>
      </c>
      <c r="B9148">
        <v>41896.146138090735</v>
      </c>
    </row>
    <row r="9149" spans="1:2">
      <c r="A9149" s="54">
        <f t="shared" si="142"/>
        <v>9148</v>
      </c>
      <c r="B9149">
        <v>63061.257794806028</v>
      </c>
    </row>
    <row r="9150" spans="1:2">
      <c r="A9150" s="54">
        <f t="shared" si="142"/>
        <v>9149</v>
      </c>
      <c r="B9150">
        <v>35331.245728297108</v>
      </c>
    </row>
    <row r="9151" spans="1:2">
      <c r="A9151" s="54">
        <f t="shared" si="142"/>
        <v>9150</v>
      </c>
      <c r="B9151">
        <v>42521.001994302162</v>
      </c>
    </row>
    <row r="9152" spans="1:2">
      <c r="A9152" s="54">
        <f t="shared" si="142"/>
        <v>9151</v>
      </c>
      <c r="B9152">
        <v>30472.566120193434</v>
      </c>
    </row>
    <row r="9153" spans="1:2">
      <c r="A9153" s="54">
        <f t="shared" si="142"/>
        <v>9152</v>
      </c>
      <c r="B9153">
        <v>34802.588150839918</v>
      </c>
    </row>
    <row r="9154" spans="1:2">
      <c r="A9154" s="54">
        <f t="shared" si="142"/>
        <v>9153</v>
      </c>
      <c r="B9154">
        <v>39742.97980027349</v>
      </c>
    </row>
    <row r="9155" spans="1:2">
      <c r="A9155" s="54">
        <f t="shared" si="142"/>
        <v>9154</v>
      </c>
      <c r="B9155">
        <v>31087.328410330021</v>
      </c>
    </row>
    <row r="9156" spans="1:2">
      <c r="A9156" s="54">
        <f t="shared" ref="A9156:A9219" si="143">1+A9155</f>
        <v>9155</v>
      </c>
      <c r="B9156">
        <v>27800.296532079228</v>
      </c>
    </row>
    <row r="9157" spans="1:2">
      <c r="A9157" s="54">
        <f t="shared" si="143"/>
        <v>9156</v>
      </c>
      <c r="B9157">
        <v>58023.845467356179</v>
      </c>
    </row>
    <row r="9158" spans="1:2">
      <c r="A9158" s="54">
        <f t="shared" si="143"/>
        <v>9157</v>
      </c>
      <c r="B9158">
        <v>44627.504117783246</v>
      </c>
    </row>
    <row r="9159" spans="1:2">
      <c r="A9159" s="54">
        <f t="shared" si="143"/>
        <v>9158</v>
      </c>
      <c r="B9159">
        <v>40440.590553710339</v>
      </c>
    </row>
    <row r="9160" spans="1:2">
      <c r="A9160" s="54">
        <f t="shared" si="143"/>
        <v>9159</v>
      </c>
      <c r="B9160">
        <v>67627.773065151618</v>
      </c>
    </row>
    <row r="9161" spans="1:2">
      <c r="A9161" s="54">
        <f t="shared" si="143"/>
        <v>9160</v>
      </c>
      <c r="B9161">
        <v>58523.583569723691</v>
      </c>
    </row>
    <row r="9162" spans="1:2">
      <c r="A9162" s="54">
        <f t="shared" si="143"/>
        <v>9161</v>
      </c>
      <c r="B9162">
        <v>29609.427072103728</v>
      </c>
    </row>
    <row r="9163" spans="1:2">
      <c r="A9163" s="54">
        <f t="shared" si="143"/>
        <v>9162</v>
      </c>
      <c r="B9163">
        <v>65228.959790534056</v>
      </c>
    </row>
    <row r="9164" spans="1:2">
      <c r="A9164" s="54">
        <f t="shared" si="143"/>
        <v>9163</v>
      </c>
      <c r="B9164">
        <v>47684.962716602873</v>
      </c>
    </row>
    <row r="9165" spans="1:2">
      <c r="A9165" s="54">
        <f t="shared" si="143"/>
        <v>9164</v>
      </c>
      <c r="B9165">
        <v>37235.243011572478</v>
      </c>
    </row>
    <row r="9166" spans="1:2">
      <c r="A9166" s="54">
        <f t="shared" si="143"/>
        <v>9165</v>
      </c>
      <c r="B9166">
        <v>48321.476403205073</v>
      </c>
    </row>
    <row r="9167" spans="1:2">
      <c r="A9167" s="54">
        <f t="shared" si="143"/>
        <v>9166</v>
      </c>
      <c r="B9167">
        <v>49011.821129548262</v>
      </c>
    </row>
    <row r="9168" spans="1:2">
      <c r="A9168" s="54">
        <f t="shared" si="143"/>
        <v>9167</v>
      </c>
      <c r="B9168">
        <v>68383.210305102213</v>
      </c>
    </row>
    <row r="9169" spans="1:2">
      <c r="A9169" s="54">
        <f t="shared" si="143"/>
        <v>9168</v>
      </c>
      <c r="B9169">
        <v>44865.722576785956</v>
      </c>
    </row>
    <row r="9170" spans="1:2">
      <c r="A9170" s="54">
        <f t="shared" si="143"/>
        <v>9169</v>
      </c>
      <c r="B9170">
        <v>73514.042803718432</v>
      </c>
    </row>
    <row r="9171" spans="1:2">
      <c r="A9171" s="54">
        <f t="shared" si="143"/>
        <v>9170</v>
      </c>
      <c r="B9171">
        <v>38183.030303203217</v>
      </c>
    </row>
    <row r="9172" spans="1:2">
      <c r="A9172" s="54">
        <f t="shared" si="143"/>
        <v>9171</v>
      </c>
      <c r="B9172">
        <v>32015.617217276485</v>
      </c>
    </row>
    <row r="9173" spans="1:2">
      <c r="A9173" s="54">
        <f t="shared" si="143"/>
        <v>9172</v>
      </c>
      <c r="B9173">
        <v>33985.042083265187</v>
      </c>
    </row>
    <row r="9174" spans="1:2">
      <c r="A9174" s="54">
        <f t="shared" si="143"/>
        <v>9173</v>
      </c>
      <c r="B9174">
        <v>56831.59533983533</v>
      </c>
    </row>
    <row r="9175" spans="1:2">
      <c r="A9175" s="54">
        <f t="shared" si="143"/>
        <v>9174</v>
      </c>
      <c r="B9175">
        <v>53931.996411989618</v>
      </c>
    </row>
    <row r="9176" spans="1:2">
      <c r="A9176" s="54">
        <f t="shared" si="143"/>
        <v>9175</v>
      </c>
      <c r="B9176">
        <v>36956.046231273816</v>
      </c>
    </row>
    <row r="9177" spans="1:2">
      <c r="A9177" s="54">
        <f t="shared" si="143"/>
        <v>9176</v>
      </c>
      <c r="B9177">
        <v>32483.17900775552</v>
      </c>
    </row>
    <row r="9178" spans="1:2">
      <c r="A9178" s="54">
        <f t="shared" si="143"/>
        <v>9177</v>
      </c>
      <c r="B9178">
        <v>41488.351823663354</v>
      </c>
    </row>
    <row r="9179" spans="1:2">
      <c r="A9179" s="54">
        <f t="shared" si="143"/>
        <v>9178</v>
      </c>
      <c r="B9179">
        <v>83587.199447209787</v>
      </c>
    </row>
    <row r="9180" spans="1:2">
      <c r="A9180" s="54">
        <f t="shared" si="143"/>
        <v>9179</v>
      </c>
      <c r="B9180">
        <v>33495.930012635938</v>
      </c>
    </row>
    <row r="9181" spans="1:2">
      <c r="A9181" s="54">
        <f t="shared" si="143"/>
        <v>9180</v>
      </c>
      <c r="B9181">
        <v>36199.657418307579</v>
      </c>
    </row>
    <row r="9182" spans="1:2">
      <c r="A9182" s="54">
        <f t="shared" si="143"/>
        <v>9181</v>
      </c>
      <c r="B9182">
        <v>54154.141031519765</v>
      </c>
    </row>
    <row r="9183" spans="1:2">
      <c r="A9183" s="54">
        <f t="shared" si="143"/>
        <v>9182</v>
      </c>
      <c r="B9183">
        <v>35687.561816864938</v>
      </c>
    </row>
    <row r="9184" spans="1:2">
      <c r="A9184" s="54">
        <f t="shared" si="143"/>
        <v>9183</v>
      </c>
      <c r="B9184">
        <v>48453.08123811127</v>
      </c>
    </row>
    <row r="9185" spans="1:2">
      <c r="A9185" s="54">
        <f t="shared" si="143"/>
        <v>9184</v>
      </c>
      <c r="B9185">
        <v>85398.192467209228</v>
      </c>
    </row>
    <row r="9186" spans="1:2">
      <c r="A9186" s="54">
        <f t="shared" si="143"/>
        <v>9185</v>
      </c>
      <c r="B9186">
        <v>39843.162409454439</v>
      </c>
    </row>
    <row r="9187" spans="1:2">
      <c r="A9187" s="54">
        <f t="shared" si="143"/>
        <v>9186</v>
      </c>
      <c r="B9187">
        <v>60130.101381568224</v>
      </c>
    </row>
    <row r="9188" spans="1:2">
      <c r="A9188" s="54">
        <f t="shared" si="143"/>
        <v>9187</v>
      </c>
      <c r="B9188">
        <v>31449.512650557805</v>
      </c>
    </row>
    <row r="9189" spans="1:2">
      <c r="A9189" s="54">
        <f t="shared" si="143"/>
        <v>9188</v>
      </c>
      <c r="B9189">
        <v>57103.098727814497</v>
      </c>
    </row>
    <row r="9190" spans="1:2">
      <c r="A9190" s="54">
        <f t="shared" si="143"/>
        <v>9189</v>
      </c>
      <c r="B9190">
        <v>63755.793892005815</v>
      </c>
    </row>
    <row r="9191" spans="1:2">
      <c r="A9191" s="54">
        <f t="shared" si="143"/>
        <v>9190</v>
      </c>
      <c r="B9191">
        <v>83955.306887139901</v>
      </c>
    </row>
    <row r="9192" spans="1:2">
      <c r="A9192" s="54">
        <f t="shared" si="143"/>
        <v>9191</v>
      </c>
      <c r="B9192">
        <v>76256.345015695595</v>
      </c>
    </row>
    <row r="9193" spans="1:2">
      <c r="A9193" s="54">
        <f t="shared" si="143"/>
        <v>9192</v>
      </c>
      <c r="B9193">
        <v>38862.225477612927</v>
      </c>
    </row>
    <row r="9194" spans="1:2">
      <c r="A9194" s="54">
        <f t="shared" si="143"/>
        <v>9193</v>
      </c>
      <c r="B9194">
        <v>68974.881482379889</v>
      </c>
    </row>
    <row r="9195" spans="1:2">
      <c r="A9195" s="54">
        <f t="shared" si="143"/>
        <v>9194</v>
      </c>
      <c r="B9195">
        <v>27269.923038423483</v>
      </c>
    </row>
    <row r="9196" spans="1:2">
      <c r="A9196" s="54">
        <f t="shared" si="143"/>
        <v>9195</v>
      </c>
      <c r="B9196">
        <v>71644.315224641294</v>
      </c>
    </row>
    <row r="9197" spans="1:2">
      <c r="A9197" s="54">
        <f t="shared" si="143"/>
        <v>9196</v>
      </c>
      <c r="B9197">
        <v>28941.670504619644</v>
      </c>
    </row>
    <row r="9198" spans="1:2">
      <c r="A9198" s="54">
        <f t="shared" si="143"/>
        <v>9197</v>
      </c>
      <c r="B9198">
        <v>41659.545132084961</v>
      </c>
    </row>
    <row r="9199" spans="1:2">
      <c r="A9199" s="54">
        <f t="shared" si="143"/>
        <v>9198</v>
      </c>
      <c r="B9199">
        <v>68876.446986321753</v>
      </c>
    </row>
    <row r="9200" spans="1:2">
      <c r="A9200" s="54">
        <f t="shared" si="143"/>
        <v>9199</v>
      </c>
      <c r="B9200">
        <v>47218.862170848239</v>
      </c>
    </row>
    <row r="9201" spans="1:2">
      <c r="A9201" s="54">
        <f t="shared" si="143"/>
        <v>9200</v>
      </c>
      <c r="B9201">
        <v>44840.208640840428</v>
      </c>
    </row>
    <row r="9202" spans="1:2">
      <c r="A9202" s="54">
        <f t="shared" si="143"/>
        <v>9201</v>
      </c>
      <c r="B9202">
        <v>27430.741397961865</v>
      </c>
    </row>
    <row r="9203" spans="1:2">
      <c r="A9203" s="54">
        <f t="shared" si="143"/>
        <v>9202</v>
      </c>
      <c r="B9203">
        <v>40884.617402338612</v>
      </c>
    </row>
    <row r="9204" spans="1:2">
      <c r="A9204" s="54">
        <f t="shared" si="143"/>
        <v>9203</v>
      </c>
      <c r="B9204">
        <v>31578.304148760206</v>
      </c>
    </row>
    <row r="9205" spans="1:2">
      <c r="A9205" s="54">
        <f t="shared" si="143"/>
        <v>9204</v>
      </c>
      <c r="B9205">
        <v>36667.848641564058</v>
      </c>
    </row>
    <row r="9206" spans="1:2">
      <c r="A9206" s="54">
        <f t="shared" si="143"/>
        <v>9205</v>
      </c>
      <c r="B9206">
        <v>53996.521911285665</v>
      </c>
    </row>
    <row r="9207" spans="1:2">
      <c r="A9207" s="54">
        <f t="shared" si="143"/>
        <v>9206</v>
      </c>
      <c r="B9207" t="e">
        <v>#NUM!</v>
      </c>
    </row>
    <row r="9208" spans="1:2">
      <c r="A9208" s="54">
        <f t="shared" si="143"/>
        <v>9207</v>
      </c>
      <c r="B9208">
        <v>36374.192512472517</v>
      </c>
    </row>
    <row r="9209" spans="1:2">
      <c r="A9209" s="54">
        <f t="shared" si="143"/>
        <v>9208</v>
      </c>
      <c r="B9209">
        <v>41493.722713768548</v>
      </c>
    </row>
    <row r="9210" spans="1:2">
      <c r="A9210" s="54">
        <f t="shared" si="143"/>
        <v>9209</v>
      </c>
      <c r="B9210">
        <v>31090.003899201303</v>
      </c>
    </row>
    <row r="9211" spans="1:2">
      <c r="A9211" s="54">
        <f t="shared" si="143"/>
        <v>9210</v>
      </c>
      <c r="B9211">
        <v>53243.116973297067</v>
      </c>
    </row>
    <row r="9212" spans="1:2">
      <c r="A9212" s="54">
        <f t="shared" si="143"/>
        <v>9211</v>
      </c>
      <c r="B9212">
        <v>81452.965528417466</v>
      </c>
    </row>
    <row r="9213" spans="1:2">
      <c r="A9213" s="54">
        <f t="shared" si="143"/>
        <v>9212</v>
      </c>
      <c r="B9213">
        <v>49935.826244244156</v>
      </c>
    </row>
    <row r="9214" spans="1:2">
      <c r="A9214" s="54">
        <f t="shared" si="143"/>
        <v>9213</v>
      </c>
      <c r="B9214">
        <v>77902.1404211482</v>
      </c>
    </row>
    <row r="9215" spans="1:2">
      <c r="A9215" s="54">
        <f t="shared" si="143"/>
        <v>9214</v>
      </c>
      <c r="B9215">
        <v>39287.175836056136</v>
      </c>
    </row>
    <row r="9216" spans="1:2">
      <c r="A9216" s="54">
        <f t="shared" si="143"/>
        <v>9215</v>
      </c>
      <c r="B9216">
        <v>29015.972192109923</v>
      </c>
    </row>
    <row r="9217" spans="1:2">
      <c r="A9217" s="54">
        <f t="shared" si="143"/>
        <v>9216</v>
      </c>
      <c r="B9217">
        <v>64391.929138955122</v>
      </c>
    </row>
    <row r="9218" spans="1:2">
      <c r="A9218" s="54">
        <f t="shared" si="143"/>
        <v>9217</v>
      </c>
      <c r="B9218">
        <v>33777.452249436777</v>
      </c>
    </row>
    <row r="9219" spans="1:2">
      <c r="A9219" s="54">
        <f t="shared" si="143"/>
        <v>9218</v>
      </c>
      <c r="B9219">
        <v>63017.175577459675</v>
      </c>
    </row>
    <row r="9220" spans="1:2">
      <c r="A9220" s="54">
        <f t="shared" ref="A9220:A9283" si="144">1+A9219</f>
        <v>9219</v>
      </c>
      <c r="B9220">
        <v>67473.351652740515</v>
      </c>
    </row>
    <row r="9221" spans="1:2">
      <c r="A9221" s="54">
        <f t="shared" si="144"/>
        <v>9220</v>
      </c>
      <c r="B9221">
        <v>44832.068708881983</v>
      </c>
    </row>
    <row r="9222" spans="1:2">
      <c r="A9222" s="54">
        <f t="shared" si="144"/>
        <v>9221</v>
      </c>
      <c r="B9222">
        <v>84952.398906970164</v>
      </c>
    </row>
    <row r="9223" spans="1:2">
      <c r="A9223" s="54">
        <f t="shared" si="144"/>
        <v>9222</v>
      </c>
      <c r="B9223">
        <v>57111.708078425763</v>
      </c>
    </row>
    <row r="9224" spans="1:2">
      <c r="A9224" s="54">
        <f t="shared" si="144"/>
        <v>9223</v>
      </c>
      <c r="B9224">
        <v>58984.042055104102</v>
      </c>
    </row>
    <row r="9225" spans="1:2">
      <c r="A9225" s="54">
        <f t="shared" si="144"/>
        <v>9224</v>
      </c>
      <c r="B9225">
        <v>68699.255896930816</v>
      </c>
    </row>
    <row r="9226" spans="1:2">
      <c r="A9226" s="54">
        <f t="shared" si="144"/>
        <v>9225</v>
      </c>
      <c r="B9226">
        <v>55031.303588589399</v>
      </c>
    </row>
    <row r="9227" spans="1:2">
      <c r="A9227" s="54">
        <f t="shared" si="144"/>
        <v>9226</v>
      </c>
      <c r="B9227">
        <v>53621.929934755535</v>
      </c>
    </row>
    <row r="9228" spans="1:2">
      <c r="A9228" s="54">
        <f t="shared" si="144"/>
        <v>9227</v>
      </c>
      <c r="B9228">
        <v>39497.641028414248</v>
      </c>
    </row>
    <row r="9229" spans="1:2">
      <c r="A9229" s="54">
        <f t="shared" si="144"/>
        <v>9228</v>
      </c>
      <c r="B9229">
        <v>38439.191800047251</v>
      </c>
    </row>
    <row r="9230" spans="1:2">
      <c r="A9230" s="54">
        <f t="shared" si="144"/>
        <v>9229</v>
      </c>
      <c r="B9230">
        <v>45462.627266030097</v>
      </c>
    </row>
    <row r="9231" spans="1:2">
      <c r="A9231" s="54">
        <f t="shared" si="144"/>
        <v>9230</v>
      </c>
      <c r="B9231">
        <v>56938.045824144181</v>
      </c>
    </row>
    <row r="9232" spans="1:2">
      <c r="A9232" s="54">
        <f t="shared" si="144"/>
        <v>9231</v>
      </c>
      <c r="B9232">
        <v>52963.600453031584</v>
      </c>
    </row>
    <row r="9233" spans="1:2">
      <c r="A9233" s="54">
        <f t="shared" si="144"/>
        <v>9232</v>
      </c>
      <c r="B9233">
        <v>25917.595790629781</v>
      </c>
    </row>
    <row r="9234" spans="1:2">
      <c r="A9234" s="54">
        <f t="shared" si="144"/>
        <v>9233</v>
      </c>
      <c r="B9234">
        <v>46305.639897569235</v>
      </c>
    </row>
    <row r="9235" spans="1:2">
      <c r="A9235" s="54">
        <f t="shared" si="144"/>
        <v>9234</v>
      </c>
      <c r="B9235">
        <v>42447.474325381168</v>
      </c>
    </row>
    <row r="9236" spans="1:2">
      <c r="A9236" s="54">
        <f t="shared" si="144"/>
        <v>9235</v>
      </c>
      <c r="B9236">
        <v>75458.618469920111</v>
      </c>
    </row>
    <row r="9237" spans="1:2">
      <c r="A9237" s="54">
        <f t="shared" si="144"/>
        <v>9236</v>
      </c>
      <c r="B9237">
        <v>27006.079867050044</v>
      </c>
    </row>
    <row r="9238" spans="1:2">
      <c r="A9238" s="54">
        <f t="shared" si="144"/>
        <v>9237</v>
      </c>
      <c r="B9238">
        <v>68247.823136453953</v>
      </c>
    </row>
    <row r="9239" spans="1:2">
      <c r="A9239" s="54">
        <f t="shared" si="144"/>
        <v>9238</v>
      </c>
      <c r="B9239">
        <v>79768.752872920595</v>
      </c>
    </row>
    <row r="9240" spans="1:2">
      <c r="A9240" s="54">
        <f t="shared" si="144"/>
        <v>9239</v>
      </c>
      <c r="B9240">
        <v>66609.806975983869</v>
      </c>
    </row>
    <row r="9241" spans="1:2">
      <c r="A9241" s="54">
        <f t="shared" si="144"/>
        <v>9240</v>
      </c>
      <c r="B9241">
        <v>52176.850580182734</v>
      </c>
    </row>
    <row r="9242" spans="1:2">
      <c r="A9242" s="54">
        <f t="shared" si="144"/>
        <v>9241</v>
      </c>
      <c r="B9242">
        <v>87371.041302992322</v>
      </c>
    </row>
    <row r="9243" spans="1:2">
      <c r="A9243" s="54">
        <f t="shared" si="144"/>
        <v>9242</v>
      </c>
      <c r="B9243">
        <v>25634.312223124176</v>
      </c>
    </row>
    <row r="9244" spans="1:2">
      <c r="A9244" s="54">
        <f t="shared" si="144"/>
        <v>9243</v>
      </c>
      <c r="B9244">
        <v>57197.560878474455</v>
      </c>
    </row>
    <row r="9245" spans="1:2">
      <c r="A9245" s="54">
        <f t="shared" si="144"/>
        <v>9244</v>
      </c>
      <c r="B9245">
        <v>80257.4133795581</v>
      </c>
    </row>
    <row r="9246" spans="1:2">
      <c r="A9246" s="54">
        <f t="shared" si="144"/>
        <v>9245</v>
      </c>
      <c r="B9246">
        <v>79939.175911530052</v>
      </c>
    </row>
    <row r="9247" spans="1:2">
      <c r="A9247" s="54">
        <f t="shared" si="144"/>
        <v>9246</v>
      </c>
      <c r="B9247">
        <v>27957.104626080996</v>
      </c>
    </row>
    <row r="9248" spans="1:2">
      <c r="A9248" s="54">
        <f t="shared" si="144"/>
        <v>9247</v>
      </c>
      <c r="B9248">
        <v>25931.026474366317</v>
      </c>
    </row>
    <row r="9249" spans="1:2">
      <c r="A9249" s="54">
        <f t="shared" si="144"/>
        <v>9248</v>
      </c>
      <c r="B9249">
        <v>55099.302742972679</v>
      </c>
    </row>
    <row r="9250" spans="1:2">
      <c r="A9250" s="54">
        <f t="shared" si="144"/>
        <v>9249</v>
      </c>
      <c r="B9250">
        <v>35380.031197080643</v>
      </c>
    </row>
    <row r="9251" spans="1:2">
      <c r="A9251" s="54">
        <f t="shared" si="144"/>
        <v>9250</v>
      </c>
      <c r="B9251">
        <v>77988.745405738111</v>
      </c>
    </row>
    <row r="9252" spans="1:2">
      <c r="A9252" s="54">
        <f t="shared" si="144"/>
        <v>9251</v>
      </c>
      <c r="B9252">
        <v>63298.76304610497</v>
      </c>
    </row>
    <row r="9253" spans="1:2">
      <c r="A9253" s="54">
        <f t="shared" si="144"/>
        <v>9252</v>
      </c>
      <c r="B9253">
        <v>65823.054562833378</v>
      </c>
    </row>
    <row r="9254" spans="1:2">
      <c r="A9254" s="54">
        <f t="shared" si="144"/>
        <v>9253</v>
      </c>
      <c r="B9254">
        <v>30497.181829878202</v>
      </c>
    </row>
    <row r="9255" spans="1:2">
      <c r="A9255" s="54">
        <f t="shared" si="144"/>
        <v>9254</v>
      </c>
      <c r="B9255">
        <v>52137.431938130852</v>
      </c>
    </row>
    <row r="9256" spans="1:2">
      <c r="A9256" s="54">
        <f t="shared" si="144"/>
        <v>9255</v>
      </c>
      <c r="B9256">
        <v>43754.048536059265</v>
      </c>
    </row>
    <row r="9257" spans="1:2">
      <c r="A9257" s="54">
        <f t="shared" si="144"/>
        <v>9256</v>
      </c>
      <c r="B9257">
        <v>79165.711731674586</v>
      </c>
    </row>
    <row r="9258" spans="1:2">
      <c r="A9258" s="54">
        <f t="shared" si="144"/>
        <v>9257</v>
      </c>
      <c r="B9258">
        <v>47725.100392308705</v>
      </c>
    </row>
    <row r="9259" spans="1:2">
      <c r="A9259" s="54">
        <f t="shared" si="144"/>
        <v>9258</v>
      </c>
      <c r="B9259">
        <v>35703.044016205087</v>
      </c>
    </row>
    <row r="9260" spans="1:2">
      <c r="A9260" s="54">
        <f t="shared" si="144"/>
        <v>9259</v>
      </c>
      <c r="B9260">
        <v>53912.908724162007</v>
      </c>
    </row>
    <row r="9261" spans="1:2">
      <c r="A9261" s="54">
        <f t="shared" si="144"/>
        <v>9260</v>
      </c>
      <c r="B9261">
        <v>45463.774389623315</v>
      </c>
    </row>
    <row r="9262" spans="1:2">
      <c r="A9262" s="54">
        <f t="shared" si="144"/>
        <v>9261</v>
      </c>
      <c r="B9262">
        <v>73069.599275340923</v>
      </c>
    </row>
    <row r="9263" spans="1:2">
      <c r="A9263" s="54">
        <f t="shared" si="144"/>
        <v>9262</v>
      </c>
      <c r="B9263">
        <v>75151.777848114245</v>
      </c>
    </row>
    <row r="9264" spans="1:2">
      <c r="A9264" s="54">
        <f t="shared" si="144"/>
        <v>9263</v>
      </c>
      <c r="B9264">
        <v>44590.580411534975</v>
      </c>
    </row>
    <row r="9265" spans="1:2">
      <c r="A9265" s="54">
        <f t="shared" si="144"/>
        <v>9264</v>
      </c>
      <c r="B9265">
        <v>42705.225580352475</v>
      </c>
    </row>
    <row r="9266" spans="1:2">
      <c r="A9266" s="54">
        <f t="shared" si="144"/>
        <v>9265</v>
      </c>
      <c r="B9266">
        <v>38458.380709350335</v>
      </c>
    </row>
    <row r="9267" spans="1:2">
      <c r="A9267" s="54">
        <f t="shared" si="144"/>
        <v>9266</v>
      </c>
      <c r="B9267">
        <v>83644.496288303038</v>
      </c>
    </row>
    <row r="9268" spans="1:2">
      <c r="A9268" s="54">
        <f t="shared" si="144"/>
        <v>9267</v>
      </c>
      <c r="B9268">
        <v>66158.535380674279</v>
      </c>
    </row>
    <row r="9269" spans="1:2">
      <c r="A9269" s="54">
        <f t="shared" si="144"/>
        <v>9268</v>
      </c>
      <c r="B9269">
        <v>38572.765374394068</v>
      </c>
    </row>
    <row r="9270" spans="1:2">
      <c r="A9270" s="54">
        <f t="shared" si="144"/>
        <v>9269</v>
      </c>
      <c r="B9270">
        <v>90749.253523613384</v>
      </c>
    </row>
    <row r="9271" spans="1:2">
      <c r="A9271" s="54">
        <f t="shared" si="144"/>
        <v>9270</v>
      </c>
      <c r="B9271">
        <v>63520.30862141167</v>
      </c>
    </row>
    <row r="9272" spans="1:2">
      <c r="A9272" s="54">
        <f t="shared" si="144"/>
        <v>9271</v>
      </c>
      <c r="B9272">
        <v>57987.219295626295</v>
      </c>
    </row>
    <row r="9273" spans="1:2">
      <c r="A9273" s="54">
        <f t="shared" si="144"/>
        <v>9272</v>
      </c>
      <c r="B9273">
        <v>63329.040908298208</v>
      </c>
    </row>
    <row r="9274" spans="1:2">
      <c r="A9274" s="54">
        <f t="shared" si="144"/>
        <v>9273</v>
      </c>
      <c r="B9274">
        <v>28342.583023402723</v>
      </c>
    </row>
    <row r="9275" spans="1:2">
      <c r="A9275" s="54">
        <f t="shared" si="144"/>
        <v>9274</v>
      </c>
      <c r="B9275">
        <v>45240.779013388747</v>
      </c>
    </row>
    <row r="9276" spans="1:2">
      <c r="A9276" s="54">
        <f t="shared" si="144"/>
        <v>9275</v>
      </c>
      <c r="B9276">
        <v>43842.29120808361</v>
      </c>
    </row>
    <row r="9277" spans="1:2">
      <c r="A9277" s="54">
        <f t="shared" si="144"/>
        <v>9276</v>
      </c>
      <c r="B9277">
        <v>81663.19970621953</v>
      </c>
    </row>
    <row r="9278" spans="1:2">
      <c r="A9278" s="54">
        <f t="shared" si="144"/>
        <v>9277</v>
      </c>
      <c r="B9278">
        <v>63211.622246825449</v>
      </c>
    </row>
    <row r="9279" spans="1:2">
      <c r="A9279" s="54">
        <f t="shared" si="144"/>
        <v>9278</v>
      </c>
      <c r="B9279">
        <v>26673.090099657955</v>
      </c>
    </row>
    <row r="9280" spans="1:2">
      <c r="A9280" s="54">
        <f t="shared" si="144"/>
        <v>9279</v>
      </c>
      <c r="B9280">
        <v>65728.326252504135</v>
      </c>
    </row>
    <row r="9281" spans="1:2">
      <c r="A9281" s="54">
        <f t="shared" si="144"/>
        <v>9280</v>
      </c>
      <c r="B9281">
        <v>45412.82851885038</v>
      </c>
    </row>
    <row r="9282" spans="1:2">
      <c r="A9282" s="54">
        <f t="shared" si="144"/>
        <v>9281</v>
      </c>
      <c r="B9282">
        <v>52063.105078785957</v>
      </c>
    </row>
    <row r="9283" spans="1:2">
      <c r="A9283" s="54">
        <f t="shared" si="144"/>
        <v>9282</v>
      </c>
      <c r="B9283">
        <v>33495.96771337137</v>
      </c>
    </row>
    <row r="9284" spans="1:2">
      <c r="A9284" s="54">
        <f t="shared" ref="A9284:A9347" si="145">1+A9283</f>
        <v>9283</v>
      </c>
      <c r="B9284">
        <v>86911.335661956618</v>
      </c>
    </row>
    <row r="9285" spans="1:2">
      <c r="A9285" s="54">
        <f t="shared" si="145"/>
        <v>9284</v>
      </c>
      <c r="B9285">
        <v>70559.826319580941</v>
      </c>
    </row>
    <row r="9286" spans="1:2">
      <c r="A9286" s="54">
        <f t="shared" si="145"/>
        <v>9285</v>
      </c>
      <c r="B9286">
        <v>62199.848539946586</v>
      </c>
    </row>
    <row r="9287" spans="1:2">
      <c r="A9287" s="54">
        <f t="shared" si="145"/>
        <v>9286</v>
      </c>
      <c r="B9287">
        <v>76468.498165732773</v>
      </c>
    </row>
    <row r="9288" spans="1:2">
      <c r="A9288" s="54">
        <f t="shared" si="145"/>
        <v>9287</v>
      </c>
      <c r="B9288">
        <v>40311.23112785066</v>
      </c>
    </row>
    <row r="9289" spans="1:2">
      <c r="A9289" s="54">
        <f t="shared" si="145"/>
        <v>9288</v>
      </c>
      <c r="B9289">
        <v>61369.010446243738</v>
      </c>
    </row>
    <row r="9290" spans="1:2">
      <c r="A9290" s="54">
        <f t="shared" si="145"/>
        <v>9289</v>
      </c>
      <c r="B9290">
        <v>36322.024884913408</v>
      </c>
    </row>
    <row r="9291" spans="1:2">
      <c r="A9291" s="54">
        <f t="shared" si="145"/>
        <v>9290</v>
      </c>
      <c r="B9291">
        <v>37854.084716585974</v>
      </c>
    </row>
    <row r="9292" spans="1:2">
      <c r="A9292" s="54">
        <f t="shared" si="145"/>
        <v>9291</v>
      </c>
      <c r="B9292">
        <v>30363.968496135316</v>
      </c>
    </row>
    <row r="9293" spans="1:2">
      <c r="A9293" s="54">
        <f t="shared" si="145"/>
        <v>9292</v>
      </c>
      <c r="B9293">
        <v>26026.098333385031</v>
      </c>
    </row>
    <row r="9294" spans="1:2">
      <c r="A9294" s="54">
        <f t="shared" si="145"/>
        <v>9293</v>
      </c>
      <c r="B9294">
        <v>49556.953854585678</v>
      </c>
    </row>
    <row r="9295" spans="1:2">
      <c r="A9295" s="54">
        <f t="shared" si="145"/>
        <v>9294</v>
      </c>
      <c r="B9295">
        <v>44734.98055533447</v>
      </c>
    </row>
    <row r="9296" spans="1:2">
      <c r="A9296" s="54">
        <f t="shared" si="145"/>
        <v>9295</v>
      </c>
      <c r="B9296">
        <v>77282.370277138034</v>
      </c>
    </row>
    <row r="9297" spans="1:2">
      <c r="A9297" s="54">
        <f t="shared" si="145"/>
        <v>9296</v>
      </c>
      <c r="B9297">
        <v>57156.113852595554</v>
      </c>
    </row>
    <row r="9298" spans="1:2">
      <c r="A9298" s="54">
        <f t="shared" si="145"/>
        <v>9297</v>
      </c>
      <c r="B9298">
        <v>33202.179341567309</v>
      </c>
    </row>
    <row r="9299" spans="1:2">
      <c r="A9299" s="54">
        <f t="shared" si="145"/>
        <v>9298</v>
      </c>
      <c r="B9299">
        <v>71255.348271285082</v>
      </c>
    </row>
    <row r="9300" spans="1:2">
      <c r="A9300" s="54">
        <f t="shared" si="145"/>
        <v>9299</v>
      </c>
      <c r="B9300">
        <v>47372.9481443431</v>
      </c>
    </row>
    <row r="9301" spans="1:2">
      <c r="A9301" s="54">
        <f t="shared" si="145"/>
        <v>9300</v>
      </c>
      <c r="B9301">
        <v>92300.042826918114</v>
      </c>
    </row>
    <row r="9302" spans="1:2">
      <c r="A9302" s="54">
        <f t="shared" si="145"/>
        <v>9301</v>
      </c>
      <c r="B9302">
        <v>46108.977918432509</v>
      </c>
    </row>
    <row r="9303" spans="1:2">
      <c r="A9303" s="54">
        <f t="shared" si="145"/>
        <v>9302</v>
      </c>
      <c r="B9303">
        <v>71543.777751503279</v>
      </c>
    </row>
    <row r="9304" spans="1:2">
      <c r="A9304" s="54">
        <f t="shared" si="145"/>
        <v>9303</v>
      </c>
      <c r="B9304">
        <v>83687.70919027146</v>
      </c>
    </row>
    <row r="9305" spans="1:2">
      <c r="A9305" s="54">
        <f t="shared" si="145"/>
        <v>9304</v>
      </c>
      <c r="B9305">
        <v>41359.359988816781</v>
      </c>
    </row>
    <row r="9306" spans="1:2">
      <c r="A9306" s="54">
        <f t="shared" si="145"/>
        <v>9305</v>
      </c>
      <c r="B9306">
        <v>42250.035861421988</v>
      </c>
    </row>
    <row r="9307" spans="1:2">
      <c r="A9307" s="54">
        <f t="shared" si="145"/>
        <v>9306</v>
      </c>
      <c r="B9307">
        <v>47795.440691645737</v>
      </c>
    </row>
    <row r="9308" spans="1:2">
      <c r="A9308" s="54">
        <f t="shared" si="145"/>
        <v>9307</v>
      </c>
      <c r="B9308">
        <v>32279.291026684667</v>
      </c>
    </row>
    <row r="9309" spans="1:2">
      <c r="A9309" s="54">
        <f t="shared" si="145"/>
        <v>9308</v>
      </c>
      <c r="B9309">
        <v>65954.486791732023</v>
      </c>
    </row>
    <row r="9310" spans="1:2">
      <c r="A9310" s="54">
        <f t="shared" si="145"/>
        <v>9309</v>
      </c>
      <c r="B9310">
        <v>53265.441122633449</v>
      </c>
    </row>
    <row r="9311" spans="1:2">
      <c r="A9311" s="54">
        <f t="shared" si="145"/>
        <v>9310</v>
      </c>
      <c r="B9311">
        <v>74441.529164023581</v>
      </c>
    </row>
    <row r="9312" spans="1:2">
      <c r="A9312" s="54">
        <f t="shared" si="145"/>
        <v>9311</v>
      </c>
      <c r="B9312">
        <v>34718.48527105098</v>
      </c>
    </row>
    <row r="9313" spans="1:2">
      <c r="A9313" s="54">
        <f t="shared" si="145"/>
        <v>9312</v>
      </c>
      <c r="B9313">
        <v>36562.374454527329</v>
      </c>
    </row>
    <row r="9314" spans="1:2">
      <c r="A9314" s="54">
        <f t="shared" si="145"/>
        <v>9313</v>
      </c>
      <c r="B9314">
        <v>61193.826958919199</v>
      </c>
    </row>
    <row r="9315" spans="1:2">
      <c r="A9315" s="54">
        <f t="shared" si="145"/>
        <v>9314</v>
      </c>
      <c r="B9315">
        <v>26687.025504156114</v>
      </c>
    </row>
    <row r="9316" spans="1:2">
      <c r="A9316" s="54">
        <f t="shared" si="145"/>
        <v>9315</v>
      </c>
      <c r="B9316">
        <v>30382.763765420128</v>
      </c>
    </row>
    <row r="9317" spans="1:2">
      <c r="A9317" s="54">
        <f t="shared" si="145"/>
        <v>9316</v>
      </c>
      <c r="B9317">
        <v>68025.392457318259</v>
      </c>
    </row>
    <row r="9318" spans="1:2">
      <c r="A9318" s="54">
        <f t="shared" si="145"/>
        <v>9317</v>
      </c>
      <c r="B9318">
        <v>34493.968905484435</v>
      </c>
    </row>
    <row r="9319" spans="1:2">
      <c r="A9319" s="54">
        <f t="shared" si="145"/>
        <v>9318</v>
      </c>
      <c r="B9319">
        <v>32629.504660769133</v>
      </c>
    </row>
    <row r="9320" spans="1:2">
      <c r="A9320" s="54">
        <f t="shared" si="145"/>
        <v>9319</v>
      </c>
      <c r="B9320">
        <v>72456.210125404774</v>
      </c>
    </row>
    <row r="9321" spans="1:2">
      <c r="A9321" s="54">
        <f t="shared" si="145"/>
        <v>9320</v>
      </c>
      <c r="B9321">
        <v>38647.779148466841</v>
      </c>
    </row>
    <row r="9322" spans="1:2">
      <c r="A9322" s="54">
        <f t="shared" si="145"/>
        <v>9321</v>
      </c>
      <c r="B9322">
        <v>44694.313404913235</v>
      </c>
    </row>
    <row r="9323" spans="1:2">
      <c r="A9323" s="54">
        <f t="shared" si="145"/>
        <v>9322</v>
      </c>
      <c r="B9323">
        <v>42449.925159686318</v>
      </c>
    </row>
    <row r="9324" spans="1:2">
      <c r="A9324" s="54">
        <f t="shared" si="145"/>
        <v>9323</v>
      </c>
      <c r="B9324">
        <v>76160.800329912454</v>
      </c>
    </row>
    <row r="9325" spans="1:2">
      <c r="A9325" s="54">
        <f t="shared" si="145"/>
        <v>9324</v>
      </c>
      <c r="B9325">
        <v>82783.872536017501</v>
      </c>
    </row>
    <row r="9326" spans="1:2">
      <c r="A9326" s="54">
        <f t="shared" si="145"/>
        <v>9325</v>
      </c>
      <c r="B9326">
        <v>88295.714022655884</v>
      </c>
    </row>
    <row r="9327" spans="1:2">
      <c r="A9327" s="54">
        <f t="shared" si="145"/>
        <v>9326</v>
      </c>
      <c r="B9327">
        <v>82051.811135039854</v>
      </c>
    </row>
    <row r="9328" spans="1:2">
      <c r="A9328" s="54">
        <f t="shared" si="145"/>
        <v>9327</v>
      </c>
      <c r="B9328">
        <v>42924.185035771145</v>
      </c>
    </row>
    <row r="9329" spans="1:2">
      <c r="A9329" s="54">
        <f t="shared" si="145"/>
        <v>9328</v>
      </c>
      <c r="B9329">
        <v>83666.868826441263</v>
      </c>
    </row>
    <row r="9330" spans="1:2">
      <c r="A9330" s="54">
        <f t="shared" si="145"/>
        <v>9329</v>
      </c>
      <c r="B9330">
        <v>60403.302685192102</v>
      </c>
    </row>
    <row r="9331" spans="1:2">
      <c r="A9331" s="54">
        <f t="shared" si="145"/>
        <v>9330</v>
      </c>
      <c r="B9331">
        <v>49340.867166880336</v>
      </c>
    </row>
    <row r="9332" spans="1:2">
      <c r="A9332" s="54">
        <f t="shared" si="145"/>
        <v>9331</v>
      </c>
      <c r="B9332">
        <v>65136.894733995301</v>
      </c>
    </row>
    <row r="9333" spans="1:2">
      <c r="A9333" s="54">
        <f t="shared" si="145"/>
        <v>9332</v>
      </c>
      <c r="B9333">
        <v>78667.009120787086</v>
      </c>
    </row>
    <row r="9334" spans="1:2">
      <c r="A9334" s="54">
        <f t="shared" si="145"/>
        <v>9333</v>
      </c>
      <c r="B9334">
        <v>67303.854249803262</v>
      </c>
    </row>
    <row r="9335" spans="1:2">
      <c r="A9335" s="54">
        <f t="shared" si="145"/>
        <v>9334</v>
      </c>
      <c r="B9335">
        <v>26822.976923555114</v>
      </c>
    </row>
    <row r="9336" spans="1:2">
      <c r="A9336" s="54">
        <f t="shared" si="145"/>
        <v>9335</v>
      </c>
      <c r="B9336">
        <v>54612.381063095512</v>
      </c>
    </row>
    <row r="9337" spans="1:2">
      <c r="A9337" s="54">
        <f t="shared" si="145"/>
        <v>9336</v>
      </c>
      <c r="B9337">
        <v>58015.268146308779</v>
      </c>
    </row>
    <row r="9338" spans="1:2">
      <c r="A9338" s="54">
        <f t="shared" si="145"/>
        <v>9337</v>
      </c>
      <c r="B9338">
        <v>87282.699665502849</v>
      </c>
    </row>
    <row r="9339" spans="1:2">
      <c r="A9339" s="54">
        <f t="shared" si="145"/>
        <v>9338</v>
      </c>
      <c r="B9339">
        <v>45779.547271459523</v>
      </c>
    </row>
    <row r="9340" spans="1:2">
      <c r="A9340" s="54">
        <f t="shared" si="145"/>
        <v>9339</v>
      </c>
      <c r="B9340">
        <v>81838.313561439529</v>
      </c>
    </row>
    <row r="9341" spans="1:2">
      <c r="A9341" s="54">
        <f t="shared" si="145"/>
        <v>9340</v>
      </c>
      <c r="B9341">
        <v>86346.95427661782</v>
      </c>
    </row>
    <row r="9342" spans="1:2">
      <c r="A9342" s="54">
        <f t="shared" si="145"/>
        <v>9341</v>
      </c>
      <c r="B9342">
        <v>72975.152034988438</v>
      </c>
    </row>
    <row r="9343" spans="1:2">
      <c r="A9343" s="54">
        <f t="shared" si="145"/>
        <v>9342</v>
      </c>
      <c r="B9343">
        <v>88582.223559283419</v>
      </c>
    </row>
    <row r="9344" spans="1:2">
      <c r="A9344" s="54">
        <f t="shared" si="145"/>
        <v>9343</v>
      </c>
      <c r="B9344">
        <v>67477.347732131268</v>
      </c>
    </row>
    <row r="9345" spans="1:2">
      <c r="A9345" s="54">
        <f t="shared" si="145"/>
        <v>9344</v>
      </c>
      <c r="B9345">
        <v>60720.882995029686</v>
      </c>
    </row>
    <row r="9346" spans="1:2">
      <c r="A9346" s="54">
        <f t="shared" si="145"/>
        <v>9345</v>
      </c>
      <c r="B9346">
        <v>25630.737633816738</v>
      </c>
    </row>
    <row r="9347" spans="1:2">
      <c r="A9347" s="54">
        <f t="shared" si="145"/>
        <v>9346</v>
      </c>
      <c r="B9347">
        <v>30463.155232563342</v>
      </c>
    </row>
    <row r="9348" spans="1:2">
      <c r="A9348" s="54">
        <f t="shared" ref="A9348:A9411" si="146">1+A9347</f>
        <v>9347</v>
      </c>
      <c r="B9348">
        <v>57738.546129225666</v>
      </c>
    </row>
    <row r="9349" spans="1:2">
      <c r="A9349" s="54">
        <f t="shared" si="146"/>
        <v>9348</v>
      </c>
      <c r="B9349">
        <v>85043.779206844134</v>
      </c>
    </row>
    <row r="9350" spans="1:2">
      <c r="A9350" s="54">
        <f t="shared" si="146"/>
        <v>9349</v>
      </c>
      <c r="B9350">
        <v>66406.408577975832</v>
      </c>
    </row>
    <row r="9351" spans="1:2">
      <c r="A9351" s="54">
        <f t="shared" si="146"/>
        <v>9350</v>
      </c>
      <c r="B9351">
        <v>36938.03530482795</v>
      </c>
    </row>
    <row r="9352" spans="1:2">
      <c r="A9352" s="54">
        <f t="shared" si="146"/>
        <v>9351</v>
      </c>
      <c r="B9352">
        <v>39519.04490818613</v>
      </c>
    </row>
    <row r="9353" spans="1:2">
      <c r="A9353" s="54">
        <f t="shared" si="146"/>
        <v>9352</v>
      </c>
      <c r="B9353">
        <v>37340.153498236214</v>
      </c>
    </row>
    <row r="9354" spans="1:2">
      <c r="A9354" s="54">
        <f t="shared" si="146"/>
        <v>9353</v>
      </c>
      <c r="B9354">
        <v>25997.391879476396</v>
      </c>
    </row>
    <row r="9355" spans="1:2">
      <c r="A9355" s="54">
        <f t="shared" si="146"/>
        <v>9354</v>
      </c>
      <c r="B9355">
        <v>44955.496520836321</v>
      </c>
    </row>
    <row r="9356" spans="1:2">
      <c r="A9356" s="54">
        <f t="shared" si="146"/>
        <v>9355</v>
      </c>
      <c r="B9356">
        <v>38919.164916691123</v>
      </c>
    </row>
    <row r="9357" spans="1:2">
      <c r="A9357" s="54">
        <f t="shared" si="146"/>
        <v>9356</v>
      </c>
      <c r="B9357">
        <v>92075.296069834192</v>
      </c>
    </row>
    <row r="9358" spans="1:2">
      <c r="A9358" s="54">
        <f t="shared" si="146"/>
        <v>9357</v>
      </c>
      <c r="B9358">
        <v>87873.441853632263</v>
      </c>
    </row>
    <row r="9359" spans="1:2">
      <c r="A9359" s="54">
        <f t="shared" si="146"/>
        <v>9358</v>
      </c>
      <c r="B9359">
        <v>52994.888437620975</v>
      </c>
    </row>
    <row r="9360" spans="1:2">
      <c r="A9360" s="54">
        <f t="shared" si="146"/>
        <v>9359</v>
      </c>
      <c r="B9360">
        <v>28268.099637858661</v>
      </c>
    </row>
    <row r="9361" spans="1:2">
      <c r="A9361" s="54">
        <f t="shared" si="146"/>
        <v>9360</v>
      </c>
      <c r="B9361">
        <v>32271.582444339449</v>
      </c>
    </row>
    <row r="9362" spans="1:2">
      <c r="A9362" s="54">
        <f t="shared" si="146"/>
        <v>9361</v>
      </c>
      <c r="B9362">
        <v>77500.236022613215</v>
      </c>
    </row>
    <row r="9363" spans="1:2">
      <c r="A9363" s="54">
        <f t="shared" si="146"/>
        <v>9362</v>
      </c>
      <c r="B9363">
        <v>62334.997355664549</v>
      </c>
    </row>
    <row r="9364" spans="1:2">
      <c r="A9364" s="54">
        <f t="shared" si="146"/>
        <v>9363</v>
      </c>
      <c r="B9364">
        <v>76711.049021686486</v>
      </c>
    </row>
    <row r="9365" spans="1:2">
      <c r="A9365" s="54">
        <f t="shared" si="146"/>
        <v>9364</v>
      </c>
      <c r="B9365">
        <v>42831.219895876893</v>
      </c>
    </row>
    <row r="9366" spans="1:2">
      <c r="A9366" s="54">
        <f t="shared" si="146"/>
        <v>9365</v>
      </c>
      <c r="B9366">
        <v>86785.396358249141</v>
      </c>
    </row>
    <row r="9367" spans="1:2">
      <c r="A9367" s="54">
        <f t="shared" si="146"/>
        <v>9366</v>
      </c>
      <c r="B9367">
        <v>82169.640855483245</v>
      </c>
    </row>
    <row r="9368" spans="1:2">
      <c r="A9368" s="54">
        <f t="shared" si="146"/>
        <v>9367</v>
      </c>
      <c r="B9368">
        <v>38135.164813541778</v>
      </c>
    </row>
    <row r="9369" spans="1:2">
      <c r="A9369" s="54">
        <f t="shared" si="146"/>
        <v>9368</v>
      </c>
      <c r="B9369">
        <v>37135.524955363086</v>
      </c>
    </row>
    <row r="9370" spans="1:2">
      <c r="A9370" s="54">
        <f t="shared" si="146"/>
        <v>9369</v>
      </c>
      <c r="B9370">
        <v>90503.635109401817</v>
      </c>
    </row>
    <row r="9371" spans="1:2">
      <c r="A9371" s="54">
        <f t="shared" si="146"/>
        <v>9370</v>
      </c>
      <c r="B9371">
        <v>32257.09492552478</v>
      </c>
    </row>
    <row r="9372" spans="1:2">
      <c r="A9372" s="54">
        <f t="shared" si="146"/>
        <v>9371</v>
      </c>
      <c r="B9372">
        <v>28172.630286278174</v>
      </c>
    </row>
    <row r="9373" spans="1:2">
      <c r="A9373" s="54">
        <f t="shared" si="146"/>
        <v>9372</v>
      </c>
      <c r="B9373">
        <v>45187.133167189713</v>
      </c>
    </row>
    <row r="9374" spans="1:2">
      <c r="A9374" s="54">
        <f t="shared" si="146"/>
        <v>9373</v>
      </c>
      <c r="B9374">
        <v>51390.078547111254</v>
      </c>
    </row>
    <row r="9375" spans="1:2">
      <c r="A9375" s="54">
        <f t="shared" si="146"/>
        <v>9374</v>
      </c>
      <c r="B9375">
        <v>35840.165119173114</v>
      </c>
    </row>
    <row r="9376" spans="1:2">
      <c r="A9376" s="54">
        <f t="shared" si="146"/>
        <v>9375</v>
      </c>
      <c r="B9376">
        <v>44597.997089668061</v>
      </c>
    </row>
    <row r="9377" spans="1:2">
      <c r="A9377" s="54">
        <f t="shared" si="146"/>
        <v>9376</v>
      </c>
      <c r="B9377">
        <v>63186.8696999397</v>
      </c>
    </row>
    <row r="9378" spans="1:2">
      <c r="A9378" s="54">
        <f t="shared" si="146"/>
        <v>9377</v>
      </c>
      <c r="B9378">
        <v>43938.493111953539</v>
      </c>
    </row>
    <row r="9379" spans="1:2">
      <c r="A9379" s="54">
        <f t="shared" si="146"/>
        <v>9378</v>
      </c>
      <c r="B9379">
        <v>60678.58863638324</v>
      </c>
    </row>
    <row r="9380" spans="1:2">
      <c r="A9380" s="54">
        <f t="shared" si="146"/>
        <v>9379</v>
      </c>
      <c r="B9380">
        <v>56825.89468063377</v>
      </c>
    </row>
    <row r="9381" spans="1:2">
      <c r="A9381" s="54">
        <f t="shared" si="146"/>
        <v>9380</v>
      </c>
      <c r="B9381">
        <v>26729.46314578403</v>
      </c>
    </row>
    <row r="9382" spans="1:2">
      <c r="A9382" s="54">
        <f t="shared" si="146"/>
        <v>9381</v>
      </c>
      <c r="B9382">
        <v>63505.073920436502</v>
      </c>
    </row>
    <row r="9383" spans="1:2">
      <c r="A9383" s="54">
        <f t="shared" si="146"/>
        <v>9382</v>
      </c>
      <c r="B9383">
        <v>35776.218521692746</v>
      </c>
    </row>
    <row r="9384" spans="1:2">
      <c r="A9384" s="54">
        <f t="shared" si="146"/>
        <v>9383</v>
      </c>
      <c r="B9384">
        <v>83294.015571554628</v>
      </c>
    </row>
    <row r="9385" spans="1:2">
      <c r="A9385" s="54">
        <f t="shared" si="146"/>
        <v>9384</v>
      </c>
      <c r="B9385" t="e">
        <v>#NUM!</v>
      </c>
    </row>
    <row r="9386" spans="1:2">
      <c r="A9386" s="54">
        <f t="shared" si="146"/>
        <v>9385</v>
      </c>
      <c r="B9386">
        <v>45481.876892547873</v>
      </c>
    </row>
    <row r="9387" spans="1:2">
      <c r="A9387" s="54">
        <f t="shared" si="146"/>
        <v>9386</v>
      </c>
      <c r="B9387">
        <v>61233.57651803636</v>
      </c>
    </row>
    <row r="9388" spans="1:2">
      <c r="A9388" s="54">
        <f t="shared" si="146"/>
        <v>9387</v>
      </c>
      <c r="B9388">
        <v>60376.911520110931</v>
      </c>
    </row>
    <row r="9389" spans="1:2">
      <c r="A9389" s="54">
        <f t="shared" si="146"/>
        <v>9388</v>
      </c>
      <c r="B9389">
        <v>86369.547597808938</v>
      </c>
    </row>
    <row r="9390" spans="1:2">
      <c r="A9390" s="54">
        <f t="shared" si="146"/>
        <v>9389</v>
      </c>
      <c r="B9390">
        <v>76486.89557192834</v>
      </c>
    </row>
    <row r="9391" spans="1:2">
      <c r="A9391" s="54">
        <f t="shared" si="146"/>
        <v>9390</v>
      </c>
      <c r="B9391">
        <v>61643.269421869947</v>
      </c>
    </row>
    <row r="9392" spans="1:2">
      <c r="A9392" s="54">
        <f t="shared" si="146"/>
        <v>9391</v>
      </c>
      <c r="B9392">
        <v>65558.31275265367</v>
      </c>
    </row>
    <row r="9393" spans="1:2">
      <c r="A9393" s="54">
        <f t="shared" si="146"/>
        <v>9392</v>
      </c>
      <c r="B9393">
        <v>71600.60213719953</v>
      </c>
    </row>
    <row r="9394" spans="1:2">
      <c r="A9394" s="54">
        <f t="shared" si="146"/>
        <v>9393</v>
      </c>
      <c r="B9394">
        <v>54652.678445750076</v>
      </c>
    </row>
    <row r="9395" spans="1:2">
      <c r="A9395" s="54">
        <f t="shared" si="146"/>
        <v>9394</v>
      </c>
      <c r="B9395">
        <v>29678.100021660859</v>
      </c>
    </row>
    <row r="9396" spans="1:2">
      <c r="A9396" s="54">
        <f t="shared" si="146"/>
        <v>9395</v>
      </c>
      <c r="B9396">
        <v>76666.876034011686</v>
      </c>
    </row>
    <row r="9397" spans="1:2">
      <c r="A9397" s="54">
        <f t="shared" si="146"/>
        <v>9396</v>
      </c>
      <c r="B9397">
        <v>42665.675872164844</v>
      </c>
    </row>
    <row r="9398" spans="1:2">
      <c r="A9398" s="54">
        <f t="shared" si="146"/>
        <v>9397</v>
      </c>
      <c r="B9398">
        <v>93433.021515770626</v>
      </c>
    </row>
    <row r="9399" spans="1:2">
      <c r="A9399" s="54">
        <f t="shared" si="146"/>
        <v>9398</v>
      </c>
      <c r="B9399">
        <v>85066.172920527504</v>
      </c>
    </row>
    <row r="9400" spans="1:2">
      <c r="A9400" s="54">
        <f t="shared" si="146"/>
        <v>9399</v>
      </c>
      <c r="B9400">
        <v>46170.585923614919</v>
      </c>
    </row>
    <row r="9401" spans="1:2">
      <c r="A9401" s="54">
        <f t="shared" si="146"/>
        <v>9400</v>
      </c>
      <c r="B9401">
        <v>39142.787643233722</v>
      </c>
    </row>
    <row r="9402" spans="1:2">
      <c r="A9402" s="54">
        <f t="shared" si="146"/>
        <v>9401</v>
      </c>
      <c r="B9402">
        <v>86430.455522395059</v>
      </c>
    </row>
    <row r="9403" spans="1:2">
      <c r="A9403" s="54">
        <f t="shared" si="146"/>
        <v>9402</v>
      </c>
      <c r="B9403">
        <v>39672.403167198681</v>
      </c>
    </row>
    <row r="9404" spans="1:2">
      <c r="A9404" s="54">
        <f t="shared" si="146"/>
        <v>9403</v>
      </c>
      <c r="B9404">
        <v>87847.572449740663</v>
      </c>
    </row>
    <row r="9405" spans="1:2">
      <c r="A9405" s="54">
        <f t="shared" si="146"/>
        <v>9404</v>
      </c>
      <c r="B9405">
        <v>38274.37862854328</v>
      </c>
    </row>
    <row r="9406" spans="1:2">
      <c r="A9406" s="54">
        <f t="shared" si="146"/>
        <v>9405</v>
      </c>
      <c r="B9406">
        <v>36134.264493539384</v>
      </c>
    </row>
    <row r="9407" spans="1:2">
      <c r="A9407" s="54">
        <f t="shared" si="146"/>
        <v>9406</v>
      </c>
      <c r="B9407">
        <v>84256.488570332789</v>
      </c>
    </row>
    <row r="9408" spans="1:2">
      <c r="A9408" s="54">
        <f t="shared" si="146"/>
        <v>9407</v>
      </c>
      <c r="B9408">
        <v>53457.54643762295</v>
      </c>
    </row>
    <row r="9409" spans="1:2">
      <c r="A9409" s="54">
        <f t="shared" si="146"/>
        <v>9408</v>
      </c>
      <c r="B9409" t="e">
        <v>#NUM!</v>
      </c>
    </row>
    <row r="9410" spans="1:2">
      <c r="A9410" s="54">
        <f t="shared" si="146"/>
        <v>9409</v>
      </c>
      <c r="B9410">
        <v>63089.606108310269</v>
      </c>
    </row>
    <row r="9411" spans="1:2">
      <c r="A9411" s="54">
        <f t="shared" si="146"/>
        <v>9410</v>
      </c>
      <c r="B9411">
        <v>33028.381791280153</v>
      </c>
    </row>
    <row r="9412" spans="1:2">
      <c r="A9412" s="54">
        <f t="shared" ref="A9412:A9475" si="147">1+A9411</f>
        <v>9411</v>
      </c>
      <c r="B9412">
        <v>71770.792858929854</v>
      </c>
    </row>
    <row r="9413" spans="1:2">
      <c r="A9413" s="54">
        <f t="shared" si="147"/>
        <v>9412</v>
      </c>
      <c r="B9413">
        <v>35701.671709466427</v>
      </c>
    </row>
    <row r="9414" spans="1:2">
      <c r="A9414" s="54">
        <f t="shared" si="147"/>
        <v>9413</v>
      </c>
      <c r="B9414">
        <v>34718.58778086269</v>
      </c>
    </row>
    <row r="9415" spans="1:2">
      <c r="A9415" s="54">
        <f t="shared" si="147"/>
        <v>9414</v>
      </c>
      <c r="B9415">
        <v>30353.82632720457</v>
      </c>
    </row>
    <row r="9416" spans="1:2">
      <c r="A9416" s="54">
        <f t="shared" si="147"/>
        <v>9415</v>
      </c>
      <c r="B9416">
        <v>93740.83112659755</v>
      </c>
    </row>
    <row r="9417" spans="1:2">
      <c r="A9417" s="54">
        <f t="shared" si="147"/>
        <v>9416</v>
      </c>
      <c r="B9417">
        <v>69028.871965942279</v>
      </c>
    </row>
    <row r="9418" spans="1:2">
      <c r="A9418" s="54">
        <f t="shared" si="147"/>
        <v>9417</v>
      </c>
      <c r="B9418">
        <v>33721.938263062082</v>
      </c>
    </row>
    <row r="9419" spans="1:2">
      <c r="A9419" s="54">
        <f t="shared" si="147"/>
        <v>9418</v>
      </c>
      <c r="B9419">
        <v>52502.749279113836</v>
      </c>
    </row>
    <row r="9420" spans="1:2">
      <c r="A9420" s="54">
        <f t="shared" si="147"/>
        <v>9419</v>
      </c>
      <c r="B9420">
        <v>67320.827875611853</v>
      </c>
    </row>
    <row r="9421" spans="1:2">
      <c r="A9421" s="54">
        <f t="shared" si="147"/>
        <v>9420</v>
      </c>
      <c r="B9421">
        <v>64962.49300944445</v>
      </c>
    </row>
    <row r="9422" spans="1:2">
      <c r="A9422" s="54">
        <f t="shared" si="147"/>
        <v>9421</v>
      </c>
      <c r="B9422">
        <v>42387.520609848223</v>
      </c>
    </row>
    <row r="9423" spans="1:2">
      <c r="A9423" s="54">
        <f t="shared" si="147"/>
        <v>9422</v>
      </c>
      <c r="B9423">
        <v>47641.58657637806</v>
      </c>
    </row>
    <row r="9424" spans="1:2">
      <c r="A9424" s="54">
        <f t="shared" si="147"/>
        <v>9423</v>
      </c>
      <c r="B9424">
        <v>35705.470788407649</v>
      </c>
    </row>
    <row r="9425" spans="1:2">
      <c r="A9425" s="54">
        <f t="shared" si="147"/>
        <v>9424</v>
      </c>
      <c r="B9425">
        <v>26670.826468108222</v>
      </c>
    </row>
    <row r="9426" spans="1:2">
      <c r="A9426" s="54">
        <f t="shared" si="147"/>
        <v>9425</v>
      </c>
      <c r="B9426">
        <v>59654.062074335176</v>
      </c>
    </row>
    <row r="9427" spans="1:2">
      <c r="A9427" s="54">
        <f t="shared" si="147"/>
        <v>9426</v>
      </c>
      <c r="B9427">
        <v>56701.536725096885</v>
      </c>
    </row>
    <row r="9428" spans="1:2">
      <c r="A9428" s="54">
        <f t="shared" si="147"/>
        <v>9427</v>
      </c>
      <c r="B9428">
        <v>46442.451042762761</v>
      </c>
    </row>
    <row r="9429" spans="1:2">
      <c r="A9429" s="54">
        <f t="shared" si="147"/>
        <v>9428</v>
      </c>
      <c r="B9429">
        <v>50877.817504240928</v>
      </c>
    </row>
    <row r="9430" spans="1:2">
      <c r="A9430" s="54">
        <f t="shared" si="147"/>
        <v>9429</v>
      </c>
      <c r="B9430">
        <v>56123.273413284129</v>
      </c>
    </row>
    <row r="9431" spans="1:2">
      <c r="A9431" s="54">
        <f t="shared" si="147"/>
        <v>9430</v>
      </c>
      <c r="B9431">
        <v>38769.020608261912</v>
      </c>
    </row>
    <row r="9432" spans="1:2">
      <c r="A9432" s="54">
        <f t="shared" si="147"/>
        <v>9431</v>
      </c>
      <c r="B9432">
        <v>46605.135842364682</v>
      </c>
    </row>
    <row r="9433" spans="1:2">
      <c r="A9433" s="54">
        <f t="shared" si="147"/>
        <v>9432</v>
      </c>
      <c r="B9433">
        <v>62663.701171900371</v>
      </c>
    </row>
    <row r="9434" spans="1:2">
      <c r="A9434" s="54">
        <f t="shared" si="147"/>
        <v>9433</v>
      </c>
      <c r="B9434">
        <v>61687.940235612696</v>
      </c>
    </row>
    <row r="9435" spans="1:2">
      <c r="A9435" s="54">
        <f t="shared" si="147"/>
        <v>9434</v>
      </c>
      <c r="B9435">
        <v>82159.899094225853</v>
      </c>
    </row>
    <row r="9436" spans="1:2">
      <c r="A9436" s="54">
        <f t="shared" si="147"/>
        <v>9435</v>
      </c>
      <c r="B9436">
        <v>73375.077242130705</v>
      </c>
    </row>
    <row r="9437" spans="1:2">
      <c r="A9437" s="54">
        <f t="shared" si="147"/>
        <v>9436</v>
      </c>
      <c r="B9437">
        <v>74024.081277318997</v>
      </c>
    </row>
    <row r="9438" spans="1:2">
      <c r="A9438" s="54">
        <f t="shared" si="147"/>
        <v>9437</v>
      </c>
      <c r="B9438">
        <v>56649.940519240066</v>
      </c>
    </row>
    <row r="9439" spans="1:2">
      <c r="A9439" s="54">
        <f t="shared" si="147"/>
        <v>9438</v>
      </c>
      <c r="B9439">
        <v>63005.202646377402</v>
      </c>
    </row>
    <row r="9440" spans="1:2">
      <c r="A9440" s="54">
        <f t="shared" si="147"/>
        <v>9439</v>
      </c>
      <c r="B9440">
        <v>58832.763977860726</v>
      </c>
    </row>
    <row r="9441" spans="1:2">
      <c r="A9441" s="54">
        <f t="shared" si="147"/>
        <v>9440</v>
      </c>
      <c r="B9441">
        <v>85736.751558451826</v>
      </c>
    </row>
    <row r="9442" spans="1:2">
      <c r="A9442" s="54">
        <f t="shared" si="147"/>
        <v>9441</v>
      </c>
      <c r="B9442">
        <v>46821.135674713907</v>
      </c>
    </row>
    <row r="9443" spans="1:2">
      <c r="A9443" s="54">
        <f t="shared" si="147"/>
        <v>9442</v>
      </c>
      <c r="B9443">
        <v>74318.076099652346</v>
      </c>
    </row>
    <row r="9444" spans="1:2">
      <c r="A9444" s="54">
        <f t="shared" si="147"/>
        <v>9443</v>
      </c>
      <c r="B9444">
        <v>43351.332192906571</v>
      </c>
    </row>
    <row r="9445" spans="1:2">
      <c r="A9445" s="54">
        <f t="shared" si="147"/>
        <v>9444</v>
      </c>
      <c r="B9445">
        <v>39865.97973799688</v>
      </c>
    </row>
    <row r="9446" spans="1:2">
      <c r="A9446" s="54">
        <f t="shared" si="147"/>
        <v>9445</v>
      </c>
      <c r="B9446">
        <v>57939.097229569939</v>
      </c>
    </row>
    <row r="9447" spans="1:2">
      <c r="A9447" s="54">
        <f t="shared" si="147"/>
        <v>9446</v>
      </c>
      <c r="B9447">
        <v>35053.18099181552</v>
      </c>
    </row>
    <row r="9448" spans="1:2">
      <c r="A9448" s="54">
        <f t="shared" si="147"/>
        <v>9447</v>
      </c>
      <c r="B9448">
        <v>76087.60208396682</v>
      </c>
    </row>
    <row r="9449" spans="1:2">
      <c r="A9449" s="54">
        <f t="shared" si="147"/>
        <v>9448</v>
      </c>
      <c r="B9449">
        <v>51427.75129220439</v>
      </c>
    </row>
    <row r="9450" spans="1:2">
      <c r="A9450" s="54">
        <f t="shared" si="147"/>
        <v>9449</v>
      </c>
      <c r="B9450">
        <v>32101.168721181512</v>
      </c>
    </row>
    <row r="9451" spans="1:2">
      <c r="A9451" s="54">
        <f t="shared" si="147"/>
        <v>9450</v>
      </c>
      <c r="B9451">
        <v>93209.160239614037</v>
      </c>
    </row>
    <row r="9452" spans="1:2">
      <c r="A9452" s="54">
        <f t="shared" si="147"/>
        <v>9451</v>
      </c>
      <c r="B9452">
        <v>59211.686397715835</v>
      </c>
    </row>
    <row r="9453" spans="1:2">
      <c r="A9453" s="54">
        <f t="shared" si="147"/>
        <v>9452</v>
      </c>
      <c r="B9453">
        <v>75946.007083280201</v>
      </c>
    </row>
    <row r="9454" spans="1:2">
      <c r="A9454" s="54">
        <f t="shared" si="147"/>
        <v>9453</v>
      </c>
      <c r="B9454">
        <v>32452.80628936088</v>
      </c>
    </row>
    <row r="9455" spans="1:2">
      <c r="A9455" s="54">
        <f t="shared" si="147"/>
        <v>9454</v>
      </c>
      <c r="B9455">
        <v>82956.620296376554</v>
      </c>
    </row>
    <row r="9456" spans="1:2">
      <c r="A9456" s="54">
        <f t="shared" si="147"/>
        <v>9455</v>
      </c>
      <c r="B9456">
        <v>35160.047375348389</v>
      </c>
    </row>
    <row r="9457" spans="1:2">
      <c r="A9457" s="54">
        <f t="shared" si="147"/>
        <v>9456</v>
      </c>
      <c r="B9457">
        <v>53514.240733977895</v>
      </c>
    </row>
    <row r="9458" spans="1:2">
      <c r="A9458" s="54">
        <f t="shared" si="147"/>
        <v>9457</v>
      </c>
      <c r="B9458">
        <v>39536.046866235745</v>
      </c>
    </row>
    <row r="9459" spans="1:2">
      <c r="A9459" s="54">
        <f t="shared" si="147"/>
        <v>9458</v>
      </c>
      <c r="B9459">
        <v>76012.659810158395</v>
      </c>
    </row>
    <row r="9460" spans="1:2">
      <c r="A9460" s="54">
        <f t="shared" si="147"/>
        <v>9459</v>
      </c>
      <c r="B9460">
        <v>70687.117445684795</v>
      </c>
    </row>
    <row r="9461" spans="1:2">
      <c r="A9461" s="54">
        <f t="shared" si="147"/>
        <v>9460</v>
      </c>
      <c r="B9461">
        <v>33802.032205197953</v>
      </c>
    </row>
    <row r="9462" spans="1:2">
      <c r="A9462" s="54">
        <f t="shared" si="147"/>
        <v>9461</v>
      </c>
      <c r="B9462">
        <v>50566.803572252633</v>
      </c>
    </row>
    <row r="9463" spans="1:2">
      <c r="A9463" s="54">
        <f t="shared" si="147"/>
        <v>9462</v>
      </c>
      <c r="B9463">
        <v>32146.577314487149</v>
      </c>
    </row>
    <row r="9464" spans="1:2">
      <c r="A9464" s="54">
        <f t="shared" si="147"/>
        <v>9463</v>
      </c>
      <c r="B9464">
        <v>46086.624859152376</v>
      </c>
    </row>
    <row r="9465" spans="1:2">
      <c r="A9465" s="54">
        <f t="shared" si="147"/>
        <v>9464</v>
      </c>
      <c r="B9465">
        <v>25716.65818290244</v>
      </c>
    </row>
    <row r="9466" spans="1:2">
      <c r="A9466" s="54">
        <f t="shared" si="147"/>
        <v>9465</v>
      </c>
      <c r="B9466">
        <v>51017.546689290553</v>
      </c>
    </row>
    <row r="9467" spans="1:2">
      <c r="A9467" s="54">
        <f t="shared" si="147"/>
        <v>9466</v>
      </c>
      <c r="B9467">
        <v>86024.978622905037</v>
      </c>
    </row>
    <row r="9468" spans="1:2">
      <c r="A9468" s="54">
        <f t="shared" si="147"/>
        <v>9467</v>
      </c>
      <c r="B9468">
        <v>56926.232766235007</v>
      </c>
    </row>
    <row r="9469" spans="1:2">
      <c r="A9469" s="54">
        <f t="shared" si="147"/>
        <v>9468</v>
      </c>
      <c r="B9469">
        <v>30722.787208915728</v>
      </c>
    </row>
    <row r="9470" spans="1:2">
      <c r="A9470" s="54">
        <f t="shared" si="147"/>
        <v>9469</v>
      </c>
      <c r="B9470">
        <v>26203.407437374226</v>
      </c>
    </row>
    <row r="9471" spans="1:2">
      <c r="A9471" s="54">
        <f t="shared" si="147"/>
        <v>9470</v>
      </c>
      <c r="B9471">
        <v>26868.947492160245</v>
      </c>
    </row>
    <row r="9472" spans="1:2">
      <c r="A9472" s="54">
        <f t="shared" si="147"/>
        <v>9471</v>
      </c>
      <c r="B9472">
        <v>48180.953100444756</v>
      </c>
    </row>
    <row r="9473" spans="1:2">
      <c r="A9473" s="54">
        <f t="shared" si="147"/>
        <v>9472</v>
      </c>
      <c r="B9473">
        <v>40297.784987156847</v>
      </c>
    </row>
    <row r="9474" spans="1:2">
      <c r="A9474" s="54">
        <f t="shared" si="147"/>
        <v>9473</v>
      </c>
      <c r="B9474">
        <v>41166.011674254885</v>
      </c>
    </row>
    <row r="9475" spans="1:2">
      <c r="A9475" s="54">
        <f t="shared" si="147"/>
        <v>9474</v>
      </c>
      <c r="B9475">
        <v>30994.84815452839</v>
      </c>
    </row>
    <row r="9476" spans="1:2">
      <c r="A9476" s="54">
        <f t="shared" ref="A9476:A9539" si="148">1+A9475</f>
        <v>9475</v>
      </c>
      <c r="B9476">
        <v>72522.826651313284</v>
      </c>
    </row>
    <row r="9477" spans="1:2">
      <c r="A9477" s="54">
        <f t="shared" si="148"/>
        <v>9476</v>
      </c>
      <c r="B9477">
        <v>83500.840954241605</v>
      </c>
    </row>
    <row r="9478" spans="1:2">
      <c r="A9478" s="54">
        <f t="shared" si="148"/>
        <v>9477</v>
      </c>
      <c r="B9478">
        <v>40601.255509422779</v>
      </c>
    </row>
    <row r="9479" spans="1:2">
      <c r="A9479" s="54">
        <f t="shared" si="148"/>
        <v>9478</v>
      </c>
      <c r="B9479">
        <v>85280.111499633727</v>
      </c>
    </row>
    <row r="9480" spans="1:2">
      <c r="A9480" s="54">
        <f t="shared" si="148"/>
        <v>9479</v>
      </c>
      <c r="B9480">
        <v>65241.734022827914</v>
      </c>
    </row>
    <row r="9481" spans="1:2">
      <c r="A9481" s="54">
        <f t="shared" si="148"/>
        <v>9480</v>
      </c>
      <c r="B9481">
        <v>30752.884328579628</v>
      </c>
    </row>
    <row r="9482" spans="1:2">
      <c r="A9482" s="54">
        <f t="shared" si="148"/>
        <v>9481</v>
      </c>
      <c r="B9482">
        <v>43283.37483852281</v>
      </c>
    </row>
    <row r="9483" spans="1:2">
      <c r="A9483" s="54">
        <f t="shared" si="148"/>
        <v>9482</v>
      </c>
      <c r="B9483">
        <v>77959.193412011606</v>
      </c>
    </row>
    <row r="9484" spans="1:2">
      <c r="A9484" s="54">
        <f t="shared" si="148"/>
        <v>9483</v>
      </c>
      <c r="B9484">
        <v>32415.606555539845</v>
      </c>
    </row>
    <row r="9485" spans="1:2">
      <c r="A9485" s="54">
        <f t="shared" si="148"/>
        <v>9484</v>
      </c>
      <c r="B9485">
        <v>36180.829938604387</v>
      </c>
    </row>
    <row r="9486" spans="1:2">
      <c r="A9486" s="54">
        <f t="shared" si="148"/>
        <v>9485</v>
      </c>
      <c r="B9486">
        <v>77817.47803611448</v>
      </c>
    </row>
    <row r="9487" spans="1:2">
      <c r="A9487" s="54">
        <f t="shared" si="148"/>
        <v>9486</v>
      </c>
      <c r="B9487">
        <v>76111.662953529434</v>
      </c>
    </row>
    <row r="9488" spans="1:2">
      <c r="A9488" s="54">
        <f t="shared" si="148"/>
        <v>9487</v>
      </c>
      <c r="B9488">
        <v>63728.596891713452</v>
      </c>
    </row>
    <row r="9489" spans="1:2">
      <c r="A9489" s="54">
        <f t="shared" si="148"/>
        <v>9488</v>
      </c>
      <c r="B9489">
        <v>61401.775329979799</v>
      </c>
    </row>
    <row r="9490" spans="1:2">
      <c r="A9490" s="54">
        <f t="shared" si="148"/>
        <v>9489</v>
      </c>
      <c r="B9490">
        <v>44155.917472392241</v>
      </c>
    </row>
    <row r="9491" spans="1:2">
      <c r="A9491" s="54">
        <f t="shared" si="148"/>
        <v>9490</v>
      </c>
      <c r="B9491">
        <v>79593.248440140189</v>
      </c>
    </row>
    <row r="9492" spans="1:2">
      <c r="A9492" s="54">
        <f t="shared" si="148"/>
        <v>9491</v>
      </c>
      <c r="B9492">
        <v>54381.284439724768</v>
      </c>
    </row>
    <row r="9493" spans="1:2">
      <c r="A9493" s="54">
        <f t="shared" si="148"/>
        <v>9492</v>
      </c>
      <c r="B9493">
        <v>90796.856760719922</v>
      </c>
    </row>
    <row r="9494" spans="1:2">
      <c r="A9494" s="54">
        <f t="shared" si="148"/>
        <v>9493</v>
      </c>
      <c r="B9494">
        <v>33715.445131041619</v>
      </c>
    </row>
    <row r="9495" spans="1:2">
      <c r="A9495" s="54">
        <f t="shared" si="148"/>
        <v>9494</v>
      </c>
      <c r="B9495">
        <v>64766.538052034426</v>
      </c>
    </row>
    <row r="9496" spans="1:2">
      <c r="A9496" s="54">
        <f t="shared" si="148"/>
        <v>9495</v>
      </c>
      <c r="B9496">
        <v>74130.292940473213</v>
      </c>
    </row>
    <row r="9497" spans="1:2">
      <c r="A9497" s="54">
        <f t="shared" si="148"/>
        <v>9496</v>
      </c>
      <c r="B9497">
        <v>64668.602555859929</v>
      </c>
    </row>
    <row r="9498" spans="1:2">
      <c r="A9498" s="54">
        <f t="shared" si="148"/>
        <v>9497</v>
      </c>
      <c r="B9498">
        <v>29028.278504570284</v>
      </c>
    </row>
    <row r="9499" spans="1:2">
      <c r="A9499" s="54">
        <f t="shared" si="148"/>
        <v>9498</v>
      </c>
      <c r="B9499">
        <v>64284.520742388209</v>
      </c>
    </row>
    <row r="9500" spans="1:2">
      <c r="A9500" s="54">
        <f t="shared" si="148"/>
        <v>9499</v>
      </c>
      <c r="B9500">
        <v>73864.402261276176</v>
      </c>
    </row>
    <row r="9501" spans="1:2">
      <c r="A9501" s="54">
        <f t="shared" si="148"/>
        <v>9500</v>
      </c>
      <c r="B9501">
        <v>37924.331420703274</v>
      </c>
    </row>
    <row r="9502" spans="1:2">
      <c r="A9502" s="54">
        <f t="shared" si="148"/>
        <v>9501</v>
      </c>
      <c r="B9502">
        <v>43192.779829639745</v>
      </c>
    </row>
    <row r="9503" spans="1:2">
      <c r="A9503" s="54">
        <f t="shared" si="148"/>
        <v>9502</v>
      </c>
      <c r="B9503">
        <v>38473.733646758148</v>
      </c>
    </row>
    <row r="9504" spans="1:2">
      <c r="A9504" s="54">
        <f t="shared" si="148"/>
        <v>9503</v>
      </c>
      <c r="B9504">
        <v>35697.67734439225</v>
      </c>
    </row>
    <row r="9505" spans="1:2">
      <c r="A9505" s="54">
        <f t="shared" si="148"/>
        <v>9504</v>
      </c>
      <c r="B9505">
        <v>57552.701214666275</v>
      </c>
    </row>
    <row r="9506" spans="1:2">
      <c r="A9506" s="54">
        <f t="shared" si="148"/>
        <v>9505</v>
      </c>
      <c r="B9506">
        <v>45974.099923706126</v>
      </c>
    </row>
    <row r="9507" spans="1:2">
      <c r="A9507" s="54">
        <f t="shared" si="148"/>
        <v>9506</v>
      </c>
      <c r="B9507">
        <v>94987.951644484303</v>
      </c>
    </row>
    <row r="9508" spans="1:2">
      <c r="A9508" s="54">
        <f t="shared" si="148"/>
        <v>9507</v>
      </c>
      <c r="B9508">
        <v>25632.690982018983</v>
      </c>
    </row>
    <row r="9509" spans="1:2">
      <c r="A9509" s="54">
        <f t="shared" si="148"/>
        <v>9508</v>
      </c>
      <c r="B9509">
        <v>87400.187317009128</v>
      </c>
    </row>
    <row r="9510" spans="1:2">
      <c r="A9510" s="54">
        <f t="shared" si="148"/>
        <v>9509</v>
      </c>
      <c r="B9510">
        <v>51666.568020507373</v>
      </c>
    </row>
    <row r="9511" spans="1:2">
      <c r="A9511" s="54">
        <f t="shared" si="148"/>
        <v>9510</v>
      </c>
      <c r="B9511">
        <v>61158.23867752948</v>
      </c>
    </row>
    <row r="9512" spans="1:2">
      <c r="A9512" s="54">
        <f t="shared" si="148"/>
        <v>9511</v>
      </c>
      <c r="B9512">
        <v>55051.416953573462</v>
      </c>
    </row>
    <row r="9513" spans="1:2">
      <c r="A9513" s="54">
        <f t="shared" si="148"/>
        <v>9512</v>
      </c>
      <c r="B9513">
        <v>47728.091041759275</v>
      </c>
    </row>
    <row r="9514" spans="1:2">
      <c r="A9514" s="54">
        <f t="shared" si="148"/>
        <v>9513</v>
      </c>
      <c r="B9514">
        <v>54163.91549220615</v>
      </c>
    </row>
    <row r="9515" spans="1:2">
      <c r="A9515" s="54">
        <f t="shared" si="148"/>
        <v>9514</v>
      </c>
      <c r="B9515">
        <v>34419.656177059514</v>
      </c>
    </row>
    <row r="9516" spans="1:2">
      <c r="A9516" s="54">
        <f t="shared" si="148"/>
        <v>9515</v>
      </c>
      <c r="B9516">
        <v>41549.208885325068</v>
      </c>
    </row>
    <row r="9517" spans="1:2">
      <c r="A9517" s="54">
        <f t="shared" si="148"/>
        <v>9516</v>
      </c>
      <c r="B9517">
        <v>46046.663639765655</v>
      </c>
    </row>
    <row r="9518" spans="1:2">
      <c r="A9518" s="54">
        <f t="shared" si="148"/>
        <v>9517</v>
      </c>
      <c r="B9518">
        <v>52758.056542217149</v>
      </c>
    </row>
    <row r="9519" spans="1:2">
      <c r="A9519" s="54">
        <f t="shared" si="148"/>
        <v>9518</v>
      </c>
      <c r="B9519">
        <v>50365.321739471219</v>
      </c>
    </row>
    <row r="9520" spans="1:2">
      <c r="A9520" s="54">
        <f t="shared" si="148"/>
        <v>9519</v>
      </c>
      <c r="B9520">
        <v>29058.988337802057</v>
      </c>
    </row>
    <row r="9521" spans="1:2">
      <c r="A9521" s="54">
        <f t="shared" si="148"/>
        <v>9520</v>
      </c>
      <c r="B9521">
        <v>50686.276522595952</v>
      </c>
    </row>
    <row r="9522" spans="1:2">
      <c r="A9522" s="54">
        <f t="shared" si="148"/>
        <v>9521</v>
      </c>
      <c r="B9522">
        <v>61213.055347631678</v>
      </c>
    </row>
    <row r="9523" spans="1:2">
      <c r="A9523" s="54">
        <f t="shared" si="148"/>
        <v>9522</v>
      </c>
      <c r="B9523">
        <v>29260.322836389805</v>
      </c>
    </row>
    <row r="9524" spans="1:2">
      <c r="A9524" s="54">
        <f t="shared" si="148"/>
        <v>9523</v>
      </c>
      <c r="B9524">
        <v>33475.888372034191</v>
      </c>
    </row>
    <row r="9525" spans="1:2">
      <c r="A9525" s="54">
        <f t="shared" si="148"/>
        <v>9524</v>
      </c>
      <c r="B9525">
        <v>89681.653933768059</v>
      </c>
    </row>
    <row r="9526" spans="1:2">
      <c r="A9526" s="54">
        <f t="shared" si="148"/>
        <v>9525</v>
      </c>
      <c r="B9526">
        <v>54991.18631096396</v>
      </c>
    </row>
    <row r="9527" spans="1:2">
      <c r="A9527" s="54">
        <f t="shared" si="148"/>
        <v>9526</v>
      </c>
      <c r="B9527">
        <v>37732.093558453096</v>
      </c>
    </row>
    <row r="9528" spans="1:2">
      <c r="A9528" s="54">
        <f t="shared" si="148"/>
        <v>9527</v>
      </c>
      <c r="B9528">
        <v>40957.782276981692</v>
      </c>
    </row>
    <row r="9529" spans="1:2">
      <c r="A9529" s="54">
        <f t="shared" si="148"/>
        <v>9528</v>
      </c>
      <c r="B9529">
        <v>32527.53994484033</v>
      </c>
    </row>
    <row r="9530" spans="1:2">
      <c r="A9530" s="54">
        <f t="shared" si="148"/>
        <v>9529</v>
      </c>
      <c r="B9530">
        <v>53252.579981282652</v>
      </c>
    </row>
    <row r="9531" spans="1:2">
      <c r="A9531" s="54">
        <f t="shared" si="148"/>
        <v>9530</v>
      </c>
      <c r="B9531">
        <v>57839.114889232333</v>
      </c>
    </row>
    <row r="9532" spans="1:2">
      <c r="A9532" s="54">
        <f t="shared" si="148"/>
        <v>9531</v>
      </c>
      <c r="B9532">
        <v>69055.55074895006</v>
      </c>
    </row>
    <row r="9533" spans="1:2">
      <c r="A9533" s="54">
        <f t="shared" si="148"/>
        <v>9532</v>
      </c>
      <c r="B9533">
        <v>44305.195743539269</v>
      </c>
    </row>
    <row r="9534" spans="1:2">
      <c r="A9534" s="54">
        <f t="shared" si="148"/>
        <v>9533</v>
      </c>
      <c r="B9534">
        <v>37323.891845447259</v>
      </c>
    </row>
    <row r="9535" spans="1:2">
      <c r="A9535" s="54">
        <f t="shared" si="148"/>
        <v>9534</v>
      </c>
      <c r="B9535">
        <v>92247.751870607011</v>
      </c>
    </row>
    <row r="9536" spans="1:2">
      <c r="A9536" s="54">
        <f t="shared" si="148"/>
        <v>9535</v>
      </c>
      <c r="B9536">
        <v>52042.482377735309</v>
      </c>
    </row>
    <row r="9537" spans="1:2">
      <c r="A9537" s="54">
        <f t="shared" si="148"/>
        <v>9536</v>
      </c>
      <c r="B9537">
        <v>46629.243014860971</v>
      </c>
    </row>
    <row r="9538" spans="1:2">
      <c r="A9538" s="54">
        <f t="shared" si="148"/>
        <v>9537</v>
      </c>
      <c r="B9538">
        <v>27959.954985202439</v>
      </c>
    </row>
    <row r="9539" spans="1:2">
      <c r="A9539" s="54">
        <f t="shared" si="148"/>
        <v>9538</v>
      </c>
      <c r="B9539">
        <v>81131.416318808508</v>
      </c>
    </row>
    <row r="9540" spans="1:2">
      <c r="A9540" s="54">
        <f t="shared" ref="A9540:A9603" si="149">1+A9539</f>
        <v>9539</v>
      </c>
      <c r="B9540">
        <v>30681.592789543458</v>
      </c>
    </row>
    <row r="9541" spans="1:2">
      <c r="A9541" s="54">
        <f t="shared" si="149"/>
        <v>9540</v>
      </c>
      <c r="B9541">
        <v>43303.322058253761</v>
      </c>
    </row>
    <row r="9542" spans="1:2">
      <c r="A9542" s="54">
        <f t="shared" si="149"/>
        <v>9541</v>
      </c>
      <c r="B9542">
        <v>51051.432883425994</v>
      </c>
    </row>
    <row r="9543" spans="1:2">
      <c r="A9543" s="54">
        <f t="shared" si="149"/>
        <v>9542</v>
      </c>
      <c r="B9543">
        <v>68189.711487467968</v>
      </c>
    </row>
    <row r="9544" spans="1:2">
      <c r="A9544" s="54">
        <f t="shared" si="149"/>
        <v>9543</v>
      </c>
      <c r="B9544">
        <v>53213.620432415999</v>
      </c>
    </row>
    <row r="9545" spans="1:2">
      <c r="A9545" s="54">
        <f t="shared" si="149"/>
        <v>9544</v>
      </c>
      <c r="B9545" t="e">
        <v>#NUM!</v>
      </c>
    </row>
    <row r="9546" spans="1:2">
      <c r="A9546" s="54">
        <f t="shared" si="149"/>
        <v>9545</v>
      </c>
      <c r="B9546">
        <v>35664.906559266266</v>
      </c>
    </row>
    <row r="9547" spans="1:2">
      <c r="A9547" s="54">
        <f t="shared" si="149"/>
        <v>9546</v>
      </c>
      <c r="B9547">
        <v>69036.752729524786</v>
      </c>
    </row>
    <row r="9548" spans="1:2">
      <c r="A9548" s="54">
        <f t="shared" si="149"/>
        <v>9547</v>
      </c>
      <c r="B9548">
        <v>66461.434552761639</v>
      </c>
    </row>
    <row r="9549" spans="1:2">
      <c r="A9549" s="54">
        <f t="shared" si="149"/>
        <v>9548</v>
      </c>
      <c r="B9549">
        <v>68067.037250700741</v>
      </c>
    </row>
    <row r="9550" spans="1:2">
      <c r="A9550" s="54">
        <f t="shared" si="149"/>
        <v>9549</v>
      </c>
      <c r="B9550">
        <v>74147.055199978349</v>
      </c>
    </row>
    <row r="9551" spans="1:2">
      <c r="A9551" s="54">
        <f t="shared" si="149"/>
        <v>9550</v>
      </c>
      <c r="B9551">
        <v>53894.906254556765</v>
      </c>
    </row>
    <row r="9552" spans="1:2">
      <c r="A9552" s="54">
        <f t="shared" si="149"/>
        <v>9551</v>
      </c>
      <c r="B9552">
        <v>49879.13874865148</v>
      </c>
    </row>
    <row r="9553" spans="1:2">
      <c r="A9553" s="54">
        <f t="shared" si="149"/>
        <v>9552</v>
      </c>
      <c r="B9553">
        <v>59473.360446483355</v>
      </c>
    </row>
    <row r="9554" spans="1:2">
      <c r="A9554" s="54">
        <f t="shared" si="149"/>
        <v>9553</v>
      </c>
      <c r="B9554">
        <v>83932.689672544919</v>
      </c>
    </row>
    <row r="9555" spans="1:2">
      <c r="A9555" s="54">
        <f t="shared" si="149"/>
        <v>9554</v>
      </c>
      <c r="B9555">
        <v>60871.412405920593</v>
      </c>
    </row>
    <row r="9556" spans="1:2">
      <c r="A9556" s="54">
        <f t="shared" si="149"/>
        <v>9555</v>
      </c>
      <c r="B9556">
        <v>33562.907897400386</v>
      </c>
    </row>
    <row r="9557" spans="1:2">
      <c r="A9557" s="54">
        <f t="shared" si="149"/>
        <v>9556</v>
      </c>
      <c r="B9557">
        <v>52147.669727593726</v>
      </c>
    </row>
    <row r="9558" spans="1:2">
      <c r="A9558" s="54">
        <f t="shared" si="149"/>
        <v>9557</v>
      </c>
      <c r="B9558">
        <v>50201.383848485741</v>
      </c>
    </row>
    <row r="9559" spans="1:2">
      <c r="A9559" s="54">
        <f t="shared" si="149"/>
        <v>9558</v>
      </c>
      <c r="B9559">
        <v>56537.625825022609</v>
      </c>
    </row>
    <row r="9560" spans="1:2">
      <c r="A9560" s="54">
        <f t="shared" si="149"/>
        <v>9559</v>
      </c>
      <c r="B9560">
        <v>48114.204296581789</v>
      </c>
    </row>
    <row r="9561" spans="1:2">
      <c r="A9561" s="54">
        <f t="shared" si="149"/>
        <v>9560</v>
      </c>
      <c r="B9561">
        <v>64706.268814715404</v>
      </c>
    </row>
    <row r="9562" spans="1:2">
      <c r="A9562" s="54">
        <f t="shared" si="149"/>
        <v>9561</v>
      </c>
      <c r="B9562">
        <v>60592.285018793504</v>
      </c>
    </row>
    <row r="9563" spans="1:2">
      <c r="A9563" s="54">
        <f t="shared" si="149"/>
        <v>9562</v>
      </c>
      <c r="B9563">
        <v>80371.530266677466</v>
      </c>
    </row>
    <row r="9564" spans="1:2">
      <c r="A9564" s="54">
        <f t="shared" si="149"/>
        <v>9563</v>
      </c>
      <c r="B9564">
        <v>48762.538822740724</v>
      </c>
    </row>
    <row r="9565" spans="1:2">
      <c r="A9565" s="54">
        <f t="shared" si="149"/>
        <v>9564</v>
      </c>
      <c r="B9565">
        <v>45130.774002072292</v>
      </c>
    </row>
    <row r="9566" spans="1:2">
      <c r="A9566" s="54">
        <f t="shared" si="149"/>
        <v>9565</v>
      </c>
      <c r="B9566">
        <v>33359.662071482235</v>
      </c>
    </row>
    <row r="9567" spans="1:2">
      <c r="A9567" s="54">
        <f t="shared" si="149"/>
        <v>9566</v>
      </c>
      <c r="B9567">
        <v>70085.770379964335</v>
      </c>
    </row>
    <row r="9568" spans="1:2">
      <c r="A9568" s="54">
        <f t="shared" si="149"/>
        <v>9567</v>
      </c>
      <c r="B9568">
        <v>86369.091425328181</v>
      </c>
    </row>
    <row r="9569" spans="1:2">
      <c r="A9569" s="54">
        <f t="shared" si="149"/>
        <v>9568</v>
      </c>
      <c r="B9569">
        <v>38040.122609513797</v>
      </c>
    </row>
    <row r="9570" spans="1:2">
      <c r="A9570" s="54">
        <f t="shared" si="149"/>
        <v>9569</v>
      </c>
      <c r="B9570">
        <v>59186.899468642107</v>
      </c>
    </row>
    <row r="9571" spans="1:2">
      <c r="A9571" s="54">
        <f t="shared" si="149"/>
        <v>9570</v>
      </c>
      <c r="B9571">
        <v>34836.628438690299</v>
      </c>
    </row>
    <row r="9572" spans="1:2">
      <c r="A9572" s="54">
        <f t="shared" si="149"/>
        <v>9571</v>
      </c>
      <c r="B9572">
        <v>46087.589655039192</v>
      </c>
    </row>
    <row r="9573" spans="1:2">
      <c r="A9573" s="54">
        <f t="shared" si="149"/>
        <v>9572</v>
      </c>
      <c r="B9573">
        <v>41972.029758009361</v>
      </c>
    </row>
    <row r="9574" spans="1:2">
      <c r="A9574" s="54">
        <f t="shared" si="149"/>
        <v>9573</v>
      </c>
      <c r="B9574">
        <v>46160.224357492276</v>
      </c>
    </row>
    <row r="9575" spans="1:2">
      <c r="A9575" s="54">
        <f t="shared" si="149"/>
        <v>9574</v>
      </c>
      <c r="B9575">
        <v>28446.960982024069</v>
      </c>
    </row>
    <row r="9576" spans="1:2">
      <c r="A9576" s="54">
        <f t="shared" si="149"/>
        <v>9575</v>
      </c>
      <c r="B9576">
        <v>58932.460338968558</v>
      </c>
    </row>
    <row r="9577" spans="1:2">
      <c r="A9577" s="54">
        <f t="shared" si="149"/>
        <v>9576</v>
      </c>
      <c r="B9577">
        <v>88768.711196696429</v>
      </c>
    </row>
    <row r="9578" spans="1:2">
      <c r="A9578" s="54">
        <f t="shared" si="149"/>
        <v>9577</v>
      </c>
      <c r="B9578">
        <v>59780.541461870191</v>
      </c>
    </row>
    <row r="9579" spans="1:2">
      <c r="A9579" s="54">
        <f t="shared" si="149"/>
        <v>9578</v>
      </c>
      <c r="B9579">
        <v>76838.754807246703</v>
      </c>
    </row>
    <row r="9580" spans="1:2">
      <c r="A9580" s="54">
        <f t="shared" si="149"/>
        <v>9579</v>
      </c>
      <c r="B9580">
        <v>88842.060650062078</v>
      </c>
    </row>
    <row r="9581" spans="1:2">
      <c r="A9581" s="54">
        <f t="shared" si="149"/>
        <v>9580</v>
      </c>
      <c r="B9581">
        <v>40005.636743626303</v>
      </c>
    </row>
    <row r="9582" spans="1:2">
      <c r="A9582" s="54">
        <f t="shared" si="149"/>
        <v>9581</v>
      </c>
      <c r="B9582">
        <v>47480.470322138419</v>
      </c>
    </row>
    <row r="9583" spans="1:2">
      <c r="A9583" s="54">
        <f t="shared" si="149"/>
        <v>9582</v>
      </c>
      <c r="B9583">
        <v>27687.481096949843</v>
      </c>
    </row>
    <row r="9584" spans="1:2">
      <c r="A9584" s="54">
        <f t="shared" si="149"/>
        <v>9583</v>
      </c>
      <c r="B9584">
        <v>46716.186875602863</v>
      </c>
    </row>
    <row r="9585" spans="1:2">
      <c r="A9585" s="54">
        <f t="shared" si="149"/>
        <v>9584</v>
      </c>
      <c r="B9585">
        <v>28314.310403059906</v>
      </c>
    </row>
    <row r="9586" spans="1:2">
      <c r="A9586" s="54">
        <f t="shared" si="149"/>
        <v>9585</v>
      </c>
      <c r="B9586">
        <v>46015.787829558874</v>
      </c>
    </row>
    <row r="9587" spans="1:2">
      <c r="A9587" s="54">
        <f t="shared" si="149"/>
        <v>9586</v>
      </c>
      <c r="B9587">
        <v>39294.445006382492</v>
      </c>
    </row>
    <row r="9588" spans="1:2">
      <c r="A9588" s="54">
        <f t="shared" si="149"/>
        <v>9587</v>
      </c>
      <c r="B9588">
        <v>44153.534323427295</v>
      </c>
    </row>
    <row r="9589" spans="1:2">
      <c r="A9589" s="54">
        <f t="shared" si="149"/>
        <v>9588</v>
      </c>
      <c r="B9589">
        <v>53430.66034519206</v>
      </c>
    </row>
    <row r="9590" spans="1:2">
      <c r="A9590" s="54">
        <f t="shared" si="149"/>
        <v>9589</v>
      </c>
      <c r="B9590">
        <v>54714.191286811729</v>
      </c>
    </row>
    <row r="9591" spans="1:2">
      <c r="A9591" s="54">
        <f t="shared" si="149"/>
        <v>9590</v>
      </c>
      <c r="B9591">
        <v>55904.66285597047</v>
      </c>
    </row>
    <row r="9592" spans="1:2">
      <c r="A9592" s="54">
        <f t="shared" si="149"/>
        <v>9591</v>
      </c>
      <c r="B9592">
        <v>55166.99180424463</v>
      </c>
    </row>
    <row r="9593" spans="1:2">
      <c r="A9593" s="54">
        <f t="shared" si="149"/>
        <v>9592</v>
      </c>
      <c r="B9593">
        <v>64424.517050875838</v>
      </c>
    </row>
    <row r="9594" spans="1:2">
      <c r="A9594" s="54">
        <f t="shared" si="149"/>
        <v>9593</v>
      </c>
      <c r="B9594">
        <v>48335.110216302644</v>
      </c>
    </row>
    <row r="9595" spans="1:2">
      <c r="A9595" s="54">
        <f t="shared" si="149"/>
        <v>9594</v>
      </c>
      <c r="B9595">
        <v>27995.687151677645</v>
      </c>
    </row>
    <row r="9596" spans="1:2">
      <c r="A9596" s="54">
        <f t="shared" si="149"/>
        <v>9595</v>
      </c>
      <c r="B9596">
        <v>48361.806406183634</v>
      </c>
    </row>
    <row r="9597" spans="1:2">
      <c r="A9597" s="54">
        <f t="shared" si="149"/>
        <v>9596</v>
      </c>
      <c r="B9597">
        <v>37521.85945989038</v>
      </c>
    </row>
    <row r="9598" spans="1:2">
      <c r="A9598" s="54">
        <f t="shared" si="149"/>
        <v>9597</v>
      </c>
      <c r="B9598">
        <v>35828.210047796725</v>
      </c>
    </row>
    <row r="9599" spans="1:2">
      <c r="A9599" s="54">
        <f t="shared" si="149"/>
        <v>9598</v>
      </c>
      <c r="B9599">
        <v>40646.714482044343</v>
      </c>
    </row>
    <row r="9600" spans="1:2">
      <c r="A9600" s="54">
        <f t="shared" si="149"/>
        <v>9599</v>
      </c>
      <c r="B9600">
        <v>53748.748972546622</v>
      </c>
    </row>
    <row r="9601" spans="1:2">
      <c r="A9601" s="54">
        <f t="shared" si="149"/>
        <v>9600</v>
      </c>
      <c r="B9601">
        <v>52587.353876015761</v>
      </c>
    </row>
    <row r="9602" spans="1:2">
      <c r="A9602" s="54">
        <f t="shared" si="149"/>
        <v>9601</v>
      </c>
      <c r="B9602">
        <v>62809.863903302423</v>
      </c>
    </row>
    <row r="9603" spans="1:2">
      <c r="A9603" s="54">
        <f t="shared" si="149"/>
        <v>9602</v>
      </c>
      <c r="B9603">
        <v>74852.152127451598</v>
      </c>
    </row>
    <row r="9604" spans="1:2">
      <c r="A9604" s="54">
        <f t="shared" ref="A9604:A9667" si="150">1+A9603</f>
        <v>9603</v>
      </c>
      <c r="B9604">
        <v>56737.027094395424</v>
      </c>
    </row>
    <row r="9605" spans="1:2">
      <c r="A9605" s="54">
        <f t="shared" si="150"/>
        <v>9604</v>
      </c>
      <c r="B9605">
        <v>71345.410787334258</v>
      </c>
    </row>
    <row r="9606" spans="1:2">
      <c r="A9606" s="54">
        <f t="shared" si="150"/>
        <v>9605</v>
      </c>
      <c r="B9606">
        <v>26632.129627392722</v>
      </c>
    </row>
    <row r="9607" spans="1:2">
      <c r="A9607" s="54">
        <f t="shared" si="150"/>
        <v>9606</v>
      </c>
      <c r="B9607">
        <v>45792.509216227656</v>
      </c>
    </row>
    <row r="9608" spans="1:2">
      <c r="A9608" s="54">
        <f t="shared" si="150"/>
        <v>9607</v>
      </c>
      <c r="B9608">
        <v>32954.272045708858</v>
      </c>
    </row>
    <row r="9609" spans="1:2">
      <c r="A9609" s="54">
        <f t="shared" si="150"/>
        <v>9608</v>
      </c>
      <c r="B9609">
        <v>33245.759519461819</v>
      </c>
    </row>
    <row r="9610" spans="1:2">
      <c r="A9610" s="54">
        <f t="shared" si="150"/>
        <v>9609</v>
      </c>
      <c r="B9610">
        <v>27582.118282033844</v>
      </c>
    </row>
    <row r="9611" spans="1:2">
      <c r="A9611" s="54">
        <f t="shared" si="150"/>
        <v>9610</v>
      </c>
      <c r="B9611">
        <v>91850.687723776369</v>
      </c>
    </row>
    <row r="9612" spans="1:2">
      <c r="A9612" s="54">
        <f t="shared" si="150"/>
        <v>9611</v>
      </c>
      <c r="B9612">
        <v>41693.862281082336</v>
      </c>
    </row>
    <row r="9613" spans="1:2">
      <c r="A9613" s="54">
        <f t="shared" si="150"/>
        <v>9612</v>
      </c>
      <c r="B9613">
        <v>76262.984611288295</v>
      </c>
    </row>
    <row r="9614" spans="1:2">
      <c r="A9614" s="54">
        <f t="shared" si="150"/>
        <v>9613</v>
      </c>
      <c r="B9614">
        <v>46188.892386205698</v>
      </c>
    </row>
    <row r="9615" spans="1:2">
      <c r="A9615" s="54">
        <f t="shared" si="150"/>
        <v>9614</v>
      </c>
      <c r="B9615">
        <v>79077.951991432565</v>
      </c>
    </row>
    <row r="9616" spans="1:2">
      <c r="A9616" s="54">
        <f t="shared" si="150"/>
        <v>9615</v>
      </c>
      <c r="B9616">
        <v>42823.40270130783</v>
      </c>
    </row>
    <row r="9617" spans="1:2">
      <c r="A9617" s="54">
        <f t="shared" si="150"/>
        <v>9616</v>
      </c>
      <c r="B9617">
        <v>32097.203672246458</v>
      </c>
    </row>
    <row r="9618" spans="1:2">
      <c r="A9618" s="54">
        <f t="shared" si="150"/>
        <v>9617</v>
      </c>
      <c r="B9618">
        <v>44391.561921789602</v>
      </c>
    </row>
    <row r="9619" spans="1:2">
      <c r="A9619" s="54">
        <f t="shared" si="150"/>
        <v>9618</v>
      </c>
      <c r="B9619">
        <v>83482.543269827656</v>
      </c>
    </row>
    <row r="9620" spans="1:2">
      <c r="A9620" s="54">
        <f t="shared" si="150"/>
        <v>9619</v>
      </c>
      <c r="B9620">
        <v>39081.658336744142</v>
      </c>
    </row>
    <row r="9621" spans="1:2">
      <c r="A9621" s="54">
        <f t="shared" si="150"/>
        <v>9620</v>
      </c>
      <c r="B9621">
        <v>76542.567318016037</v>
      </c>
    </row>
    <row r="9622" spans="1:2">
      <c r="A9622" s="54">
        <f t="shared" si="150"/>
        <v>9621</v>
      </c>
      <c r="B9622">
        <v>42917.035483621505</v>
      </c>
    </row>
    <row r="9623" spans="1:2">
      <c r="A9623" s="54">
        <f t="shared" si="150"/>
        <v>9622</v>
      </c>
      <c r="B9623">
        <v>27054.204205801881</v>
      </c>
    </row>
    <row r="9624" spans="1:2">
      <c r="A9624" s="54">
        <f t="shared" si="150"/>
        <v>9623</v>
      </c>
      <c r="B9624">
        <v>29489.898736750591</v>
      </c>
    </row>
    <row r="9625" spans="1:2">
      <c r="A9625" s="54">
        <f t="shared" si="150"/>
        <v>9624</v>
      </c>
      <c r="B9625">
        <v>73953.042498698749</v>
      </c>
    </row>
    <row r="9626" spans="1:2">
      <c r="A9626" s="54">
        <f t="shared" si="150"/>
        <v>9625</v>
      </c>
      <c r="B9626">
        <v>35422.269610247917</v>
      </c>
    </row>
    <row r="9627" spans="1:2">
      <c r="A9627" s="54">
        <f t="shared" si="150"/>
        <v>9626</v>
      </c>
      <c r="B9627">
        <v>54578.024051488843</v>
      </c>
    </row>
    <row r="9628" spans="1:2">
      <c r="A9628" s="54">
        <f t="shared" si="150"/>
        <v>9627</v>
      </c>
      <c r="B9628">
        <v>57462.484904656747</v>
      </c>
    </row>
    <row r="9629" spans="1:2">
      <c r="A9629" s="54">
        <f t="shared" si="150"/>
        <v>9628</v>
      </c>
      <c r="B9629">
        <v>37530.610788929778</v>
      </c>
    </row>
    <row r="9630" spans="1:2">
      <c r="A9630" s="54">
        <f t="shared" si="150"/>
        <v>9629</v>
      </c>
      <c r="B9630">
        <v>57755.220040226523</v>
      </c>
    </row>
    <row r="9631" spans="1:2">
      <c r="A9631" s="54">
        <f t="shared" si="150"/>
        <v>9630</v>
      </c>
      <c r="B9631">
        <v>52279.248262898553</v>
      </c>
    </row>
    <row r="9632" spans="1:2">
      <c r="A9632" s="54">
        <f t="shared" si="150"/>
        <v>9631</v>
      </c>
      <c r="B9632">
        <v>43371.943331041148</v>
      </c>
    </row>
    <row r="9633" spans="1:2">
      <c r="A9633" s="54">
        <f t="shared" si="150"/>
        <v>9632</v>
      </c>
      <c r="B9633">
        <v>54580.952389628757</v>
      </c>
    </row>
    <row r="9634" spans="1:2">
      <c r="A9634" s="54">
        <f t="shared" si="150"/>
        <v>9633</v>
      </c>
      <c r="B9634">
        <v>35059.135407145935</v>
      </c>
    </row>
    <row r="9635" spans="1:2">
      <c r="A9635" s="54">
        <f t="shared" si="150"/>
        <v>9634</v>
      </c>
      <c r="B9635">
        <v>82434.79293781468</v>
      </c>
    </row>
    <row r="9636" spans="1:2">
      <c r="A9636" s="54">
        <f t="shared" si="150"/>
        <v>9635</v>
      </c>
      <c r="B9636">
        <v>36895.71360294435</v>
      </c>
    </row>
    <row r="9637" spans="1:2">
      <c r="A9637" s="54">
        <f t="shared" si="150"/>
        <v>9636</v>
      </c>
      <c r="B9637">
        <v>27611.085650584515</v>
      </c>
    </row>
    <row r="9638" spans="1:2">
      <c r="A9638" s="54">
        <f t="shared" si="150"/>
        <v>9637</v>
      </c>
      <c r="B9638">
        <v>49316.132054134643</v>
      </c>
    </row>
    <row r="9639" spans="1:2">
      <c r="A9639" s="54">
        <f t="shared" si="150"/>
        <v>9638</v>
      </c>
      <c r="B9639">
        <v>77490.075473166231</v>
      </c>
    </row>
    <row r="9640" spans="1:2">
      <c r="A9640" s="54">
        <f t="shared" si="150"/>
        <v>9639</v>
      </c>
      <c r="B9640">
        <v>68454.735468365456</v>
      </c>
    </row>
    <row r="9641" spans="1:2">
      <c r="A9641" s="54">
        <f t="shared" si="150"/>
        <v>9640</v>
      </c>
      <c r="B9641">
        <v>53344.747335658365</v>
      </c>
    </row>
    <row r="9642" spans="1:2">
      <c r="A9642" s="54">
        <f t="shared" si="150"/>
        <v>9641</v>
      </c>
      <c r="B9642">
        <v>81731.973926641353</v>
      </c>
    </row>
    <row r="9643" spans="1:2">
      <c r="A9643" s="54">
        <f t="shared" si="150"/>
        <v>9642</v>
      </c>
      <c r="B9643">
        <v>71353.17102824527</v>
      </c>
    </row>
    <row r="9644" spans="1:2">
      <c r="A9644" s="54">
        <f t="shared" si="150"/>
        <v>9643</v>
      </c>
      <c r="B9644">
        <v>51490.689441138791</v>
      </c>
    </row>
    <row r="9645" spans="1:2">
      <c r="A9645" s="54">
        <f t="shared" si="150"/>
        <v>9644</v>
      </c>
      <c r="B9645">
        <v>50955.118095753664</v>
      </c>
    </row>
    <row r="9646" spans="1:2">
      <c r="A9646" s="54">
        <f t="shared" si="150"/>
        <v>9645</v>
      </c>
      <c r="B9646">
        <v>60082.289607976069</v>
      </c>
    </row>
    <row r="9647" spans="1:2">
      <c r="A9647" s="54">
        <f t="shared" si="150"/>
        <v>9646</v>
      </c>
      <c r="B9647">
        <v>45367.220831098057</v>
      </c>
    </row>
    <row r="9648" spans="1:2">
      <c r="A9648" s="54">
        <f t="shared" si="150"/>
        <v>9647</v>
      </c>
      <c r="B9648">
        <v>58414.025698747973</v>
      </c>
    </row>
    <row r="9649" spans="1:2">
      <c r="A9649" s="54">
        <f t="shared" si="150"/>
        <v>9648</v>
      </c>
      <c r="B9649">
        <v>42438.672681760116</v>
      </c>
    </row>
    <row r="9650" spans="1:2">
      <c r="A9650" s="54">
        <f t="shared" si="150"/>
        <v>9649</v>
      </c>
      <c r="B9650">
        <v>57555.209409886236</v>
      </c>
    </row>
    <row r="9651" spans="1:2">
      <c r="A9651" s="54">
        <f t="shared" si="150"/>
        <v>9650</v>
      </c>
      <c r="B9651">
        <v>73402.626007287501</v>
      </c>
    </row>
    <row r="9652" spans="1:2">
      <c r="A9652" s="54">
        <f t="shared" si="150"/>
        <v>9651</v>
      </c>
      <c r="B9652">
        <v>59121.050415289537</v>
      </c>
    </row>
    <row r="9653" spans="1:2">
      <c r="A9653" s="54">
        <f t="shared" si="150"/>
        <v>9652</v>
      </c>
      <c r="B9653">
        <v>33773.817762514358</v>
      </c>
    </row>
    <row r="9654" spans="1:2">
      <c r="A9654" s="54">
        <f t="shared" si="150"/>
        <v>9653</v>
      </c>
      <c r="B9654">
        <v>73674.393729515636</v>
      </c>
    </row>
    <row r="9655" spans="1:2">
      <c r="A9655" s="54">
        <f t="shared" si="150"/>
        <v>9654</v>
      </c>
      <c r="B9655">
        <v>44514.724001823502</v>
      </c>
    </row>
    <row r="9656" spans="1:2">
      <c r="A9656" s="54">
        <f t="shared" si="150"/>
        <v>9655</v>
      </c>
      <c r="B9656">
        <v>59385.130868805623</v>
      </c>
    </row>
    <row r="9657" spans="1:2">
      <c r="A9657" s="54">
        <f t="shared" si="150"/>
        <v>9656</v>
      </c>
      <c r="B9657">
        <v>38475.425046356591</v>
      </c>
    </row>
    <row r="9658" spans="1:2">
      <c r="A9658" s="54">
        <f t="shared" si="150"/>
        <v>9657</v>
      </c>
      <c r="B9658">
        <v>58160.34665170846</v>
      </c>
    </row>
    <row r="9659" spans="1:2">
      <c r="A9659" s="54">
        <f t="shared" si="150"/>
        <v>9658</v>
      </c>
      <c r="B9659">
        <v>48649.78732433774</v>
      </c>
    </row>
    <row r="9660" spans="1:2">
      <c r="A9660" s="54">
        <f t="shared" si="150"/>
        <v>9659</v>
      </c>
      <c r="B9660" t="e">
        <v>#NUM!</v>
      </c>
    </row>
    <row r="9661" spans="1:2">
      <c r="A9661" s="54">
        <f t="shared" si="150"/>
        <v>9660</v>
      </c>
      <c r="B9661">
        <v>37489.066450221733</v>
      </c>
    </row>
    <row r="9662" spans="1:2">
      <c r="A9662" s="54">
        <f t="shared" si="150"/>
        <v>9661</v>
      </c>
      <c r="B9662">
        <v>86769.319848166313</v>
      </c>
    </row>
    <row r="9663" spans="1:2">
      <c r="A9663" s="54">
        <f t="shared" si="150"/>
        <v>9662</v>
      </c>
      <c r="B9663">
        <v>56973.150367802315</v>
      </c>
    </row>
    <row r="9664" spans="1:2">
      <c r="A9664" s="54">
        <f t="shared" si="150"/>
        <v>9663</v>
      </c>
      <c r="B9664">
        <v>38493.061692591786</v>
      </c>
    </row>
    <row r="9665" spans="1:2">
      <c r="A9665" s="54">
        <f t="shared" si="150"/>
        <v>9664</v>
      </c>
      <c r="B9665">
        <v>69891.53161299591</v>
      </c>
    </row>
    <row r="9666" spans="1:2">
      <c r="A9666" s="54">
        <f t="shared" si="150"/>
        <v>9665</v>
      </c>
      <c r="B9666">
        <v>58813.392744391022</v>
      </c>
    </row>
    <row r="9667" spans="1:2">
      <c r="A9667" s="54">
        <f t="shared" si="150"/>
        <v>9666</v>
      </c>
      <c r="B9667">
        <v>32038.553794900239</v>
      </c>
    </row>
    <row r="9668" spans="1:2">
      <c r="A9668" s="54">
        <f t="shared" ref="A9668:A9731" si="151">1+A9667</f>
        <v>9667</v>
      </c>
      <c r="B9668">
        <v>44794.981596233389</v>
      </c>
    </row>
    <row r="9669" spans="1:2">
      <c r="A9669" s="54">
        <f t="shared" si="151"/>
        <v>9668</v>
      </c>
      <c r="B9669">
        <v>34249.285403935348</v>
      </c>
    </row>
    <row r="9670" spans="1:2">
      <c r="A9670" s="54">
        <f t="shared" si="151"/>
        <v>9669</v>
      </c>
      <c r="B9670">
        <v>81001.935675251574</v>
      </c>
    </row>
    <row r="9671" spans="1:2">
      <c r="A9671" s="54">
        <f t="shared" si="151"/>
        <v>9670</v>
      </c>
      <c r="B9671">
        <v>67202.707548367849</v>
      </c>
    </row>
    <row r="9672" spans="1:2">
      <c r="A9672" s="54">
        <f t="shared" si="151"/>
        <v>9671</v>
      </c>
      <c r="B9672">
        <v>42936.692148787042</v>
      </c>
    </row>
    <row r="9673" spans="1:2">
      <c r="A9673" s="54">
        <f t="shared" si="151"/>
        <v>9672</v>
      </c>
      <c r="B9673">
        <v>88405.75500132615</v>
      </c>
    </row>
    <row r="9674" spans="1:2">
      <c r="A9674" s="54">
        <f t="shared" si="151"/>
        <v>9673</v>
      </c>
      <c r="B9674">
        <v>43568.217356817659</v>
      </c>
    </row>
    <row r="9675" spans="1:2">
      <c r="A9675" s="54">
        <f t="shared" si="151"/>
        <v>9674</v>
      </c>
      <c r="B9675">
        <v>48137.069339207301</v>
      </c>
    </row>
    <row r="9676" spans="1:2">
      <c r="A9676" s="54">
        <f t="shared" si="151"/>
        <v>9675</v>
      </c>
      <c r="B9676">
        <v>75211.621092200585</v>
      </c>
    </row>
    <row r="9677" spans="1:2">
      <c r="A9677" s="54">
        <f t="shared" si="151"/>
        <v>9676</v>
      </c>
      <c r="B9677">
        <v>38404.071544433318</v>
      </c>
    </row>
    <row r="9678" spans="1:2">
      <c r="A9678" s="54">
        <f t="shared" si="151"/>
        <v>9677</v>
      </c>
      <c r="B9678">
        <v>52914.94236781104</v>
      </c>
    </row>
    <row r="9679" spans="1:2">
      <c r="A9679" s="54">
        <f t="shared" si="151"/>
        <v>9678</v>
      </c>
      <c r="B9679">
        <v>75268.46745853356</v>
      </c>
    </row>
    <row r="9680" spans="1:2">
      <c r="A9680" s="54">
        <f t="shared" si="151"/>
        <v>9679</v>
      </c>
      <c r="B9680">
        <v>52701.633915554157</v>
      </c>
    </row>
    <row r="9681" spans="1:2">
      <c r="A9681" s="54">
        <f t="shared" si="151"/>
        <v>9680</v>
      </c>
      <c r="B9681">
        <v>78407.38583207257</v>
      </c>
    </row>
    <row r="9682" spans="1:2">
      <c r="A9682" s="54">
        <f t="shared" si="151"/>
        <v>9681</v>
      </c>
      <c r="B9682">
        <v>34847.055397179669</v>
      </c>
    </row>
    <row r="9683" spans="1:2">
      <c r="A9683" s="54">
        <f t="shared" si="151"/>
        <v>9682</v>
      </c>
      <c r="B9683">
        <v>27221.917622643978</v>
      </c>
    </row>
    <row r="9684" spans="1:2">
      <c r="A9684" s="54">
        <f t="shared" si="151"/>
        <v>9683</v>
      </c>
      <c r="B9684">
        <v>36344.9465157538</v>
      </c>
    </row>
    <row r="9685" spans="1:2">
      <c r="A9685" s="54">
        <f t="shared" si="151"/>
        <v>9684</v>
      </c>
      <c r="B9685">
        <v>43602.813972519638</v>
      </c>
    </row>
    <row r="9686" spans="1:2">
      <c r="A9686" s="54">
        <f t="shared" si="151"/>
        <v>9685</v>
      </c>
      <c r="B9686">
        <v>33106.884813835997</v>
      </c>
    </row>
    <row r="9687" spans="1:2">
      <c r="A9687" s="54">
        <f t="shared" si="151"/>
        <v>9686</v>
      </c>
      <c r="B9687">
        <v>41657.09232565335</v>
      </c>
    </row>
    <row r="9688" spans="1:2">
      <c r="A9688" s="54">
        <f t="shared" si="151"/>
        <v>9687</v>
      </c>
      <c r="B9688">
        <v>47138.705921357003</v>
      </c>
    </row>
    <row r="9689" spans="1:2">
      <c r="A9689" s="54">
        <f t="shared" si="151"/>
        <v>9688</v>
      </c>
      <c r="B9689">
        <v>26008.894596580449</v>
      </c>
    </row>
    <row r="9690" spans="1:2">
      <c r="A9690" s="54">
        <f t="shared" si="151"/>
        <v>9689</v>
      </c>
      <c r="B9690" t="e">
        <v>#NUM!</v>
      </c>
    </row>
    <row r="9691" spans="1:2">
      <c r="A9691" s="54">
        <f t="shared" si="151"/>
        <v>9690</v>
      </c>
      <c r="B9691">
        <v>42005.237671158167</v>
      </c>
    </row>
    <row r="9692" spans="1:2">
      <c r="A9692" s="54">
        <f t="shared" si="151"/>
        <v>9691</v>
      </c>
      <c r="B9692">
        <v>52331.032631370792</v>
      </c>
    </row>
    <row r="9693" spans="1:2">
      <c r="A9693" s="54">
        <f t="shared" si="151"/>
        <v>9692</v>
      </c>
      <c r="B9693">
        <v>39276.681363226897</v>
      </c>
    </row>
    <row r="9694" spans="1:2">
      <c r="A9694" s="54">
        <f t="shared" si="151"/>
        <v>9693</v>
      </c>
      <c r="B9694">
        <v>74681.081920271448</v>
      </c>
    </row>
    <row r="9695" spans="1:2">
      <c r="A9695" s="54">
        <f t="shared" si="151"/>
        <v>9694</v>
      </c>
      <c r="B9695">
        <v>36324.684920455518</v>
      </c>
    </row>
    <row r="9696" spans="1:2">
      <c r="A9696" s="54">
        <f t="shared" si="151"/>
        <v>9695</v>
      </c>
      <c r="B9696">
        <v>47824.751374147694</v>
      </c>
    </row>
    <row r="9697" spans="1:2">
      <c r="A9697" s="54">
        <f t="shared" si="151"/>
        <v>9696</v>
      </c>
      <c r="B9697">
        <v>71901.986492288299</v>
      </c>
    </row>
    <row r="9698" spans="1:2">
      <c r="A9698" s="54">
        <f t="shared" si="151"/>
        <v>9697</v>
      </c>
      <c r="B9698">
        <v>37306.310299241726</v>
      </c>
    </row>
    <row r="9699" spans="1:2">
      <c r="A9699" s="54">
        <f t="shared" si="151"/>
        <v>9698</v>
      </c>
      <c r="B9699">
        <v>67991.427214330572</v>
      </c>
    </row>
    <row r="9700" spans="1:2">
      <c r="A9700" s="54">
        <f t="shared" si="151"/>
        <v>9699</v>
      </c>
      <c r="B9700">
        <v>30399.464481380197</v>
      </c>
    </row>
    <row r="9701" spans="1:2">
      <c r="A9701" s="54">
        <f t="shared" si="151"/>
        <v>9700</v>
      </c>
      <c r="B9701">
        <v>58641.072928093752</v>
      </c>
    </row>
    <row r="9702" spans="1:2">
      <c r="A9702" s="54">
        <f t="shared" si="151"/>
        <v>9701</v>
      </c>
      <c r="B9702" t="e">
        <v>#NUM!</v>
      </c>
    </row>
    <row r="9703" spans="1:2">
      <c r="A9703" s="54">
        <f t="shared" si="151"/>
        <v>9702</v>
      </c>
      <c r="B9703">
        <v>31298.258450779093</v>
      </c>
    </row>
    <row r="9704" spans="1:2">
      <c r="A9704" s="54">
        <f t="shared" si="151"/>
        <v>9703</v>
      </c>
      <c r="B9704">
        <v>80418.435452590464</v>
      </c>
    </row>
    <row r="9705" spans="1:2">
      <c r="A9705" s="54">
        <f t="shared" si="151"/>
        <v>9704</v>
      </c>
      <c r="B9705">
        <v>38325.414432985053</v>
      </c>
    </row>
    <row r="9706" spans="1:2">
      <c r="A9706" s="54">
        <f t="shared" si="151"/>
        <v>9705</v>
      </c>
      <c r="B9706">
        <v>35241.592457060833</v>
      </c>
    </row>
    <row r="9707" spans="1:2">
      <c r="A9707" s="54">
        <f t="shared" si="151"/>
        <v>9706</v>
      </c>
      <c r="B9707">
        <v>26522.33221625537</v>
      </c>
    </row>
    <row r="9708" spans="1:2">
      <c r="A9708" s="54">
        <f t="shared" si="151"/>
        <v>9707</v>
      </c>
      <c r="B9708">
        <v>54163.343402610699</v>
      </c>
    </row>
    <row r="9709" spans="1:2">
      <c r="A9709" s="54">
        <f t="shared" si="151"/>
        <v>9708</v>
      </c>
      <c r="B9709">
        <v>33185.122909204489</v>
      </c>
    </row>
    <row r="9710" spans="1:2">
      <c r="A9710" s="54">
        <f t="shared" si="151"/>
        <v>9709</v>
      </c>
      <c r="B9710">
        <v>71801.224671616204</v>
      </c>
    </row>
    <row r="9711" spans="1:2">
      <c r="A9711" s="54">
        <f t="shared" si="151"/>
        <v>9710</v>
      </c>
      <c r="B9711">
        <v>74817.407194213883</v>
      </c>
    </row>
    <row r="9712" spans="1:2">
      <c r="A9712" s="54">
        <f t="shared" si="151"/>
        <v>9711</v>
      </c>
      <c r="B9712">
        <v>28719.374509678884</v>
      </c>
    </row>
    <row r="9713" spans="1:2">
      <c r="A9713" s="54">
        <f t="shared" si="151"/>
        <v>9712</v>
      </c>
      <c r="B9713">
        <v>55286.184487778941</v>
      </c>
    </row>
    <row r="9714" spans="1:2">
      <c r="A9714" s="54">
        <f t="shared" si="151"/>
        <v>9713</v>
      </c>
      <c r="B9714">
        <v>74736.839466529753</v>
      </c>
    </row>
    <row r="9715" spans="1:2">
      <c r="A9715" s="54">
        <f t="shared" si="151"/>
        <v>9714</v>
      </c>
      <c r="B9715">
        <v>37845.583013104806</v>
      </c>
    </row>
    <row r="9716" spans="1:2">
      <c r="A9716" s="54">
        <f t="shared" si="151"/>
        <v>9715</v>
      </c>
      <c r="B9716">
        <v>35669.182315156046</v>
      </c>
    </row>
    <row r="9717" spans="1:2">
      <c r="A9717" s="54">
        <f t="shared" si="151"/>
        <v>9716</v>
      </c>
      <c r="B9717">
        <v>51434.106988849562</v>
      </c>
    </row>
    <row r="9718" spans="1:2">
      <c r="A9718" s="54">
        <f t="shared" si="151"/>
        <v>9717</v>
      </c>
      <c r="B9718">
        <v>63066.441599753023</v>
      </c>
    </row>
    <row r="9719" spans="1:2">
      <c r="A9719" s="54">
        <f t="shared" si="151"/>
        <v>9718</v>
      </c>
      <c r="B9719">
        <v>53489.984571310146</v>
      </c>
    </row>
    <row r="9720" spans="1:2">
      <c r="A9720" s="54">
        <f t="shared" si="151"/>
        <v>9719</v>
      </c>
      <c r="B9720">
        <v>40682.890201460046</v>
      </c>
    </row>
    <row r="9721" spans="1:2">
      <c r="A9721" s="54">
        <f t="shared" si="151"/>
        <v>9720</v>
      </c>
      <c r="B9721">
        <v>53822.307605920068</v>
      </c>
    </row>
    <row r="9722" spans="1:2">
      <c r="A9722" s="54">
        <f t="shared" si="151"/>
        <v>9721</v>
      </c>
      <c r="B9722">
        <v>84429.438312262995</v>
      </c>
    </row>
    <row r="9723" spans="1:2">
      <c r="A9723" s="54">
        <f t="shared" si="151"/>
        <v>9722</v>
      </c>
      <c r="B9723">
        <v>28172.630286278174</v>
      </c>
    </row>
    <row r="9724" spans="1:2">
      <c r="A9724" s="54">
        <f t="shared" si="151"/>
        <v>9723</v>
      </c>
      <c r="B9724">
        <v>45246.566237861181</v>
      </c>
    </row>
    <row r="9725" spans="1:2">
      <c r="A9725" s="54">
        <f t="shared" si="151"/>
        <v>9724</v>
      </c>
      <c r="B9725">
        <v>50092.962330462688</v>
      </c>
    </row>
    <row r="9726" spans="1:2">
      <c r="A9726" s="54">
        <f t="shared" si="151"/>
        <v>9725</v>
      </c>
      <c r="B9726">
        <v>68526.476970798249</v>
      </c>
    </row>
    <row r="9727" spans="1:2">
      <c r="A9727" s="54">
        <f t="shared" si="151"/>
        <v>9726</v>
      </c>
      <c r="B9727">
        <v>70737.285256012343</v>
      </c>
    </row>
    <row r="9728" spans="1:2">
      <c r="A9728" s="54">
        <f t="shared" si="151"/>
        <v>9727</v>
      </c>
      <c r="B9728">
        <v>45779.547271459523</v>
      </c>
    </row>
    <row r="9729" spans="1:2">
      <c r="A9729" s="54">
        <f t="shared" si="151"/>
        <v>9728</v>
      </c>
      <c r="B9729">
        <v>39834.895343185693</v>
      </c>
    </row>
    <row r="9730" spans="1:2">
      <c r="A9730" s="54">
        <f t="shared" si="151"/>
        <v>9729</v>
      </c>
      <c r="B9730">
        <v>30574.872447113321</v>
      </c>
    </row>
    <row r="9731" spans="1:2">
      <c r="A9731" s="54">
        <f t="shared" si="151"/>
        <v>9730</v>
      </c>
      <c r="B9731">
        <v>26836.946416892439</v>
      </c>
    </row>
    <row r="9732" spans="1:2">
      <c r="A9732" s="54">
        <f t="shared" ref="A9732:A9795" si="152">1+A9731</f>
        <v>9731</v>
      </c>
      <c r="B9732">
        <v>39401.274742255533</v>
      </c>
    </row>
    <row r="9733" spans="1:2">
      <c r="A9733" s="54">
        <f t="shared" si="152"/>
        <v>9732</v>
      </c>
      <c r="B9733">
        <v>70266.492359539116</v>
      </c>
    </row>
    <row r="9734" spans="1:2">
      <c r="A9734" s="54">
        <f t="shared" si="152"/>
        <v>9733</v>
      </c>
      <c r="B9734">
        <v>30704.212283181932</v>
      </c>
    </row>
    <row r="9735" spans="1:2">
      <c r="A9735" s="54">
        <f t="shared" si="152"/>
        <v>9734</v>
      </c>
      <c r="B9735">
        <v>43561.287923646996</v>
      </c>
    </row>
    <row r="9736" spans="1:2">
      <c r="A9736" s="54">
        <f t="shared" si="152"/>
        <v>9735</v>
      </c>
      <c r="B9736">
        <v>66374.655915732073</v>
      </c>
    </row>
    <row r="9737" spans="1:2">
      <c r="A9737" s="54">
        <f t="shared" si="152"/>
        <v>9736</v>
      </c>
      <c r="B9737">
        <v>33192.680992210342</v>
      </c>
    </row>
    <row r="9738" spans="1:2">
      <c r="A9738" s="54">
        <f t="shared" si="152"/>
        <v>9737</v>
      </c>
      <c r="B9738">
        <v>51695.867619069635</v>
      </c>
    </row>
    <row r="9739" spans="1:2">
      <c r="A9739" s="54">
        <f t="shared" si="152"/>
        <v>9738</v>
      </c>
      <c r="B9739">
        <v>34714.707395997451</v>
      </c>
    </row>
    <row r="9740" spans="1:2">
      <c r="A9740" s="54">
        <f t="shared" si="152"/>
        <v>9739</v>
      </c>
      <c r="B9740">
        <v>35669.216062210151</v>
      </c>
    </row>
    <row r="9741" spans="1:2">
      <c r="A9741" s="54">
        <f t="shared" si="152"/>
        <v>9740</v>
      </c>
      <c r="B9741">
        <v>42320.970623572226</v>
      </c>
    </row>
    <row r="9742" spans="1:2">
      <c r="A9742" s="54">
        <f t="shared" si="152"/>
        <v>9741</v>
      </c>
      <c r="B9742">
        <v>53731.742028204877</v>
      </c>
    </row>
    <row r="9743" spans="1:2">
      <c r="A9743" s="54">
        <f t="shared" si="152"/>
        <v>9742</v>
      </c>
      <c r="B9743">
        <v>59230.173201277503</v>
      </c>
    </row>
    <row r="9744" spans="1:2">
      <c r="A9744" s="54">
        <f t="shared" si="152"/>
        <v>9743</v>
      </c>
      <c r="B9744">
        <v>44527.907929350258</v>
      </c>
    </row>
    <row r="9745" spans="1:2">
      <c r="A9745" s="54">
        <f t="shared" si="152"/>
        <v>9744</v>
      </c>
      <c r="B9745">
        <v>35738.254696624164</v>
      </c>
    </row>
    <row r="9746" spans="1:2">
      <c r="A9746" s="54">
        <f t="shared" si="152"/>
        <v>9745</v>
      </c>
      <c r="B9746">
        <v>51495.149458886292</v>
      </c>
    </row>
    <row r="9747" spans="1:2">
      <c r="A9747" s="54">
        <f t="shared" si="152"/>
        <v>9746</v>
      </c>
      <c r="B9747">
        <v>55112.498112054986</v>
      </c>
    </row>
    <row r="9748" spans="1:2">
      <c r="A9748" s="54">
        <f t="shared" si="152"/>
        <v>9747</v>
      </c>
      <c r="B9748">
        <v>39583.579120894647</v>
      </c>
    </row>
    <row r="9749" spans="1:2">
      <c r="A9749" s="54">
        <f t="shared" si="152"/>
        <v>9748</v>
      </c>
      <c r="B9749">
        <v>59605.349575566725</v>
      </c>
    </row>
    <row r="9750" spans="1:2">
      <c r="A9750" s="54">
        <f t="shared" si="152"/>
        <v>9749</v>
      </c>
      <c r="B9750">
        <v>86453.474427574431</v>
      </c>
    </row>
    <row r="9751" spans="1:2">
      <c r="A9751" s="54">
        <f t="shared" si="152"/>
        <v>9750</v>
      </c>
      <c r="B9751">
        <v>49101.285962498565</v>
      </c>
    </row>
    <row r="9752" spans="1:2">
      <c r="A9752" s="54">
        <f t="shared" si="152"/>
        <v>9751</v>
      </c>
      <c r="B9752">
        <v>90239.750857210165</v>
      </c>
    </row>
    <row r="9753" spans="1:2">
      <c r="A9753" s="54">
        <f t="shared" si="152"/>
        <v>9752</v>
      </c>
      <c r="B9753">
        <v>45671.956719369169</v>
      </c>
    </row>
    <row r="9754" spans="1:2">
      <c r="A9754" s="54">
        <f t="shared" si="152"/>
        <v>9753</v>
      </c>
      <c r="B9754">
        <v>41341.195418134055</v>
      </c>
    </row>
    <row r="9755" spans="1:2">
      <c r="A9755" s="54">
        <f t="shared" si="152"/>
        <v>9754</v>
      </c>
      <c r="B9755">
        <v>79219.268158724837</v>
      </c>
    </row>
    <row r="9756" spans="1:2">
      <c r="A9756" s="54">
        <f t="shared" si="152"/>
        <v>9755</v>
      </c>
      <c r="B9756">
        <v>72359.923383761852</v>
      </c>
    </row>
    <row r="9757" spans="1:2">
      <c r="A9757" s="54">
        <f t="shared" si="152"/>
        <v>9756</v>
      </c>
      <c r="B9757">
        <v>84025.198113538107</v>
      </c>
    </row>
    <row r="9758" spans="1:2">
      <c r="A9758" s="54">
        <f t="shared" si="152"/>
        <v>9757</v>
      </c>
      <c r="B9758">
        <v>46383.768330515253</v>
      </c>
    </row>
    <row r="9759" spans="1:2">
      <c r="A9759" s="54">
        <f t="shared" si="152"/>
        <v>9758</v>
      </c>
      <c r="B9759">
        <v>76213.981914629301</v>
      </c>
    </row>
    <row r="9760" spans="1:2">
      <c r="A9760" s="54">
        <f t="shared" si="152"/>
        <v>9759</v>
      </c>
      <c r="B9760">
        <v>50516.785450425377</v>
      </c>
    </row>
    <row r="9761" spans="1:2">
      <c r="A9761" s="54">
        <f t="shared" si="152"/>
        <v>9760</v>
      </c>
      <c r="B9761">
        <v>63197.027675205689</v>
      </c>
    </row>
    <row r="9762" spans="1:2">
      <c r="A9762" s="54">
        <f t="shared" si="152"/>
        <v>9761</v>
      </c>
      <c r="B9762">
        <v>76474.038688530898</v>
      </c>
    </row>
    <row r="9763" spans="1:2">
      <c r="A9763" s="54">
        <f t="shared" si="152"/>
        <v>9762</v>
      </c>
      <c r="B9763">
        <v>75624.295071098328</v>
      </c>
    </row>
    <row r="9764" spans="1:2">
      <c r="A9764" s="54">
        <f t="shared" si="152"/>
        <v>9763</v>
      </c>
      <c r="B9764">
        <v>33561.797170229402</v>
      </c>
    </row>
    <row r="9765" spans="1:2">
      <c r="A9765" s="54">
        <f t="shared" si="152"/>
        <v>9764</v>
      </c>
      <c r="B9765">
        <v>34119.175661498848</v>
      </c>
    </row>
    <row r="9766" spans="1:2">
      <c r="A9766" s="54">
        <f t="shared" si="152"/>
        <v>9765</v>
      </c>
      <c r="B9766">
        <v>43832.640988969964</v>
      </c>
    </row>
    <row r="9767" spans="1:2">
      <c r="A9767" s="54">
        <f t="shared" si="152"/>
        <v>9766</v>
      </c>
      <c r="B9767">
        <v>61702.816960126838</v>
      </c>
    </row>
    <row r="9768" spans="1:2">
      <c r="A9768" s="54">
        <f t="shared" si="152"/>
        <v>9767</v>
      </c>
      <c r="B9768">
        <v>44318.269800997259</v>
      </c>
    </row>
    <row r="9769" spans="1:2">
      <c r="A9769" s="54">
        <f t="shared" si="152"/>
        <v>9768</v>
      </c>
      <c r="B9769">
        <v>82212.501129135926</v>
      </c>
    </row>
    <row r="9770" spans="1:2">
      <c r="A9770" s="54">
        <f t="shared" si="152"/>
        <v>9769</v>
      </c>
      <c r="B9770">
        <v>39944.455478961987</v>
      </c>
    </row>
    <row r="9771" spans="1:2">
      <c r="A9771" s="54">
        <f t="shared" si="152"/>
        <v>9770</v>
      </c>
      <c r="B9771">
        <v>27971.375704348025</v>
      </c>
    </row>
    <row r="9772" spans="1:2">
      <c r="A9772" s="54">
        <f t="shared" si="152"/>
        <v>9771</v>
      </c>
      <c r="B9772">
        <v>71962.863896931842</v>
      </c>
    </row>
    <row r="9773" spans="1:2">
      <c r="A9773" s="54">
        <f t="shared" si="152"/>
        <v>9772</v>
      </c>
      <c r="B9773">
        <v>49220.624563208454</v>
      </c>
    </row>
    <row r="9774" spans="1:2">
      <c r="A9774" s="54">
        <f t="shared" si="152"/>
        <v>9773</v>
      </c>
      <c r="B9774">
        <v>31606.317163647662</v>
      </c>
    </row>
    <row r="9775" spans="1:2">
      <c r="A9775" s="54">
        <f t="shared" si="152"/>
        <v>9774</v>
      </c>
      <c r="B9775">
        <v>67419.27514542338</v>
      </c>
    </row>
    <row r="9776" spans="1:2">
      <c r="A9776" s="54">
        <f t="shared" si="152"/>
        <v>9775</v>
      </c>
      <c r="B9776">
        <v>82059.960313128511</v>
      </c>
    </row>
    <row r="9777" spans="1:2">
      <c r="A9777" s="54">
        <f t="shared" si="152"/>
        <v>9776</v>
      </c>
      <c r="B9777">
        <v>52448.318364640021</v>
      </c>
    </row>
    <row r="9778" spans="1:2">
      <c r="A9778" s="54">
        <f t="shared" si="152"/>
        <v>9777</v>
      </c>
      <c r="B9778">
        <v>77933.371562961329</v>
      </c>
    </row>
    <row r="9779" spans="1:2">
      <c r="A9779" s="54">
        <f t="shared" si="152"/>
        <v>9778</v>
      </c>
      <c r="B9779">
        <v>32564.516184985241</v>
      </c>
    </row>
    <row r="9780" spans="1:2">
      <c r="A9780" s="54">
        <f t="shared" si="152"/>
        <v>9779</v>
      </c>
      <c r="B9780">
        <v>27922.62144405616</v>
      </c>
    </row>
    <row r="9781" spans="1:2">
      <c r="A9781" s="54">
        <f t="shared" si="152"/>
        <v>9780</v>
      </c>
      <c r="B9781">
        <v>41936.246009773953</v>
      </c>
    </row>
    <row r="9782" spans="1:2">
      <c r="A9782" s="54">
        <f t="shared" si="152"/>
        <v>9781</v>
      </c>
      <c r="B9782">
        <v>34978.774275356605</v>
      </c>
    </row>
    <row r="9783" spans="1:2">
      <c r="A9783" s="54">
        <f t="shared" si="152"/>
        <v>9782</v>
      </c>
      <c r="B9783">
        <v>26759.313324873598</v>
      </c>
    </row>
    <row r="9784" spans="1:2">
      <c r="A9784" s="54">
        <f t="shared" si="152"/>
        <v>9783</v>
      </c>
      <c r="B9784">
        <v>59457.907242032546</v>
      </c>
    </row>
    <row r="9785" spans="1:2">
      <c r="A9785" s="54">
        <f t="shared" si="152"/>
        <v>9784</v>
      </c>
      <c r="B9785">
        <v>25646.689366924638</v>
      </c>
    </row>
    <row r="9786" spans="1:2">
      <c r="A9786" s="54">
        <f t="shared" si="152"/>
        <v>9785</v>
      </c>
      <c r="B9786">
        <v>53599.708918728618</v>
      </c>
    </row>
    <row r="9787" spans="1:2">
      <c r="A9787" s="54">
        <f t="shared" si="152"/>
        <v>9786</v>
      </c>
      <c r="B9787">
        <v>51179.617857058351</v>
      </c>
    </row>
    <row r="9788" spans="1:2">
      <c r="A9788" s="54">
        <f t="shared" si="152"/>
        <v>9787</v>
      </c>
      <c r="B9788">
        <v>75130.51470138866</v>
      </c>
    </row>
    <row r="9789" spans="1:2">
      <c r="A9789" s="54">
        <f t="shared" si="152"/>
        <v>9788</v>
      </c>
      <c r="B9789">
        <v>25680.552051834155</v>
      </c>
    </row>
    <row r="9790" spans="1:2">
      <c r="A9790" s="54">
        <f t="shared" si="152"/>
        <v>9789</v>
      </c>
      <c r="B9790">
        <v>70461.008751819521</v>
      </c>
    </row>
    <row r="9791" spans="1:2">
      <c r="A9791" s="54">
        <f t="shared" si="152"/>
        <v>9790</v>
      </c>
      <c r="B9791">
        <v>40858.847978149657</v>
      </c>
    </row>
    <row r="9792" spans="1:2">
      <c r="A9792" s="54">
        <f t="shared" si="152"/>
        <v>9791</v>
      </c>
      <c r="B9792">
        <v>71671.196551176574</v>
      </c>
    </row>
    <row r="9793" spans="1:2">
      <c r="A9793" s="54">
        <f t="shared" si="152"/>
        <v>9792</v>
      </c>
      <c r="B9793">
        <v>38882.269364531894</v>
      </c>
    </row>
    <row r="9794" spans="1:2">
      <c r="A9794" s="54">
        <f t="shared" si="152"/>
        <v>9793</v>
      </c>
      <c r="B9794">
        <v>68837.797118120128</v>
      </c>
    </row>
    <row r="9795" spans="1:2">
      <c r="A9795" s="54">
        <f t="shared" si="152"/>
        <v>9794</v>
      </c>
      <c r="B9795">
        <v>41003.130444800874</v>
      </c>
    </row>
    <row r="9796" spans="1:2">
      <c r="A9796" s="54">
        <f t="shared" ref="A9796:A9859" si="153">1+A9795</f>
        <v>9795</v>
      </c>
      <c r="B9796">
        <v>33535.713780517093</v>
      </c>
    </row>
    <row r="9797" spans="1:2">
      <c r="A9797" s="54">
        <f t="shared" si="153"/>
        <v>9796</v>
      </c>
      <c r="B9797">
        <v>62893.971233986107</v>
      </c>
    </row>
    <row r="9798" spans="1:2">
      <c r="A9798" s="54">
        <f t="shared" si="153"/>
        <v>9797</v>
      </c>
      <c r="B9798">
        <v>56495.60684630747</v>
      </c>
    </row>
    <row r="9799" spans="1:2">
      <c r="A9799" s="54">
        <f t="shared" si="153"/>
        <v>9798</v>
      </c>
      <c r="B9799">
        <v>78983.676097952368</v>
      </c>
    </row>
    <row r="9800" spans="1:2">
      <c r="A9800" s="54">
        <f t="shared" si="153"/>
        <v>9799</v>
      </c>
      <c r="B9800">
        <v>38324.572452427557</v>
      </c>
    </row>
    <row r="9801" spans="1:2">
      <c r="A9801" s="54">
        <f t="shared" si="153"/>
        <v>9800</v>
      </c>
      <c r="B9801">
        <v>35277.795312683593</v>
      </c>
    </row>
    <row r="9802" spans="1:2">
      <c r="A9802" s="54">
        <f t="shared" si="153"/>
        <v>9801</v>
      </c>
      <c r="B9802">
        <v>32431.008764541551</v>
      </c>
    </row>
    <row r="9803" spans="1:2">
      <c r="A9803" s="54">
        <f t="shared" si="153"/>
        <v>9802</v>
      </c>
      <c r="B9803">
        <v>66198.598877180397</v>
      </c>
    </row>
    <row r="9804" spans="1:2">
      <c r="A9804" s="54">
        <f t="shared" si="153"/>
        <v>9803</v>
      </c>
      <c r="B9804">
        <v>62741.93149393113</v>
      </c>
    </row>
    <row r="9805" spans="1:2">
      <c r="A9805" s="54">
        <f t="shared" si="153"/>
        <v>9804</v>
      </c>
      <c r="B9805">
        <v>29036.172961841774</v>
      </c>
    </row>
    <row r="9806" spans="1:2">
      <c r="A9806" s="54">
        <f t="shared" si="153"/>
        <v>9805</v>
      </c>
      <c r="B9806">
        <v>25944.150425124026</v>
      </c>
    </row>
    <row r="9807" spans="1:2">
      <c r="A9807" s="54">
        <f t="shared" si="153"/>
        <v>9806</v>
      </c>
      <c r="B9807">
        <v>31762.413007759566</v>
      </c>
    </row>
    <row r="9808" spans="1:2">
      <c r="A9808" s="54">
        <f t="shared" si="153"/>
        <v>9807</v>
      </c>
      <c r="B9808">
        <v>83062.616080810898</v>
      </c>
    </row>
    <row r="9809" spans="1:2">
      <c r="A9809" s="54">
        <f t="shared" si="153"/>
        <v>9808</v>
      </c>
      <c r="B9809">
        <v>35903.705573651772</v>
      </c>
    </row>
    <row r="9810" spans="1:2">
      <c r="A9810" s="54">
        <f t="shared" si="153"/>
        <v>9809</v>
      </c>
      <c r="B9810">
        <v>33419.109803655141</v>
      </c>
    </row>
    <row r="9811" spans="1:2">
      <c r="A9811" s="54">
        <f t="shared" si="153"/>
        <v>9810</v>
      </c>
      <c r="B9811">
        <v>91644.637752378927</v>
      </c>
    </row>
    <row r="9812" spans="1:2">
      <c r="A9812" s="54">
        <f t="shared" si="153"/>
        <v>9811</v>
      </c>
      <c r="B9812">
        <v>59396.056900933938</v>
      </c>
    </row>
    <row r="9813" spans="1:2">
      <c r="A9813" s="54">
        <f t="shared" si="153"/>
        <v>9812</v>
      </c>
      <c r="B9813">
        <v>75557.617062476143</v>
      </c>
    </row>
    <row r="9814" spans="1:2">
      <c r="A9814" s="54">
        <f t="shared" si="153"/>
        <v>9813</v>
      </c>
      <c r="B9814">
        <v>72390.851159123107</v>
      </c>
    </row>
    <row r="9815" spans="1:2">
      <c r="A9815" s="54">
        <f t="shared" si="153"/>
        <v>9814</v>
      </c>
      <c r="B9815">
        <v>72204.583372144261</v>
      </c>
    </row>
    <row r="9816" spans="1:2">
      <c r="A9816" s="54">
        <f t="shared" si="153"/>
        <v>9815</v>
      </c>
      <c r="B9816">
        <v>77150.990599229481</v>
      </c>
    </row>
    <row r="9817" spans="1:2">
      <c r="A9817" s="54">
        <f t="shared" si="153"/>
        <v>9816</v>
      </c>
      <c r="B9817">
        <v>44483.200684388961</v>
      </c>
    </row>
    <row r="9818" spans="1:2">
      <c r="A9818" s="54">
        <f t="shared" si="153"/>
        <v>9817</v>
      </c>
      <c r="B9818">
        <v>61207.605661708265</v>
      </c>
    </row>
    <row r="9819" spans="1:2">
      <c r="A9819" s="54">
        <f t="shared" si="153"/>
        <v>9818</v>
      </c>
      <c r="B9819">
        <v>33421.848854595686</v>
      </c>
    </row>
    <row r="9820" spans="1:2">
      <c r="A9820" s="54">
        <f t="shared" si="153"/>
        <v>9819</v>
      </c>
      <c r="B9820">
        <v>58532.084109250653</v>
      </c>
    </row>
    <row r="9821" spans="1:2">
      <c r="A9821" s="54">
        <f t="shared" si="153"/>
        <v>9820</v>
      </c>
      <c r="B9821">
        <v>44850.933633091401</v>
      </c>
    </row>
    <row r="9822" spans="1:2">
      <c r="A9822" s="54">
        <f t="shared" si="153"/>
        <v>9821</v>
      </c>
      <c r="B9822">
        <v>66845.020201430016</v>
      </c>
    </row>
    <row r="9823" spans="1:2">
      <c r="A9823" s="54">
        <f t="shared" si="153"/>
        <v>9822</v>
      </c>
      <c r="B9823">
        <v>57720.388532974124</v>
      </c>
    </row>
    <row r="9824" spans="1:2">
      <c r="A9824" s="54">
        <f t="shared" si="153"/>
        <v>9823</v>
      </c>
      <c r="B9824">
        <v>82899.957799122829</v>
      </c>
    </row>
    <row r="9825" spans="1:2">
      <c r="A9825" s="54">
        <f t="shared" si="153"/>
        <v>9824</v>
      </c>
      <c r="B9825">
        <v>27938.054340212366</v>
      </c>
    </row>
    <row r="9826" spans="1:2">
      <c r="A9826" s="54">
        <f t="shared" si="153"/>
        <v>9825</v>
      </c>
      <c r="B9826">
        <v>81555.655974315887</v>
      </c>
    </row>
    <row r="9827" spans="1:2">
      <c r="A9827" s="54">
        <f t="shared" si="153"/>
        <v>9826</v>
      </c>
      <c r="B9827">
        <v>35596.177114837184</v>
      </c>
    </row>
    <row r="9828" spans="1:2">
      <c r="A9828" s="54">
        <f t="shared" si="153"/>
        <v>9827</v>
      </c>
      <c r="B9828">
        <v>87718.378294514958</v>
      </c>
    </row>
    <row r="9829" spans="1:2">
      <c r="A9829" s="54">
        <f t="shared" si="153"/>
        <v>9828</v>
      </c>
      <c r="B9829">
        <v>39925.985353218828</v>
      </c>
    </row>
    <row r="9830" spans="1:2">
      <c r="A9830" s="54">
        <f t="shared" si="153"/>
        <v>9829</v>
      </c>
      <c r="B9830">
        <v>80858.66921795829</v>
      </c>
    </row>
    <row r="9831" spans="1:2">
      <c r="A9831" s="54">
        <f t="shared" si="153"/>
        <v>9830</v>
      </c>
      <c r="B9831">
        <v>47455.413002723755</v>
      </c>
    </row>
    <row r="9832" spans="1:2">
      <c r="A9832" s="54">
        <f t="shared" si="153"/>
        <v>9831</v>
      </c>
      <c r="B9832">
        <v>85450.854121025448</v>
      </c>
    </row>
    <row r="9833" spans="1:2">
      <c r="A9833" s="54">
        <f t="shared" si="153"/>
        <v>9832</v>
      </c>
      <c r="B9833">
        <v>77184.227925846673</v>
      </c>
    </row>
    <row r="9834" spans="1:2">
      <c r="A9834" s="54">
        <f t="shared" si="153"/>
        <v>9833</v>
      </c>
      <c r="B9834">
        <v>41305.642247410753</v>
      </c>
    </row>
    <row r="9835" spans="1:2">
      <c r="A9835" s="54">
        <f t="shared" si="153"/>
        <v>9834</v>
      </c>
      <c r="B9835">
        <v>64890.998051064249</v>
      </c>
    </row>
    <row r="9836" spans="1:2">
      <c r="A9836" s="54">
        <f t="shared" si="153"/>
        <v>9835</v>
      </c>
      <c r="B9836">
        <v>32842.536600302155</v>
      </c>
    </row>
    <row r="9837" spans="1:2">
      <c r="A9837" s="54">
        <f t="shared" si="153"/>
        <v>9836</v>
      </c>
      <c r="B9837">
        <v>30296.737597378687</v>
      </c>
    </row>
    <row r="9838" spans="1:2">
      <c r="A9838" s="54">
        <f t="shared" si="153"/>
        <v>9837</v>
      </c>
      <c r="B9838">
        <v>91764.445953691524</v>
      </c>
    </row>
    <row r="9839" spans="1:2">
      <c r="A9839" s="54">
        <f t="shared" si="153"/>
        <v>9838</v>
      </c>
      <c r="B9839">
        <v>45228.967798470745</v>
      </c>
    </row>
    <row r="9840" spans="1:2">
      <c r="A9840" s="54">
        <f t="shared" si="153"/>
        <v>9839</v>
      </c>
      <c r="B9840">
        <v>57951.762933318489</v>
      </c>
    </row>
    <row r="9841" spans="1:2">
      <c r="A9841" s="54">
        <f t="shared" si="153"/>
        <v>9840</v>
      </c>
      <c r="B9841">
        <v>25619.518453205608</v>
      </c>
    </row>
    <row r="9842" spans="1:2">
      <c r="A9842" s="54">
        <f t="shared" si="153"/>
        <v>9841</v>
      </c>
      <c r="B9842">
        <v>45097.34453637855</v>
      </c>
    </row>
    <row r="9843" spans="1:2">
      <c r="A9843" s="54">
        <f t="shared" si="153"/>
        <v>9842</v>
      </c>
      <c r="B9843">
        <v>49968.149106802601</v>
      </c>
    </row>
    <row r="9844" spans="1:2">
      <c r="A9844" s="54">
        <f t="shared" si="153"/>
        <v>9843</v>
      </c>
      <c r="B9844">
        <v>47333.574703157574</v>
      </c>
    </row>
    <row r="9845" spans="1:2">
      <c r="A9845" s="54">
        <f t="shared" si="153"/>
        <v>9844</v>
      </c>
      <c r="B9845">
        <v>67582.609952139159</v>
      </c>
    </row>
    <row r="9846" spans="1:2">
      <c r="A9846" s="54">
        <f t="shared" si="153"/>
        <v>9845</v>
      </c>
      <c r="B9846">
        <v>37320.933153995691</v>
      </c>
    </row>
    <row r="9847" spans="1:2">
      <c r="A9847" s="54">
        <f t="shared" si="153"/>
        <v>9846</v>
      </c>
      <c r="B9847">
        <v>32838.231803541559</v>
      </c>
    </row>
    <row r="9848" spans="1:2">
      <c r="A9848" s="54">
        <f t="shared" si="153"/>
        <v>9847</v>
      </c>
      <c r="B9848">
        <v>65039.998839957829</v>
      </c>
    </row>
    <row r="9849" spans="1:2">
      <c r="A9849" s="54">
        <f t="shared" si="153"/>
        <v>9848</v>
      </c>
      <c r="B9849">
        <v>27360.441152566753</v>
      </c>
    </row>
    <row r="9850" spans="1:2">
      <c r="A9850" s="54">
        <f t="shared" si="153"/>
        <v>9849</v>
      </c>
      <c r="B9850">
        <v>35742.31085890354</v>
      </c>
    </row>
    <row r="9851" spans="1:2">
      <c r="A9851" s="54">
        <f t="shared" si="153"/>
        <v>9850</v>
      </c>
      <c r="B9851">
        <v>63171.546673145516</v>
      </c>
    </row>
    <row r="9852" spans="1:2">
      <c r="A9852" s="54">
        <f t="shared" si="153"/>
        <v>9851</v>
      </c>
      <c r="B9852">
        <v>61621.957908092598</v>
      </c>
    </row>
    <row r="9853" spans="1:2">
      <c r="A9853" s="54">
        <f t="shared" si="153"/>
        <v>9852</v>
      </c>
      <c r="B9853">
        <v>54149.386833931596</v>
      </c>
    </row>
    <row r="9854" spans="1:2">
      <c r="A9854" s="54">
        <f t="shared" si="153"/>
        <v>9853</v>
      </c>
      <c r="B9854">
        <v>41427.382809435912</v>
      </c>
    </row>
    <row r="9855" spans="1:2">
      <c r="A9855" s="54">
        <f t="shared" si="153"/>
        <v>9854</v>
      </c>
      <c r="B9855">
        <v>41765.816185790114</v>
      </c>
    </row>
    <row r="9856" spans="1:2">
      <c r="A9856" s="54">
        <f t="shared" si="153"/>
        <v>9855</v>
      </c>
      <c r="B9856">
        <v>40501.890341787417</v>
      </c>
    </row>
    <row r="9857" spans="1:2">
      <c r="A9857" s="54">
        <f t="shared" si="153"/>
        <v>9856</v>
      </c>
      <c r="B9857">
        <v>79019.064305591979</v>
      </c>
    </row>
    <row r="9858" spans="1:2">
      <c r="A9858" s="54">
        <f t="shared" si="153"/>
        <v>9857</v>
      </c>
      <c r="B9858">
        <v>40752.526533373821</v>
      </c>
    </row>
    <row r="9859" spans="1:2">
      <c r="A9859" s="54">
        <f t="shared" si="153"/>
        <v>9858</v>
      </c>
      <c r="B9859">
        <v>34372.271656064338</v>
      </c>
    </row>
    <row r="9860" spans="1:2">
      <c r="A9860" s="54">
        <f t="shared" ref="A9860:A9923" si="154">1+A9859</f>
        <v>9859</v>
      </c>
      <c r="B9860">
        <v>51370.423113326447</v>
      </c>
    </row>
    <row r="9861" spans="1:2">
      <c r="A9861" s="54">
        <f t="shared" si="154"/>
        <v>9860</v>
      </c>
      <c r="B9861">
        <v>44525.641940917601</v>
      </c>
    </row>
    <row r="9862" spans="1:2">
      <c r="A9862" s="54">
        <f t="shared" si="154"/>
        <v>9861</v>
      </c>
      <c r="B9862">
        <v>69192.459433494194</v>
      </c>
    </row>
    <row r="9863" spans="1:2">
      <c r="A9863" s="54">
        <f t="shared" si="154"/>
        <v>9862</v>
      </c>
      <c r="B9863">
        <v>92293.430626456422</v>
      </c>
    </row>
    <row r="9864" spans="1:2">
      <c r="A9864" s="54">
        <f t="shared" si="154"/>
        <v>9863</v>
      </c>
      <c r="B9864">
        <v>52042.376793837044</v>
      </c>
    </row>
    <row r="9865" spans="1:2">
      <c r="A9865" s="54">
        <f t="shared" si="154"/>
        <v>9864</v>
      </c>
      <c r="B9865" t="e">
        <v>#NUM!</v>
      </c>
    </row>
    <row r="9866" spans="1:2">
      <c r="A9866" s="54">
        <f t="shared" si="154"/>
        <v>9865</v>
      </c>
      <c r="B9866">
        <v>58711.933877699004</v>
      </c>
    </row>
    <row r="9867" spans="1:2">
      <c r="A9867" s="54">
        <f t="shared" si="154"/>
        <v>9866</v>
      </c>
      <c r="B9867">
        <v>81878.724209744658</v>
      </c>
    </row>
    <row r="9868" spans="1:2">
      <c r="A9868" s="54">
        <f t="shared" si="154"/>
        <v>9867</v>
      </c>
      <c r="B9868">
        <v>28141.270684372092</v>
      </c>
    </row>
    <row r="9869" spans="1:2">
      <c r="A9869" s="54">
        <f t="shared" si="154"/>
        <v>9868</v>
      </c>
      <c r="B9869">
        <v>53751.682885100636</v>
      </c>
    </row>
    <row r="9870" spans="1:2">
      <c r="A9870" s="54">
        <f t="shared" si="154"/>
        <v>9869</v>
      </c>
      <c r="B9870">
        <v>74277.083126461395</v>
      </c>
    </row>
    <row r="9871" spans="1:2">
      <c r="A9871" s="54">
        <f t="shared" si="154"/>
        <v>9870</v>
      </c>
      <c r="B9871">
        <v>50593.328292726626</v>
      </c>
    </row>
    <row r="9872" spans="1:2">
      <c r="A9872" s="54">
        <f t="shared" si="154"/>
        <v>9871</v>
      </c>
      <c r="B9872">
        <v>32592.061687756031</v>
      </c>
    </row>
    <row r="9873" spans="1:2">
      <c r="A9873" s="54">
        <f t="shared" si="154"/>
        <v>9872</v>
      </c>
      <c r="B9873">
        <v>41209.099260682473</v>
      </c>
    </row>
    <row r="9874" spans="1:2">
      <c r="A9874" s="54">
        <f t="shared" si="154"/>
        <v>9873</v>
      </c>
      <c r="B9874">
        <v>25866.197048096707</v>
      </c>
    </row>
    <row r="9875" spans="1:2">
      <c r="A9875" s="54">
        <f t="shared" si="154"/>
        <v>9874</v>
      </c>
      <c r="B9875">
        <v>25651.137986466747</v>
      </c>
    </row>
    <row r="9876" spans="1:2">
      <c r="A9876" s="54">
        <f t="shared" si="154"/>
        <v>9875</v>
      </c>
      <c r="B9876">
        <v>33520.398040750297</v>
      </c>
    </row>
    <row r="9877" spans="1:2">
      <c r="A9877" s="54">
        <f t="shared" si="154"/>
        <v>9876</v>
      </c>
      <c r="B9877">
        <v>26048.643429988195</v>
      </c>
    </row>
    <row r="9878" spans="1:2">
      <c r="A9878" s="54">
        <f t="shared" si="154"/>
        <v>9877</v>
      </c>
      <c r="B9878">
        <v>37348.566367253756</v>
      </c>
    </row>
    <row r="9879" spans="1:2">
      <c r="A9879" s="54">
        <f t="shared" si="154"/>
        <v>9878</v>
      </c>
      <c r="B9879">
        <v>36383.69211037401</v>
      </c>
    </row>
    <row r="9880" spans="1:2">
      <c r="A9880" s="54">
        <f t="shared" si="154"/>
        <v>9879</v>
      </c>
      <c r="B9880">
        <v>32725.578025621431</v>
      </c>
    </row>
    <row r="9881" spans="1:2">
      <c r="A9881" s="54">
        <f t="shared" si="154"/>
        <v>9880</v>
      </c>
      <c r="B9881">
        <v>25799.490429254318</v>
      </c>
    </row>
    <row r="9882" spans="1:2">
      <c r="A9882" s="54">
        <f t="shared" si="154"/>
        <v>9881</v>
      </c>
      <c r="B9882">
        <v>84533.451969749411</v>
      </c>
    </row>
    <row r="9883" spans="1:2">
      <c r="A9883" s="54">
        <f t="shared" si="154"/>
        <v>9882</v>
      </c>
      <c r="B9883">
        <v>31802.407641598224</v>
      </c>
    </row>
    <row r="9884" spans="1:2">
      <c r="A9884" s="54">
        <f t="shared" si="154"/>
        <v>9883</v>
      </c>
      <c r="B9884">
        <v>64111.202615933893</v>
      </c>
    </row>
    <row r="9885" spans="1:2">
      <c r="A9885" s="54">
        <f t="shared" si="154"/>
        <v>9884</v>
      </c>
      <c r="B9885">
        <v>41820.816207093529</v>
      </c>
    </row>
    <row r="9886" spans="1:2">
      <c r="A9886" s="54">
        <f t="shared" si="154"/>
        <v>9885</v>
      </c>
      <c r="B9886">
        <v>81537.521308012379</v>
      </c>
    </row>
    <row r="9887" spans="1:2">
      <c r="A9887" s="54">
        <f t="shared" si="154"/>
        <v>9886</v>
      </c>
      <c r="B9887">
        <v>55905.276174035935</v>
      </c>
    </row>
    <row r="9888" spans="1:2">
      <c r="A9888" s="54">
        <f t="shared" si="154"/>
        <v>9887</v>
      </c>
      <c r="B9888">
        <v>34993.720899294414</v>
      </c>
    </row>
    <row r="9889" spans="1:2">
      <c r="A9889" s="54">
        <f t="shared" si="154"/>
        <v>9888</v>
      </c>
      <c r="B9889">
        <v>81425.564762908863</v>
      </c>
    </row>
    <row r="9890" spans="1:2">
      <c r="A9890" s="54">
        <f t="shared" si="154"/>
        <v>9889</v>
      </c>
      <c r="B9890">
        <v>65787.394817982567</v>
      </c>
    </row>
    <row r="9891" spans="1:2">
      <c r="A9891" s="54">
        <f t="shared" si="154"/>
        <v>9890</v>
      </c>
      <c r="B9891">
        <v>37634.592638639624</v>
      </c>
    </row>
    <row r="9892" spans="1:2">
      <c r="A9892" s="54">
        <f t="shared" si="154"/>
        <v>9891</v>
      </c>
      <c r="B9892">
        <v>37721.449945669439</v>
      </c>
    </row>
    <row r="9893" spans="1:2">
      <c r="A9893" s="54">
        <f t="shared" si="154"/>
        <v>9892</v>
      </c>
      <c r="B9893">
        <v>68455.901514182653</v>
      </c>
    </row>
    <row r="9894" spans="1:2">
      <c r="A9894" s="54">
        <f t="shared" si="154"/>
        <v>9893</v>
      </c>
      <c r="B9894">
        <v>43998.891857911061</v>
      </c>
    </row>
    <row r="9895" spans="1:2">
      <c r="A9895" s="54">
        <f t="shared" si="154"/>
        <v>9894</v>
      </c>
      <c r="B9895">
        <v>50326.313715735516</v>
      </c>
    </row>
    <row r="9896" spans="1:2">
      <c r="A9896" s="54">
        <f t="shared" si="154"/>
        <v>9895</v>
      </c>
      <c r="B9896">
        <v>49558.762827959748</v>
      </c>
    </row>
    <row r="9897" spans="1:2">
      <c r="A9897" s="54">
        <f t="shared" si="154"/>
        <v>9896</v>
      </c>
      <c r="B9897">
        <v>90168.594816436918</v>
      </c>
    </row>
    <row r="9898" spans="1:2">
      <c r="A9898" s="54">
        <f t="shared" si="154"/>
        <v>9897</v>
      </c>
      <c r="B9898">
        <v>55941.871133383815</v>
      </c>
    </row>
    <row r="9899" spans="1:2">
      <c r="A9899" s="54">
        <f t="shared" si="154"/>
        <v>9898</v>
      </c>
      <c r="B9899">
        <v>72429.617392643704</v>
      </c>
    </row>
    <row r="9900" spans="1:2">
      <c r="A9900" s="54">
        <f t="shared" si="154"/>
        <v>9899</v>
      </c>
      <c r="B9900">
        <v>80359.36166432139</v>
      </c>
    </row>
    <row r="9901" spans="1:2">
      <c r="A9901" s="54">
        <f t="shared" si="154"/>
        <v>9900</v>
      </c>
      <c r="B9901">
        <v>50376.301392980597</v>
      </c>
    </row>
    <row r="9902" spans="1:2">
      <c r="A9902" s="54">
        <f t="shared" si="154"/>
        <v>9901</v>
      </c>
      <c r="B9902">
        <v>55692.764429239665</v>
      </c>
    </row>
    <row r="9903" spans="1:2">
      <c r="A9903" s="54">
        <f t="shared" si="154"/>
        <v>9902</v>
      </c>
      <c r="B9903">
        <v>33651.64253911921</v>
      </c>
    </row>
    <row r="9904" spans="1:2">
      <c r="A9904" s="54">
        <f t="shared" si="154"/>
        <v>9903</v>
      </c>
      <c r="B9904">
        <v>70168.47860979916</v>
      </c>
    </row>
    <row r="9905" spans="1:2">
      <c r="A9905" s="54">
        <f t="shared" si="154"/>
        <v>9904</v>
      </c>
      <c r="B9905">
        <v>61536.844182077089</v>
      </c>
    </row>
    <row r="9906" spans="1:2">
      <c r="A9906" s="54">
        <f t="shared" si="154"/>
        <v>9905</v>
      </c>
      <c r="B9906">
        <v>76925.284849183561</v>
      </c>
    </row>
    <row r="9907" spans="1:2">
      <c r="A9907" s="54">
        <f t="shared" si="154"/>
        <v>9906</v>
      </c>
      <c r="B9907">
        <v>27125.919604861607</v>
      </c>
    </row>
    <row r="9908" spans="1:2">
      <c r="A9908" s="54">
        <f t="shared" si="154"/>
        <v>9907</v>
      </c>
      <c r="B9908">
        <v>25693.610115550884</v>
      </c>
    </row>
    <row r="9909" spans="1:2">
      <c r="A9909" s="54">
        <f t="shared" si="154"/>
        <v>9908</v>
      </c>
      <c r="B9909">
        <v>28377.784860480693</v>
      </c>
    </row>
    <row r="9910" spans="1:2">
      <c r="A9910" s="54">
        <f t="shared" si="154"/>
        <v>9909</v>
      </c>
      <c r="B9910">
        <v>37379.886623786944</v>
      </c>
    </row>
    <row r="9911" spans="1:2">
      <c r="A9911" s="54">
        <f t="shared" si="154"/>
        <v>9910</v>
      </c>
      <c r="B9911">
        <v>53717.512686184993</v>
      </c>
    </row>
    <row r="9912" spans="1:2">
      <c r="A9912" s="54">
        <f t="shared" si="154"/>
        <v>9911</v>
      </c>
      <c r="B9912">
        <v>64808.392633255142</v>
      </c>
    </row>
    <row r="9913" spans="1:2">
      <c r="A9913" s="54">
        <f t="shared" si="154"/>
        <v>9912</v>
      </c>
      <c r="B9913">
        <v>25638.187284643416</v>
      </c>
    </row>
    <row r="9914" spans="1:2">
      <c r="A9914" s="54">
        <f t="shared" si="154"/>
        <v>9913</v>
      </c>
      <c r="B9914">
        <v>74425.719317729832</v>
      </c>
    </row>
    <row r="9915" spans="1:2">
      <c r="A9915" s="54">
        <f t="shared" si="154"/>
        <v>9914</v>
      </c>
      <c r="B9915">
        <v>30587.050201752289</v>
      </c>
    </row>
    <row r="9916" spans="1:2">
      <c r="A9916" s="54">
        <f t="shared" si="154"/>
        <v>9915</v>
      </c>
      <c r="B9916">
        <v>63904.949129856454</v>
      </c>
    </row>
    <row r="9917" spans="1:2">
      <c r="A9917" s="54">
        <f t="shared" si="154"/>
        <v>9916</v>
      </c>
      <c r="B9917">
        <v>52505.911763720273</v>
      </c>
    </row>
    <row r="9918" spans="1:2">
      <c r="A9918" s="54">
        <f t="shared" si="154"/>
        <v>9917</v>
      </c>
      <c r="B9918">
        <v>76217.556746865041</v>
      </c>
    </row>
    <row r="9919" spans="1:2">
      <c r="A9919" s="54">
        <f t="shared" si="154"/>
        <v>9918</v>
      </c>
      <c r="B9919">
        <v>50509.000814540537</v>
      </c>
    </row>
    <row r="9920" spans="1:2">
      <c r="A9920" s="54">
        <f t="shared" si="154"/>
        <v>9919</v>
      </c>
      <c r="B9920">
        <v>37143.146719240278</v>
      </c>
    </row>
    <row r="9921" spans="1:2">
      <c r="A9921" s="54">
        <f t="shared" si="154"/>
        <v>9920</v>
      </c>
      <c r="B9921">
        <v>72612.130188879499</v>
      </c>
    </row>
    <row r="9922" spans="1:2">
      <c r="A9922" s="54">
        <f t="shared" si="154"/>
        <v>9921</v>
      </c>
      <c r="B9922">
        <v>89911.498430119755</v>
      </c>
    </row>
    <row r="9923" spans="1:2">
      <c r="A9923" s="54">
        <f t="shared" si="154"/>
        <v>9922</v>
      </c>
      <c r="B9923">
        <v>33074.580743606348</v>
      </c>
    </row>
    <row r="9924" spans="1:2">
      <c r="A9924" s="54">
        <f t="shared" ref="A9924:A9987" si="155">1+A9923</f>
        <v>9923</v>
      </c>
      <c r="B9924">
        <v>30985.010974239551</v>
      </c>
    </row>
    <row r="9925" spans="1:2">
      <c r="A9925" s="54">
        <f t="shared" si="155"/>
        <v>9924</v>
      </c>
      <c r="B9925">
        <v>88264.16371533247</v>
      </c>
    </row>
    <row r="9926" spans="1:2">
      <c r="A9926" s="54">
        <f t="shared" si="155"/>
        <v>9925</v>
      </c>
      <c r="B9926">
        <v>42985.899758742366</v>
      </c>
    </row>
    <row r="9927" spans="1:2">
      <c r="A9927" s="54">
        <f t="shared" si="155"/>
        <v>9926</v>
      </c>
      <c r="B9927">
        <v>26314.021852825768</v>
      </c>
    </row>
    <row r="9928" spans="1:2">
      <c r="A9928" s="54">
        <f t="shared" si="155"/>
        <v>9927</v>
      </c>
      <c r="B9928">
        <v>75136.553534622042</v>
      </c>
    </row>
    <row r="9929" spans="1:2">
      <c r="A9929" s="54">
        <f t="shared" si="155"/>
        <v>9928</v>
      </c>
      <c r="B9929">
        <v>50737.629005101888</v>
      </c>
    </row>
    <row r="9930" spans="1:2">
      <c r="A9930" s="54">
        <f t="shared" si="155"/>
        <v>9929</v>
      </c>
      <c r="B9930">
        <v>89213.826925654212</v>
      </c>
    </row>
    <row r="9931" spans="1:2">
      <c r="A9931" s="54">
        <f t="shared" si="155"/>
        <v>9930</v>
      </c>
      <c r="B9931">
        <v>52163.577063927638</v>
      </c>
    </row>
    <row r="9932" spans="1:2">
      <c r="A9932" s="54">
        <f t="shared" si="155"/>
        <v>9931</v>
      </c>
      <c r="B9932">
        <v>38727.772130208512</v>
      </c>
    </row>
    <row r="9933" spans="1:2">
      <c r="A9933" s="54">
        <f t="shared" si="155"/>
        <v>9932</v>
      </c>
      <c r="B9933">
        <v>45493.949853003811</v>
      </c>
    </row>
    <row r="9934" spans="1:2">
      <c r="A9934" s="54">
        <f t="shared" si="155"/>
        <v>9933</v>
      </c>
      <c r="B9934">
        <v>64027.186007057149</v>
      </c>
    </row>
    <row r="9935" spans="1:2">
      <c r="A9935" s="54">
        <f t="shared" si="155"/>
        <v>9934</v>
      </c>
      <c r="B9935">
        <v>71252.471842456653</v>
      </c>
    </row>
    <row r="9936" spans="1:2">
      <c r="A9936" s="54">
        <f t="shared" si="155"/>
        <v>9935</v>
      </c>
      <c r="B9936">
        <v>48456.469911187945</v>
      </c>
    </row>
    <row r="9937" spans="1:2">
      <c r="A9937" s="54">
        <f t="shared" si="155"/>
        <v>9936</v>
      </c>
      <c r="B9937">
        <v>65381.569096953899</v>
      </c>
    </row>
    <row r="9938" spans="1:2">
      <c r="A9938" s="54">
        <f t="shared" si="155"/>
        <v>9937</v>
      </c>
      <c r="B9938">
        <v>68561.666611765468</v>
      </c>
    </row>
    <row r="9939" spans="1:2">
      <c r="A9939" s="54">
        <f t="shared" si="155"/>
        <v>9938</v>
      </c>
      <c r="B9939">
        <v>33738.573261307021</v>
      </c>
    </row>
    <row r="9940" spans="1:2">
      <c r="A9940" s="54">
        <f t="shared" si="155"/>
        <v>9939</v>
      </c>
      <c r="B9940">
        <v>85591.477448596284</v>
      </c>
    </row>
    <row r="9941" spans="1:2">
      <c r="A9941" s="54">
        <f t="shared" si="155"/>
        <v>9940</v>
      </c>
      <c r="B9941">
        <v>38241.301761559211</v>
      </c>
    </row>
    <row r="9942" spans="1:2">
      <c r="A9942" s="54">
        <f t="shared" si="155"/>
        <v>9941</v>
      </c>
      <c r="B9942">
        <v>70951.236010371489</v>
      </c>
    </row>
    <row r="9943" spans="1:2">
      <c r="A9943" s="54">
        <f t="shared" si="155"/>
        <v>9942</v>
      </c>
      <c r="B9943">
        <v>73569.243948683346</v>
      </c>
    </row>
    <row r="9944" spans="1:2">
      <c r="A9944" s="54">
        <f t="shared" si="155"/>
        <v>9943</v>
      </c>
      <c r="B9944">
        <v>83346.637146110545</v>
      </c>
    </row>
    <row r="9945" spans="1:2">
      <c r="A9945" s="54">
        <f t="shared" si="155"/>
        <v>9944</v>
      </c>
      <c r="B9945">
        <v>41331.171903983297</v>
      </c>
    </row>
    <row r="9946" spans="1:2">
      <c r="A9946" s="54">
        <f t="shared" si="155"/>
        <v>9945</v>
      </c>
      <c r="B9946">
        <v>83859.712536921303</v>
      </c>
    </row>
    <row r="9947" spans="1:2">
      <c r="A9947" s="54">
        <f t="shared" si="155"/>
        <v>9946</v>
      </c>
      <c r="B9947">
        <v>53803.399289827001</v>
      </c>
    </row>
    <row r="9948" spans="1:2">
      <c r="A9948" s="54">
        <f t="shared" si="155"/>
        <v>9947</v>
      </c>
      <c r="B9948">
        <v>34064.690096149898</v>
      </c>
    </row>
    <row r="9949" spans="1:2">
      <c r="A9949" s="54">
        <f t="shared" si="155"/>
        <v>9948</v>
      </c>
      <c r="B9949">
        <v>57344.631009943019</v>
      </c>
    </row>
    <row r="9950" spans="1:2">
      <c r="A9950" s="54">
        <f t="shared" si="155"/>
        <v>9949</v>
      </c>
      <c r="B9950">
        <v>82319.514636069056</v>
      </c>
    </row>
    <row r="9951" spans="1:2">
      <c r="A9951" s="54">
        <f t="shared" si="155"/>
        <v>9950</v>
      </c>
      <c r="B9951">
        <v>26363.540839605932</v>
      </c>
    </row>
    <row r="9952" spans="1:2">
      <c r="A9952" s="54">
        <f t="shared" si="155"/>
        <v>9951</v>
      </c>
      <c r="B9952">
        <v>63736.995805316386</v>
      </c>
    </row>
    <row r="9953" spans="1:2">
      <c r="A9953" s="54">
        <f t="shared" si="155"/>
        <v>9952</v>
      </c>
      <c r="B9953">
        <v>68248.997833851026</v>
      </c>
    </row>
    <row r="9954" spans="1:2">
      <c r="A9954" s="54">
        <f t="shared" si="155"/>
        <v>9953</v>
      </c>
      <c r="B9954">
        <v>78824.342270754394</v>
      </c>
    </row>
    <row r="9955" spans="1:2">
      <c r="A9955" s="54">
        <f t="shared" si="155"/>
        <v>9954</v>
      </c>
      <c r="B9955">
        <v>76940.445548542062</v>
      </c>
    </row>
    <row r="9956" spans="1:2">
      <c r="A9956" s="54">
        <f t="shared" si="155"/>
        <v>9955</v>
      </c>
      <c r="B9956">
        <v>79536.541679841917</v>
      </c>
    </row>
    <row r="9957" spans="1:2">
      <c r="A9957" s="54">
        <f t="shared" si="155"/>
        <v>9956</v>
      </c>
      <c r="B9957">
        <v>43771.200623764533</v>
      </c>
    </row>
    <row r="9958" spans="1:2">
      <c r="A9958" s="54">
        <f t="shared" si="155"/>
        <v>9957</v>
      </c>
      <c r="B9958">
        <v>72571.99861001817</v>
      </c>
    </row>
    <row r="9959" spans="1:2">
      <c r="A9959" s="54">
        <f t="shared" si="155"/>
        <v>9958</v>
      </c>
      <c r="B9959">
        <v>82143.896788828337</v>
      </c>
    </row>
    <row r="9960" spans="1:2">
      <c r="A9960" s="54">
        <f t="shared" si="155"/>
        <v>9959</v>
      </c>
      <c r="B9960">
        <v>50111.183130004836</v>
      </c>
    </row>
    <row r="9961" spans="1:2">
      <c r="A9961" s="54">
        <f t="shared" si="155"/>
        <v>9960</v>
      </c>
      <c r="B9961">
        <v>33332.412578087009</v>
      </c>
    </row>
    <row r="9962" spans="1:2">
      <c r="A9962" s="54">
        <f t="shared" si="155"/>
        <v>9961</v>
      </c>
      <c r="B9962">
        <v>77122.62248317161</v>
      </c>
    </row>
    <row r="9963" spans="1:2">
      <c r="A9963" s="54">
        <f t="shared" si="155"/>
        <v>9962</v>
      </c>
      <c r="B9963">
        <v>56930.776386214748</v>
      </c>
    </row>
    <row r="9964" spans="1:2">
      <c r="A9964" s="54">
        <f t="shared" si="155"/>
        <v>9963</v>
      </c>
      <c r="B9964">
        <v>60246.934239415619</v>
      </c>
    </row>
    <row r="9965" spans="1:2">
      <c r="A9965" s="54">
        <f t="shared" si="155"/>
        <v>9964</v>
      </c>
      <c r="B9965">
        <v>28963.187626072038</v>
      </c>
    </row>
    <row r="9966" spans="1:2">
      <c r="A9966" s="54">
        <f t="shared" si="155"/>
        <v>9965</v>
      </c>
      <c r="B9966">
        <v>45865.266783320534</v>
      </c>
    </row>
    <row r="9967" spans="1:2">
      <c r="A9967" s="54">
        <f t="shared" si="155"/>
        <v>9966</v>
      </c>
      <c r="B9967">
        <v>47959.005327527084</v>
      </c>
    </row>
    <row r="9968" spans="1:2">
      <c r="A9968" s="54">
        <f t="shared" si="155"/>
        <v>9967</v>
      </c>
      <c r="B9968">
        <v>75856.110625726622</v>
      </c>
    </row>
    <row r="9969" spans="1:2">
      <c r="A9969" s="54">
        <f t="shared" si="155"/>
        <v>9968</v>
      </c>
      <c r="B9969">
        <v>33167.137105999747</v>
      </c>
    </row>
    <row r="9970" spans="1:2">
      <c r="A9970" s="54">
        <f t="shared" si="155"/>
        <v>9969</v>
      </c>
      <c r="B9970">
        <v>36319.433414966064</v>
      </c>
    </row>
    <row r="9971" spans="1:2">
      <c r="A9971" s="54">
        <f t="shared" si="155"/>
        <v>9970</v>
      </c>
      <c r="B9971">
        <v>33198.616707369671</v>
      </c>
    </row>
    <row r="9972" spans="1:2">
      <c r="A9972" s="54">
        <f t="shared" si="155"/>
        <v>9971</v>
      </c>
      <c r="B9972">
        <v>51246.252557539206</v>
      </c>
    </row>
    <row r="9973" spans="1:2">
      <c r="A9973" s="54">
        <f t="shared" si="155"/>
        <v>9972</v>
      </c>
      <c r="B9973">
        <v>95177.628015874783</v>
      </c>
    </row>
    <row r="9974" spans="1:2">
      <c r="A9974" s="54">
        <f t="shared" si="155"/>
        <v>9973</v>
      </c>
      <c r="B9974">
        <v>42433.296999147555</v>
      </c>
    </row>
    <row r="9975" spans="1:2">
      <c r="A9975" s="54">
        <f t="shared" si="155"/>
        <v>9974</v>
      </c>
      <c r="B9975">
        <v>37627.684568451143</v>
      </c>
    </row>
    <row r="9976" spans="1:2">
      <c r="A9976" s="54">
        <f t="shared" si="155"/>
        <v>9975</v>
      </c>
      <c r="B9976">
        <v>45352.854748350554</v>
      </c>
    </row>
    <row r="9977" spans="1:2">
      <c r="A9977" s="54">
        <f t="shared" si="155"/>
        <v>9976</v>
      </c>
      <c r="B9977">
        <v>40445.096346738312</v>
      </c>
    </row>
    <row r="9978" spans="1:2">
      <c r="A9978" s="54">
        <f t="shared" si="155"/>
        <v>9977</v>
      </c>
      <c r="B9978">
        <v>74057.448401728645</v>
      </c>
    </row>
    <row r="9979" spans="1:2">
      <c r="A9979" s="54">
        <f t="shared" si="155"/>
        <v>9978</v>
      </c>
      <c r="B9979">
        <v>41748.485322236025</v>
      </c>
    </row>
    <row r="9980" spans="1:2">
      <c r="A9980" s="54">
        <f t="shared" si="155"/>
        <v>9979</v>
      </c>
      <c r="B9980">
        <v>90173.790170738677</v>
      </c>
    </row>
    <row r="9981" spans="1:2">
      <c r="A9981" s="54">
        <f t="shared" si="155"/>
        <v>9980</v>
      </c>
      <c r="B9981">
        <v>74006.784179918744</v>
      </c>
    </row>
    <row r="9982" spans="1:2">
      <c r="A9982" s="54">
        <f t="shared" si="155"/>
        <v>9981</v>
      </c>
      <c r="B9982">
        <v>83925.592872249705</v>
      </c>
    </row>
    <row r="9983" spans="1:2">
      <c r="A9983" s="54">
        <f t="shared" si="155"/>
        <v>9982</v>
      </c>
      <c r="B9983">
        <v>64291.448809225469</v>
      </c>
    </row>
    <row r="9984" spans="1:2">
      <c r="A9984" s="54">
        <f t="shared" si="155"/>
        <v>9983</v>
      </c>
      <c r="B9984">
        <v>81048.861787020433</v>
      </c>
    </row>
    <row r="9985" spans="1:2">
      <c r="A9985" s="54">
        <f t="shared" si="155"/>
        <v>9984</v>
      </c>
      <c r="B9985">
        <v>30493.513242763405</v>
      </c>
    </row>
    <row r="9986" spans="1:2">
      <c r="A9986" s="54">
        <f t="shared" si="155"/>
        <v>9985</v>
      </c>
      <c r="B9986">
        <v>34067.65366177621</v>
      </c>
    </row>
    <row r="9987" spans="1:2">
      <c r="A9987" s="54">
        <f t="shared" si="155"/>
        <v>9986</v>
      </c>
      <c r="B9987">
        <v>62398.211561476179</v>
      </c>
    </row>
    <row r="9988" spans="1:2">
      <c r="A9988" s="54">
        <f t="shared" ref="A9988:A10001" si="156">1+A9987</f>
        <v>9987</v>
      </c>
      <c r="B9988">
        <v>56757.584740151171</v>
      </c>
    </row>
    <row r="9989" spans="1:2">
      <c r="A9989" s="54">
        <f t="shared" si="156"/>
        <v>9988</v>
      </c>
      <c r="B9989">
        <v>52939.778236455153</v>
      </c>
    </row>
    <row r="9990" spans="1:2">
      <c r="A9990" s="54">
        <f t="shared" si="156"/>
        <v>9989</v>
      </c>
      <c r="B9990">
        <v>55777.222269304359</v>
      </c>
    </row>
    <row r="9991" spans="1:2">
      <c r="A9991" s="54">
        <f t="shared" si="156"/>
        <v>9990</v>
      </c>
      <c r="B9991">
        <v>34145.227692852488</v>
      </c>
    </row>
    <row r="9992" spans="1:2">
      <c r="A9992" s="54">
        <f t="shared" si="156"/>
        <v>9991</v>
      </c>
      <c r="B9992" t="e">
        <v>#NUM!</v>
      </c>
    </row>
    <row r="9993" spans="1:2">
      <c r="A9993" s="54">
        <f t="shared" si="156"/>
        <v>9992</v>
      </c>
      <c r="B9993">
        <v>40884.837873178112</v>
      </c>
    </row>
    <row r="9994" spans="1:2">
      <c r="A9994" s="54">
        <f t="shared" si="156"/>
        <v>9993</v>
      </c>
      <c r="B9994">
        <v>88808.887164346525</v>
      </c>
    </row>
    <row r="9995" spans="1:2">
      <c r="A9995" s="54">
        <f t="shared" si="156"/>
        <v>9994</v>
      </c>
      <c r="B9995">
        <v>35956.334694672209</v>
      </c>
    </row>
    <row r="9996" spans="1:2">
      <c r="A9996" s="54">
        <f t="shared" si="156"/>
        <v>9995</v>
      </c>
      <c r="B9996">
        <v>30576.072089973321</v>
      </c>
    </row>
    <row r="9997" spans="1:2">
      <c r="A9997" s="54">
        <f t="shared" si="156"/>
        <v>9996</v>
      </c>
      <c r="B9997">
        <v>36967.929982725116</v>
      </c>
    </row>
    <row r="9998" spans="1:2">
      <c r="A9998" s="54">
        <f t="shared" si="156"/>
        <v>9997</v>
      </c>
      <c r="B9998">
        <v>81488.697844630529</v>
      </c>
    </row>
    <row r="9999" spans="1:2">
      <c r="A9999" s="54">
        <f t="shared" si="156"/>
        <v>9998</v>
      </c>
      <c r="B9999">
        <v>34346.015845743983</v>
      </c>
    </row>
    <row r="10000" spans="1:2">
      <c r="A10000" s="54">
        <f t="shared" si="156"/>
        <v>9999</v>
      </c>
      <c r="B10000">
        <v>82978.163170954489</v>
      </c>
    </row>
    <row r="10001" spans="1:2">
      <c r="A10001" s="54">
        <f t="shared" si="156"/>
        <v>10000</v>
      </c>
      <c r="B10001">
        <v>33790.944602383715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Spot rates</vt:lpstr>
      <vt:lpstr>Yields</vt:lpstr>
      <vt:lpstr>Volatility</vt:lpstr>
      <vt:lpstr>1-year rates</vt:lpstr>
      <vt:lpstr>Refinance rates</vt:lpstr>
      <vt:lpstr>Cash flows</vt:lpstr>
      <vt:lpstr>Value</vt:lpstr>
      <vt:lpstr>'1-year rates'!solver_adj</vt:lpstr>
      <vt:lpstr>'1-year rates'!solver_lhs1</vt:lpstr>
      <vt:lpstr>'1-year rates'!solver_opt</vt:lpstr>
      <vt:lpstr>'1-year rates'!solver_rhs1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Shewale</dc:creator>
  <cp:lastModifiedBy>Soham</cp:lastModifiedBy>
  <dcterms:created xsi:type="dcterms:W3CDTF">2021-06-10T22:42:57Z</dcterms:created>
  <dcterms:modified xsi:type="dcterms:W3CDTF">2021-06-11T05:05:51Z</dcterms:modified>
</cp:coreProperties>
</file>