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n\OneDrive\Desktop\"/>
    </mc:Choice>
  </mc:AlternateContent>
  <xr:revisionPtr revIDLastSave="0" documentId="13_ncr:1_{C4D44B98-71DA-41F5-B779-7E66D7F703FA}" xr6:coauthVersionLast="47" xr6:coauthVersionMax="47" xr10:uidLastSave="{00000000-0000-0000-0000-000000000000}"/>
  <bookViews>
    <workbookView xWindow="-108" yWindow="-108" windowWidth="23256" windowHeight="12456" activeTab="2" xr2:uid="{46B43EAF-A29F-459A-9BB9-A4526BF1A54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6" i="3" l="1"/>
  <c r="AJ36" i="3"/>
  <c r="AI36" i="3"/>
  <c r="AH36" i="3"/>
  <c r="AG36" i="3"/>
  <c r="AF36" i="3"/>
  <c r="AE36" i="3"/>
  <c r="AD36" i="3"/>
  <c r="AC36" i="3"/>
  <c r="AB36" i="3"/>
  <c r="AA36" i="3"/>
  <c r="C9" i="3"/>
  <c r="C15" i="3"/>
  <c r="C21" i="3"/>
  <c r="C27" i="3"/>
  <c r="C33" i="3"/>
  <c r="C39" i="3"/>
  <c r="C45" i="3"/>
  <c r="I45" i="3"/>
  <c r="C51" i="3"/>
  <c r="C57" i="3"/>
  <c r="C63" i="3"/>
  <c r="C69" i="3"/>
  <c r="W253" i="2"/>
  <c r="T253" i="2"/>
  <c r="Q253" i="2"/>
  <c r="N253" i="2"/>
  <c r="K253" i="2"/>
  <c r="H253" i="2"/>
  <c r="E253" i="2"/>
  <c r="W229" i="2"/>
  <c r="T229" i="2"/>
  <c r="Q229" i="2"/>
  <c r="N229" i="2"/>
  <c r="K229" i="2"/>
  <c r="H229" i="2"/>
  <c r="E229" i="2"/>
  <c r="W205" i="2"/>
  <c r="T205" i="2"/>
  <c r="Q205" i="2"/>
  <c r="N205" i="2"/>
  <c r="K205" i="2"/>
  <c r="H205" i="2"/>
  <c r="E205" i="2"/>
  <c r="W181" i="2"/>
  <c r="T181" i="2"/>
  <c r="Q181" i="2"/>
  <c r="N181" i="2"/>
  <c r="K181" i="2"/>
  <c r="H181" i="2"/>
  <c r="E181" i="2"/>
  <c r="W157" i="2"/>
  <c r="T157" i="2"/>
  <c r="Q157" i="2"/>
  <c r="N157" i="2"/>
  <c r="K157" i="2"/>
  <c r="H157" i="2"/>
  <c r="E157" i="2"/>
  <c r="B3" i="2"/>
  <c r="W133" i="2"/>
  <c r="T133" i="2"/>
  <c r="Q133" i="2"/>
  <c r="N133" i="2"/>
  <c r="K133" i="2"/>
  <c r="H133" i="2"/>
  <c r="E133" i="2"/>
  <c r="H109" i="2"/>
  <c r="K109" i="2"/>
  <c r="N109" i="2"/>
  <c r="Q109" i="2"/>
  <c r="T109" i="2"/>
  <c r="W109" i="2"/>
  <c r="E109" i="2"/>
  <c r="H85" i="2"/>
  <c r="K85" i="2"/>
  <c r="N85" i="2"/>
  <c r="Q85" i="2"/>
  <c r="T85" i="2"/>
  <c r="W85" i="2"/>
  <c r="E85" i="2"/>
  <c r="H61" i="2"/>
  <c r="K61" i="2"/>
  <c r="N61" i="2"/>
  <c r="Q61" i="2"/>
  <c r="T61" i="2"/>
  <c r="W61" i="2"/>
  <c r="E61" i="2"/>
  <c r="K37" i="2"/>
  <c r="H37" i="2"/>
  <c r="N37" i="2"/>
  <c r="Q37" i="2"/>
  <c r="T37" i="2"/>
  <c r="W37" i="2"/>
  <c r="E37" i="2"/>
  <c r="H14" i="2"/>
  <c r="K14" i="2"/>
  <c r="N14" i="2"/>
  <c r="Q14" i="2"/>
  <c r="T14" i="2"/>
  <c r="W14" i="2"/>
  <c r="E14" i="2"/>
  <c r="W249" i="2"/>
  <c r="W259" i="2" s="1"/>
  <c r="T249" i="2"/>
  <c r="T259" i="2" s="1"/>
  <c r="Q249" i="2"/>
  <c r="Q259" i="2" s="1"/>
  <c r="N249" i="2"/>
  <c r="N259" i="2" s="1"/>
  <c r="K249" i="2"/>
  <c r="K259" i="2" s="1"/>
  <c r="H249" i="2"/>
  <c r="H259" i="2" s="1"/>
  <c r="E249" i="2"/>
  <c r="E259" i="2" s="1"/>
  <c r="W246" i="2"/>
  <c r="T246" i="2"/>
  <c r="Q246" i="2"/>
  <c r="N246" i="2"/>
  <c r="K246" i="2"/>
  <c r="H246" i="2"/>
  <c r="E246" i="2"/>
  <c r="B243" i="2"/>
  <c r="W225" i="2"/>
  <c r="T225" i="2"/>
  <c r="Q225" i="2"/>
  <c r="N225" i="2"/>
  <c r="K225" i="2"/>
  <c r="H225" i="2"/>
  <c r="E225" i="2"/>
  <c r="W222" i="2"/>
  <c r="T222" i="2"/>
  <c r="Q222" i="2"/>
  <c r="N222" i="2"/>
  <c r="K222" i="2"/>
  <c r="H222" i="2"/>
  <c r="E222" i="2"/>
  <c r="B219" i="2"/>
  <c r="W201" i="2"/>
  <c r="T201" i="2"/>
  <c r="Q201" i="2"/>
  <c r="N201" i="2"/>
  <c r="K201" i="2"/>
  <c r="H201" i="2"/>
  <c r="E201" i="2"/>
  <c r="W198" i="2"/>
  <c r="T198" i="2"/>
  <c r="Q198" i="2"/>
  <c r="N198" i="2"/>
  <c r="K198" i="2"/>
  <c r="H198" i="2"/>
  <c r="E198" i="2"/>
  <c r="B195" i="2"/>
  <c r="W177" i="2"/>
  <c r="T177" i="2"/>
  <c r="Q177" i="2"/>
  <c r="N177" i="2"/>
  <c r="K177" i="2"/>
  <c r="H177" i="2"/>
  <c r="E177" i="2"/>
  <c r="W174" i="2"/>
  <c r="T174" i="2"/>
  <c r="Q174" i="2"/>
  <c r="N174" i="2"/>
  <c r="K174" i="2"/>
  <c r="H174" i="2"/>
  <c r="E174" i="2"/>
  <c r="B171" i="2"/>
  <c r="W153" i="2"/>
  <c r="T153" i="2"/>
  <c r="Q153" i="2"/>
  <c r="N153" i="2"/>
  <c r="K153" i="2"/>
  <c r="H153" i="2"/>
  <c r="E153" i="2"/>
  <c r="W150" i="2"/>
  <c r="T150" i="2"/>
  <c r="Q150" i="2"/>
  <c r="N150" i="2"/>
  <c r="K150" i="2"/>
  <c r="H150" i="2"/>
  <c r="E150" i="2"/>
  <c r="B147" i="2"/>
  <c r="W129" i="2"/>
  <c r="T129" i="2"/>
  <c r="Q129" i="2"/>
  <c r="N129" i="2"/>
  <c r="K129" i="2"/>
  <c r="H129" i="2"/>
  <c r="E129" i="2"/>
  <c r="W126" i="2"/>
  <c r="T126" i="2"/>
  <c r="Q126" i="2"/>
  <c r="N126" i="2"/>
  <c r="K126" i="2"/>
  <c r="H126" i="2"/>
  <c r="E126" i="2"/>
  <c r="B123" i="2"/>
  <c r="W105" i="2"/>
  <c r="T105" i="2"/>
  <c r="Q105" i="2"/>
  <c r="N105" i="2"/>
  <c r="K105" i="2"/>
  <c r="H105" i="2"/>
  <c r="E105" i="2"/>
  <c r="W102" i="2"/>
  <c r="T102" i="2"/>
  <c r="Q102" i="2"/>
  <c r="N102" i="2"/>
  <c r="K102" i="2"/>
  <c r="H102" i="2"/>
  <c r="E102" i="2"/>
  <c r="B99" i="2"/>
  <c r="W81" i="2"/>
  <c r="T81" i="2"/>
  <c r="Q81" i="2"/>
  <c r="N81" i="2"/>
  <c r="K81" i="2"/>
  <c r="H81" i="2"/>
  <c r="E81" i="2"/>
  <c r="W78" i="2"/>
  <c r="T78" i="2"/>
  <c r="Q78" i="2"/>
  <c r="N78" i="2"/>
  <c r="K78" i="2"/>
  <c r="H78" i="2"/>
  <c r="E78" i="2"/>
  <c r="B75" i="2"/>
  <c r="W57" i="2"/>
  <c r="T57" i="2"/>
  <c r="Q57" i="2"/>
  <c r="N57" i="2"/>
  <c r="K57" i="2"/>
  <c r="H57" i="2"/>
  <c r="E57" i="2"/>
  <c r="W54" i="2"/>
  <c r="T54" i="2"/>
  <c r="Q54" i="2"/>
  <c r="N54" i="2"/>
  <c r="K54" i="2"/>
  <c r="H54" i="2"/>
  <c r="E54" i="2"/>
  <c r="B51" i="2"/>
  <c r="W33" i="2"/>
  <c r="T33" i="2"/>
  <c r="Q33" i="2"/>
  <c r="N33" i="2"/>
  <c r="K33" i="2"/>
  <c r="H33" i="2"/>
  <c r="E33" i="2"/>
  <c r="W30" i="2"/>
  <c r="T30" i="2"/>
  <c r="Q30" i="2"/>
  <c r="N30" i="2"/>
  <c r="K30" i="2"/>
  <c r="H30" i="2"/>
  <c r="E30" i="2"/>
  <c r="B27" i="2"/>
  <c r="W9" i="2"/>
  <c r="T9" i="2"/>
  <c r="Q9" i="2"/>
  <c r="N9" i="2"/>
  <c r="K9" i="2"/>
  <c r="H9" i="2"/>
  <c r="E9" i="2"/>
  <c r="W6" i="2"/>
  <c r="T6" i="2"/>
  <c r="Q6" i="2"/>
  <c r="N6" i="2"/>
  <c r="K6" i="2"/>
  <c r="H6" i="2"/>
  <c r="E6" i="2"/>
  <c r="D4" i="1"/>
  <c r="D5" i="1"/>
  <c r="D6" i="1"/>
  <c r="D7" i="1"/>
  <c r="D8" i="1"/>
  <c r="D9" i="1"/>
  <c r="D10" i="1"/>
  <c r="D11" i="1"/>
  <c r="D12" i="1"/>
  <c r="D13" i="1"/>
  <c r="D3" i="1"/>
  <c r="G4" i="1"/>
  <c r="D3" i="2" s="1"/>
  <c r="G5" i="1"/>
  <c r="D171" i="2" s="1"/>
  <c r="G6" i="1"/>
  <c r="D243" i="2" s="1"/>
  <c r="G7" i="1"/>
  <c r="D99" i="2" s="1"/>
  <c r="G8" i="1"/>
  <c r="D123" i="2" s="1"/>
  <c r="G9" i="1"/>
  <c r="D195" i="2" s="1"/>
  <c r="G10" i="1"/>
  <c r="D27" i="2" s="1"/>
  <c r="G11" i="1"/>
  <c r="D147" i="2" s="1"/>
  <c r="G12" i="1"/>
  <c r="D51" i="2" s="1"/>
  <c r="G13" i="1"/>
  <c r="D75" i="2" s="1"/>
  <c r="G3" i="1"/>
  <c r="D219" i="2" s="1"/>
  <c r="F4" i="1"/>
  <c r="C3" i="2" s="1"/>
  <c r="F5" i="1"/>
  <c r="C171" i="2" s="1"/>
  <c r="F6" i="1"/>
  <c r="C243" i="2" s="1"/>
  <c r="AB243" i="2" s="1"/>
  <c r="E69" i="3" s="1"/>
  <c r="AK7" i="3" s="1"/>
  <c r="F7" i="1"/>
  <c r="C99" i="2" s="1"/>
  <c r="F8" i="1"/>
  <c r="C123" i="2" s="1"/>
  <c r="F9" i="1"/>
  <c r="C195" i="2" s="1"/>
  <c r="F10" i="1"/>
  <c r="C27" i="2" s="1"/>
  <c r="F11" i="1"/>
  <c r="C147" i="2" s="1"/>
  <c r="F12" i="1"/>
  <c r="C51" i="2" s="1"/>
  <c r="F13" i="1"/>
  <c r="C75" i="2" s="1"/>
  <c r="F3" i="1"/>
  <c r="C219" i="2" s="1"/>
  <c r="E4" i="1"/>
  <c r="E5" i="1"/>
  <c r="E6" i="1"/>
  <c r="E7" i="1"/>
  <c r="E8" i="1"/>
  <c r="E9" i="1"/>
  <c r="E10" i="1"/>
  <c r="E11" i="1"/>
  <c r="E12" i="1"/>
  <c r="E13" i="1"/>
  <c r="E3" i="1"/>
  <c r="K39" i="3" l="1"/>
  <c r="S7" i="3" s="1"/>
  <c r="K57" i="3"/>
  <c r="V7" i="3" s="1"/>
  <c r="K15" i="3"/>
  <c r="O7" i="3" s="1"/>
  <c r="K45" i="3"/>
  <c r="T7" i="3" s="1"/>
  <c r="K69" i="3"/>
  <c r="X7" i="3" s="1"/>
  <c r="X36" i="3" s="1"/>
  <c r="K51" i="3"/>
  <c r="U7" i="3" s="1"/>
  <c r="K33" i="3"/>
  <c r="R7" i="3" s="1"/>
  <c r="K9" i="3"/>
  <c r="N7" i="3" s="1"/>
  <c r="K21" i="3"/>
  <c r="P7" i="3" s="1"/>
  <c r="K27" i="3"/>
  <c r="Q7" i="3" s="1"/>
  <c r="K63" i="3"/>
  <c r="W7" i="3" s="1"/>
  <c r="W255" i="2"/>
  <c r="T255" i="2"/>
  <c r="K255" i="2"/>
  <c r="Q255" i="2"/>
  <c r="N255" i="2"/>
  <c r="H255" i="2"/>
  <c r="E255" i="2"/>
  <c r="E233" i="2"/>
  <c r="E257" i="2"/>
  <c r="T257" i="2"/>
  <c r="Q257" i="2"/>
  <c r="N257" i="2"/>
  <c r="K257" i="2"/>
  <c r="W257" i="2"/>
  <c r="H257" i="2"/>
  <c r="H233" i="2"/>
  <c r="K233" i="2"/>
  <c r="N233" i="2"/>
  <c r="Q233" i="2"/>
  <c r="T233" i="2"/>
  <c r="W233" i="2"/>
  <c r="E209" i="2"/>
  <c r="N209" i="2"/>
  <c r="H209" i="2"/>
  <c r="Q209" i="2"/>
  <c r="K209" i="2"/>
  <c r="T209" i="2"/>
  <c r="W209" i="2"/>
  <c r="E185" i="2"/>
  <c r="H185" i="2"/>
  <c r="Q185" i="2"/>
  <c r="T185" i="2"/>
  <c r="K185" i="2"/>
  <c r="N185" i="2"/>
  <c r="W185" i="2"/>
  <c r="H161" i="2"/>
  <c r="K161" i="2"/>
  <c r="N161" i="2"/>
  <c r="Q161" i="2"/>
  <c r="T161" i="2"/>
  <c r="W161" i="2"/>
  <c r="E161" i="2"/>
  <c r="W137" i="2"/>
  <c r="N137" i="2"/>
  <c r="T137" i="2"/>
  <c r="Q137" i="2"/>
  <c r="K137" i="2"/>
  <c r="H137" i="2"/>
  <c r="E137" i="2"/>
  <c r="W113" i="2"/>
  <c r="T113" i="2"/>
  <c r="Q113" i="2"/>
  <c r="N113" i="2"/>
  <c r="K113" i="2"/>
  <c r="H113" i="2"/>
  <c r="E113" i="2"/>
  <c r="W89" i="2"/>
  <c r="T89" i="2"/>
  <c r="Q89" i="2"/>
  <c r="N89" i="2"/>
  <c r="K89" i="2"/>
  <c r="H89" i="2"/>
  <c r="E89" i="2"/>
  <c r="E65" i="2"/>
  <c r="W65" i="2"/>
  <c r="T65" i="2"/>
  <c r="Q65" i="2"/>
  <c r="N65" i="2"/>
  <c r="K65" i="2"/>
  <c r="H65" i="2"/>
  <c r="W41" i="2"/>
  <c r="T41" i="2"/>
  <c r="Q41" i="2"/>
  <c r="E41" i="2"/>
  <c r="N41" i="2"/>
  <c r="K41" i="2"/>
  <c r="H41" i="2"/>
  <c r="E17" i="2"/>
  <c r="W17" i="2"/>
  <c r="T17" i="2"/>
  <c r="Q17" i="2"/>
  <c r="N17" i="2"/>
  <c r="K17" i="2"/>
  <c r="H17" i="2"/>
  <c r="Z51" i="2"/>
  <c r="AB51" i="2" s="1"/>
  <c r="E21" i="3" s="1"/>
  <c r="AC7" i="3" s="1"/>
  <c r="Z171" i="2"/>
  <c r="AB171" i="2" s="1"/>
  <c r="E51" i="3" s="1"/>
  <c r="AH7" i="3" s="1"/>
  <c r="Z243" i="2"/>
  <c r="Z147" i="2"/>
  <c r="AB147" i="2" s="1"/>
  <c r="Z3" i="2"/>
  <c r="AB3" i="2" s="1"/>
  <c r="E9" i="3" s="1"/>
  <c r="AA7" i="3" s="1"/>
  <c r="Z27" i="2"/>
  <c r="AB27" i="2" s="1"/>
  <c r="E15" i="3" s="1"/>
  <c r="AB7" i="3" s="1"/>
  <c r="Z123" i="2"/>
  <c r="AB123" i="2" s="1"/>
  <c r="E39" i="3" s="1"/>
  <c r="AF7" i="3" s="1"/>
  <c r="Z99" i="2"/>
  <c r="AB99" i="2" s="1"/>
  <c r="E33" i="3" s="1"/>
  <c r="AE7" i="3" s="1"/>
  <c r="Z195" i="2"/>
  <c r="AB195" i="2" s="1"/>
  <c r="E57" i="3" s="1"/>
  <c r="AI7" i="3" s="1"/>
  <c r="Z219" i="2"/>
  <c r="AB219" i="2" s="1"/>
  <c r="E63" i="3" s="1"/>
  <c r="AJ7" i="3" s="1"/>
  <c r="Z75" i="2"/>
  <c r="AB75" i="2" s="1"/>
  <c r="E27" i="3" s="1"/>
  <c r="AD7" i="3" s="1"/>
  <c r="W36" i="3" l="1"/>
  <c r="N36" i="3"/>
  <c r="U36" i="3"/>
  <c r="O36" i="3"/>
  <c r="Q36" i="3"/>
  <c r="P36" i="3"/>
  <c r="R36" i="3"/>
  <c r="V36" i="3"/>
  <c r="S36" i="3"/>
  <c r="AD243" i="2"/>
  <c r="G69" i="3" s="1"/>
  <c r="AD147" i="2"/>
  <c r="AD219" i="2"/>
  <c r="G63" i="3" s="1"/>
  <c r="AD195" i="2"/>
  <c r="G57" i="3" s="1"/>
  <c r="AD171" i="2"/>
  <c r="G51" i="3" s="1"/>
  <c r="AD123" i="2"/>
  <c r="G39" i="3" s="1"/>
  <c r="AD99" i="2"/>
  <c r="G33" i="3" s="1"/>
  <c r="AD75" i="2"/>
  <c r="G27" i="3" s="1"/>
  <c r="AD51" i="2"/>
  <c r="G21" i="3" s="1"/>
  <c r="AD27" i="2"/>
  <c r="G15" i="3" s="1"/>
  <c r="AD3" i="2"/>
  <c r="G9" i="3" s="1"/>
  <c r="E45" i="3" l="1"/>
  <c r="AG7" i="3" s="1"/>
  <c r="T36" i="3" s="1"/>
  <c r="G45" i="3"/>
  <c r="AF243" i="2"/>
  <c r="I69" i="3" s="1"/>
  <c r="AF219" i="2"/>
  <c r="I63" i="3" s="1"/>
  <c r="AF195" i="2"/>
  <c r="I57" i="3" s="1"/>
  <c r="AF171" i="2"/>
  <c r="AF123" i="2"/>
  <c r="I39" i="3" s="1"/>
  <c r="AF99" i="2"/>
  <c r="I33" i="3" s="1"/>
  <c r="AF75" i="2"/>
  <c r="I27" i="3" s="1"/>
  <c r="AF147" i="2"/>
  <c r="AF51" i="2"/>
  <c r="AF27" i="2"/>
  <c r="I15" i="3" s="1"/>
  <c r="AF3" i="2"/>
  <c r="I9" i="3" s="1"/>
  <c r="I21" i="3" l="1"/>
  <c r="I51" i="3"/>
</calcChain>
</file>

<file path=xl/sharedStrings.xml><?xml version="1.0" encoding="utf-8"?>
<sst xmlns="http://schemas.openxmlformats.org/spreadsheetml/2006/main" count="371" uniqueCount="45">
  <si>
    <t>Sellers ID</t>
  </si>
  <si>
    <t>Name</t>
  </si>
  <si>
    <t>Social Insurance Number</t>
  </si>
  <si>
    <t>Part/Full time</t>
  </si>
  <si>
    <t>Hourly Wage</t>
  </si>
  <si>
    <t>Commission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</si>
  <si>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</si>
  <si>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</si>
  <si>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</si>
  <si>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</si>
  <si>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</si>
  <si>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</si>
  <si>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</si>
  <si>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</si>
  <si>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</si>
  <si>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</si>
  <si>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</si>
  <si>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Number</t>
  </si>
  <si>
    <t>Sunday</t>
  </si>
  <si>
    <t>to</t>
  </si>
  <si>
    <t>yo</t>
  </si>
  <si>
    <t>Monday</t>
  </si>
  <si>
    <t>Tuesday</t>
  </si>
  <si>
    <t>Wednesday</t>
  </si>
  <si>
    <t>Thursday</t>
  </si>
  <si>
    <t>Friday</t>
  </si>
  <si>
    <t>Saturday</t>
  </si>
  <si>
    <t>Total Hours worked</t>
  </si>
  <si>
    <t>Weekly Income</t>
  </si>
  <si>
    <t>Weekly Pay</t>
  </si>
  <si>
    <t>Total Worked($)</t>
  </si>
  <si>
    <t>Total worked(Hours)</t>
  </si>
  <si>
    <t>Total Sales</t>
  </si>
  <si>
    <t>Comission</t>
  </si>
  <si>
    <t>Total Commission</t>
  </si>
  <si>
    <t>Total Commision</t>
  </si>
  <si>
    <t>Total Weekly Income</t>
  </si>
  <si>
    <t>Total</t>
  </si>
  <si>
    <t>Total hours worked</t>
  </si>
  <si>
    <t>Total Income</t>
  </si>
  <si>
    <t>Sales</t>
  </si>
  <si>
    <t>Sl. No.</t>
  </si>
  <si>
    <t>Total Sales Made</t>
  </si>
  <si>
    <t>Return on Investments</t>
  </si>
  <si>
    <t>Number of Hours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</si>
</sst>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9">
    <xf numFmtId="0" fontId="0" fillId="0" borderId="0" xfId="0"/>
    <xf numFmtId="10" fontId="0" fillId="0" borderId="0" xfId="0" applyNumberFormat="1"/>
    <xf numFmtId="0" fontId="1" fillId="0" borderId="1" xfId="0" applyFont="1" applyBorder="1"/>
    <xf numFmtId="0" fontId="0" fillId="0" borderId="1" xfId="0" applyBorder="1"/>
    <xf numFmtId="0" fontId="0" fillId="0" borderId="5" xfId="0" applyBorder="1" applyAlignment="1">
      <alignment horizontal="center" vertical="center"/>
    </xf>
    <xf numFmtId="164" fontId="0" fillId="0" borderId="0" xfId="0" applyNumberFormat="1"/>
    <xf numFmtId="164" fontId="1" fillId="0" borderId="1" xfId="0" applyNumberFormat="1" applyFont="1" applyBorder="1"/>
    <xf numFmtId="164" fontId="0" fillId="0" borderId="1" xfId="0" applyNumberFormat="1" applyBorder="1"/>
    <xf numFmtId="10" fontId="1" fillId="0" borderId="1" xfId="0" applyNumberFormat="1" applyFont="1" applyBorder="1"/>
    <xf numFmtId="10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5" xfId="0" applyNumberFormat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/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3" borderId="13" xfId="0" applyNumberFormat="1" applyFill="1" applyBorder="1" applyAlignment="1">
      <alignment horizontal="center" vertical="center"/>
    </xf>
    <xf numFmtId="20" fontId="0" fillId="3" borderId="7" xfId="0" applyNumberFormat="1" applyFill="1" applyBorder="1" applyAlignment="1">
      <alignment horizontal="center" vertical="center"/>
    </xf>
    <xf numFmtId="20" fontId="0" fillId="3" borderId="8" xfId="0" applyNumberFormat="1" applyFill="1" applyBorder="1" applyAlignment="1">
      <alignment horizontal="center" vertical="center"/>
    </xf>
    <xf numFmtId="20" fontId="0" fillId="3" borderId="15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/>
    <xf numFmtId="0" fontId="0" fillId="3" borderId="4" xfId="0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10" fontId="0" fillId="0" borderId="4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10" fontId="0" fillId="0" borderId="5" xfId="0" applyNumberForma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164" fontId="0" fillId="2" borderId="10" xfId="0" applyNumberFormat="1" applyFont="1" applyFill="1" applyBorder="1" applyAlignment="1">
      <alignment horizontal="center" vertical="center"/>
    </xf>
    <xf numFmtId="164" fontId="0" fillId="2" borderId="9" xfId="0" applyNumberFormat="1" applyFont="1" applyFill="1" applyBorder="1" applyAlignment="1">
      <alignment horizontal="center" vertical="center"/>
    </xf>
    <xf numFmtId="164" fontId="0" fillId="2" borderId="8" xfId="0" applyNumberFormat="1" applyFont="1" applyFill="1" applyBorder="1" applyAlignment="1">
      <alignment horizontal="center" vertical="center"/>
    </xf>
    <xf numFmtId="164" fontId="0" fillId="2" borderId="0" xfId="0" applyNumberFormat="1" applyFont="1" applyFill="1" applyBorder="1" applyAlignment="1">
      <alignment horizontal="center" vertical="center"/>
    </xf>
    <xf numFmtId="164" fontId="0" fillId="2" borderId="15" xfId="0" applyNumberFormat="1" applyFont="1" applyFill="1" applyBorder="1" applyAlignment="1">
      <alignment horizontal="center" vertical="center"/>
    </xf>
    <xf numFmtId="164" fontId="0" fillId="2" borderId="3" xfId="0" applyNumberFormat="1" applyFont="1" applyFill="1" applyBorder="1" applyAlignment="1">
      <alignment horizontal="center" vertical="center"/>
    </xf>
    <xf numFmtId="164" fontId="0" fillId="2" borderId="11" xfId="0" applyNumberFormat="1" applyFont="1" applyFill="1" applyBorder="1" applyAlignment="1">
      <alignment horizontal="center" vertical="center"/>
    </xf>
    <xf numFmtId="164" fontId="0" fillId="2" borderId="12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5" xfId="0" applyBorder="1"/>
    <xf numFmtId="0" fontId="0" fillId="0" borderId="11" xfId="0" applyBorder="1"/>
    <xf numFmtId="0" fontId="0" fillId="0" borderId="12" xfId="0" applyBorder="1"/>
    <xf numFmtId="164" fontId="0" fillId="0" borderId="4" xfId="0" applyNumberFormat="1" applyFont="1" applyBorder="1" applyAlignment="1">
      <alignment horizontal="center" vertical="center"/>
    </xf>
    <xf numFmtId="10" fontId="0" fillId="0" borderId="4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FF00"/>
      <color rgb="FF00FF99"/>
      <color rgb="FF00FF00"/>
      <color rgb="FFFF6600"/>
      <color rgb="FFFF0000"/>
      <color rgb="FF3366FF"/>
      <color rgb="FF99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>
              <a:noFill/>
            </a:ln>
            <a:effectLst>
              <a:glow rad="101600">
                <a:schemeClr val="accent1">
                  <a:satMod val="175000"/>
                  <a:alpha val="40000"/>
                </a:schemeClr>
              </a:glow>
              <a:outerShdw blurRad="215900" dist="19050" dir="5400000" algn="ctr" rotWithShape="0">
                <a:srgbClr val="000000"/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Sheet3!$N$6:$X$6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Sheet3!$N$7:$X$7</c:f>
              <c:numCache>
                <c:formatCode>General</c:formatCode>
                <c:ptCount val="11"/>
                <c:pt idx="0">
                  <c:v>4123</c:v>
                </c:pt>
                <c:pt idx="1">
                  <c:v>4577</c:v>
                </c:pt>
                <c:pt idx="2">
                  <c:v>4494</c:v>
                </c:pt>
                <c:pt idx="3">
                  <c:v>4080</c:v>
                </c:pt>
                <c:pt idx="4">
                  <c:v>3484</c:v>
                </c:pt>
                <c:pt idx="5">
                  <c:v>3428</c:v>
                </c:pt>
                <c:pt idx="6">
                  <c:v>3440</c:v>
                </c:pt>
                <c:pt idx="7">
                  <c:v>3593</c:v>
                </c:pt>
                <c:pt idx="8">
                  <c:v>4034</c:v>
                </c:pt>
                <c:pt idx="9">
                  <c:v>4036</c:v>
                </c:pt>
                <c:pt idx="10">
                  <c:v>3874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5-4D3F-9B60-20A225EF61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73888079"/>
        <c:axId val="17389095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Sheet3!$N$6:$X$6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Sheet3!$N$8:$X$8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6E5-4D3F-9B60-20A225EF613F}"/>
                  </c:ext>
                </c:extLst>
              </c15:ser>
            </c15:filteredBarSeries>
          </c:ext>
        </c:extLst>
      </c:barChart>
      <c:catAx>
        <c:axId val="173888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90959"/>
        <c:crosses val="autoZero"/>
        <c:auto val="1"/>
        <c:lblAlgn val="ctr"/>
        <c:lblOffset val="100"/>
        <c:noMultiLvlLbl val="0"/>
      </c:catAx>
      <c:valAx>
        <c:axId val="17389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88079"/>
        <c:crosses val="autoZero"/>
        <c:crossBetween val="between"/>
      </c:valAx>
      <c:spPr>
        <a:noFill/>
        <a:ln cmpd="dbl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6600"/>
            </a:solidFill>
            <a:ln>
              <a:noFill/>
            </a:ln>
            <a:effectLst>
              <a:glow rad="101600">
                <a:schemeClr val="accent2">
                  <a:satMod val="175000"/>
                  <a:alpha val="40000"/>
                </a:schemeClr>
              </a:glow>
              <a:outerShdw blurRad="44450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Sheet3!$AA$6:$AK$6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Sheet3!$AA$7:$AK$7</c:f>
              <c:numCache>
                <c:formatCode>[$$-409]#,##0.00</c:formatCode>
                <c:ptCount val="11"/>
                <c:pt idx="0">
                  <c:v>1862</c:v>
                </c:pt>
                <c:pt idx="1">
                  <c:v>2450</c:v>
                </c:pt>
                <c:pt idx="2">
                  <c:v>1568</c:v>
                </c:pt>
                <c:pt idx="3">
                  <c:v>1568</c:v>
                </c:pt>
                <c:pt idx="4">
                  <c:v>1666</c:v>
                </c:pt>
                <c:pt idx="5">
                  <c:v>2450</c:v>
                </c:pt>
                <c:pt idx="6">
                  <c:v>1100.8</c:v>
                </c:pt>
                <c:pt idx="7">
                  <c:v>2058</c:v>
                </c:pt>
                <c:pt idx="8">
                  <c:v>2156</c:v>
                </c:pt>
                <c:pt idx="9">
                  <c:v>2352</c:v>
                </c:pt>
                <c:pt idx="10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C-40D8-831D-378C68406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9929855"/>
        <c:axId val="2993033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Sheet3!$AA$6:$AK$6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Sheet3!$AA$8:$AK$8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A5C-40D8-831D-378C6840613A}"/>
                  </c:ext>
                </c:extLst>
              </c15:ser>
            </c15:filteredBarSeries>
          </c:ext>
        </c:extLst>
      </c:barChart>
      <c:catAx>
        <c:axId val="29929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0335"/>
        <c:crosses val="autoZero"/>
        <c:auto val="1"/>
        <c:lblAlgn val="ctr"/>
        <c:lblOffset val="100"/>
        <c:noMultiLvlLbl val="0"/>
      </c:catAx>
      <c:valAx>
        <c:axId val="2993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FF99"/>
            </a:solidFill>
            <a:ln>
              <a:noFill/>
            </a:ln>
            <a:effectLst>
              <a:glow rad="101600">
                <a:schemeClr val="accent6">
                  <a:satMod val="175000"/>
                  <a:alpha val="40000"/>
                </a:schemeClr>
              </a:glow>
              <a:outerShdw blurRad="7620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Sheet3!$N$35:$X$35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Sheet3!$N$36:$X$36</c:f>
              <c:numCache>
                <c:formatCode>0.00%</c:formatCode>
                <c:ptCount val="11"/>
                <c:pt idx="0">
                  <c:v>2.2142857142857145E-2</c:v>
                </c:pt>
                <c:pt idx="1">
                  <c:v>1.8681632653061223E-2</c:v>
                </c:pt>
                <c:pt idx="2">
                  <c:v>2.8660714285714282E-2</c:v>
                </c:pt>
                <c:pt idx="3">
                  <c:v>2.6020408163265306E-2</c:v>
                </c:pt>
                <c:pt idx="4">
                  <c:v>2.0912364945978389E-2</c:v>
                </c:pt>
                <c:pt idx="5">
                  <c:v>1.3991836734693876E-2</c:v>
                </c:pt>
                <c:pt idx="6">
                  <c:v>3.125E-2</c:v>
                </c:pt>
                <c:pt idx="7">
                  <c:v>1.7458697764820216E-2</c:v>
                </c:pt>
                <c:pt idx="8">
                  <c:v>1.8710575139146569E-2</c:v>
                </c:pt>
                <c:pt idx="9">
                  <c:v>1.7159863945578231E-2</c:v>
                </c:pt>
                <c:pt idx="10">
                  <c:v>1.5812244897959186E-2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5-4D88-A4C7-032EA5AE7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78542687"/>
        <c:axId val="27854124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Sheet3!$N$35:$X$35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Sheet3!$N$37:$X$37</c15:sqref>
                        </c15:formulaRef>
                      </c:ext>
                    </c:extLst>
                    <c:numCache>
                      <c:formatCode>0.00%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035-4D88-A4C7-032EA5AE701F}"/>
                  </c:ext>
                </c:extLst>
              </c15:ser>
            </c15:filteredBarSeries>
          </c:ext>
        </c:extLst>
      </c:barChart>
      <c:catAx>
        <c:axId val="278542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41247"/>
        <c:crosses val="autoZero"/>
        <c:auto val="1"/>
        <c:lblAlgn val="ctr"/>
        <c:lblOffset val="100"/>
        <c:noMultiLvlLbl val="0"/>
      </c:catAx>
      <c:valAx>
        <c:axId val="27854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42687"/>
        <c:crosses val="autoZero"/>
        <c:crossBetween val="between"/>
      </c:valAx>
      <c:spPr>
        <a:noFill/>
        <a:ln>
          <a:noFill/>
        </a:ln>
        <a:effectLst>
          <a:outerShdw blurRad="254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66"/>
            </a:solidFill>
            <a:ln>
              <a:noFill/>
            </a:ln>
            <a:effectLst>
              <a:glow rad="101600">
                <a:schemeClr val="accent4">
                  <a:satMod val="175000"/>
                  <a:alpha val="40000"/>
                </a:schemeClr>
              </a:glow>
              <a:outerShdw blurRad="10160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Sheet3!$AA$35:$AK$35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Sheet3!$AA$36:$AK$36</c:f>
              <c:numCache>
                <c:formatCode>General</c:formatCode>
                <c:ptCount val="11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8-4BD3-87F3-FB0E082A4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2089359"/>
        <c:axId val="11209175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Sheet3!$AA$35:$AK$35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Sheet3!$AA$37:$AK$37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3D8-4BD3-87F3-FB0E082A452F}"/>
                  </c:ext>
                </c:extLst>
              </c15:ser>
            </c15:filteredBarSeries>
          </c:ext>
        </c:extLst>
      </c:barChart>
      <c:catAx>
        <c:axId val="11208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1759"/>
        <c:crosses val="autoZero"/>
        <c:auto val="1"/>
        <c:lblAlgn val="ctr"/>
        <c:lblOffset val="100"/>
        <c:noMultiLvlLbl val="0"/>
      </c:catAx>
      <c:valAx>
        <c:axId val="11209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8</xdr:row>
      <xdr:rowOff>11430</xdr:rowOff>
    </xdr:from>
    <xdr:to>
      <xdr:col>23</xdr:col>
      <xdr:colOff>664028</xdr:colOff>
      <xdr:row>30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E47C51-DAF4-34A8-6AAC-5F8A219D5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15240</xdr:colOff>
      <xdr:row>7</xdr:row>
      <xdr:rowOff>185058</xdr:rowOff>
    </xdr:from>
    <xdr:to>
      <xdr:col>37</xdr:col>
      <xdr:colOff>15240</xdr:colOff>
      <xdr:row>29</xdr:row>
      <xdr:rowOff>188322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ED3645-E2BD-BDAB-97B7-4D5B62113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598714</xdr:colOff>
      <xdr:row>36</xdr:row>
      <xdr:rowOff>185057</xdr:rowOff>
    </xdr:from>
    <xdr:to>
      <xdr:col>23</xdr:col>
      <xdr:colOff>674914</xdr:colOff>
      <xdr:row>63</xdr:row>
      <xdr:rowOff>185057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EF384A-E975-6E83-DBE9-D0BE4AA98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21771</xdr:colOff>
      <xdr:row>37</xdr:row>
      <xdr:rowOff>10886</xdr:rowOff>
    </xdr:from>
    <xdr:to>
      <xdr:col>36</xdr:col>
      <xdr:colOff>870857</xdr:colOff>
      <xdr:row>63</xdr:row>
      <xdr:rowOff>174171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D00404E-DCC5-61F9-BC95-23DF3B718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A96F-8A8A-46A3-8070-EC16B77B10BB}">
  <dimension ref="B1:H15"/>
  <sheetViews>
    <sheetView workbookViewId="0">
      <selection activeCell="F18" sqref="F18"/>
    </sheetView>
  </sheetViews>
  <sheetFormatPr defaultRowHeight="14.4" x14ac:dyDescent="0.3"/>
  <cols>
    <col min="3" max="3" width="18.5546875" customWidth="1"/>
    <col min="4" max="4" width="22.5546875" customWidth="1"/>
    <col min="5" max="5" width="12.21875" customWidth="1"/>
    <col min="6" max="6" width="13.33203125" style="5" customWidth="1"/>
    <col min="7" max="7" width="11.77734375" style="1" customWidth="1"/>
    <col min="27" max="27" width="10.5546875" customWidth="1"/>
  </cols>
  <sheetData>
    <row r="1" spans="2:8" ht="15" thickBot="1" x14ac:dyDescent="0.35"/>
    <row r="2" spans="2:8" ht="15" thickBot="1" x14ac:dyDescent="0.35">
      <c r="B2" s="2" t="s">
        <v>0</v>
      </c>
      <c r="C2" s="2" t="s">
        <v>1</v>
      </c>
      <c r="D2" s="2" t="s">
        <v>2</v>
      </c>
      <c r="E2" s="2" t="s">
        <v>3</v>
      </c>
      <c r="F2" s="6" t="s">
        <v>4</v>
      </c>
      <c r="G2" s="8" t="s">
        <v>5</v>
      </c>
    </row>
    <row r="3" spans="2:8" ht="15" thickBot="1" x14ac:dyDescent="0.35">
      <c r="B3" s="3">
        <v>10</v>
      </c>
      <c r="C3" s="3" t="s">
        <v>6</v>
      </c>
      <c r="D3" s="3">
        <f ca="1">RANDBETWEEN(10000,100000)</f>
        <v>13904</v>
      </c>
      <c r="E3" s="3" t="str">
        <f ca="1">CHOOSE(RANDBETWEEN(1, 2), "Part-time", "Full-time")</f>
        <v>Full-time</v>
      </c>
      <c r="F3" s="7">
        <f ca="1">RANDBETWEEN(15,25)</f>
        <v>24</v>
      </c>
      <c r="G3" s="9">
        <f ca="1">RANDBETWEEN(15,25)/100</f>
        <v>0.21</v>
      </c>
    </row>
    <row r="4" spans="2:8" ht="15" thickBot="1" x14ac:dyDescent="0.35">
      <c r="B4" s="3">
        <v>1</v>
      </c>
      <c r="C4" s="3" t="s">
        <v>7</v>
      </c>
      <c r="D4" s="3">
        <f ca="1">RANDBETWEEN(10000,100000)</f>
        <v>95249</v>
      </c>
      <c r="E4" s="3" t="str">
        <f ca="1">CHOOSE(RANDBETWEEN(1, 2), "Part-time", "Full-time")</f>
        <v>Part-time</v>
      </c>
      <c r="F4" s="7">
        <f ca="1">RANDBETWEEN(15,25)</f>
        <v>19</v>
      </c>
      <c r="G4" s="9">
        <f ca="1">RANDBETWEEN(15,25)/100</f>
        <v>0.23</v>
      </c>
    </row>
    <row r="5" spans="2:8" ht="15" thickBot="1" x14ac:dyDescent="0.35">
      <c r="B5" s="3">
        <v>8</v>
      </c>
      <c r="C5" s="3" t="s">
        <v>8</v>
      </c>
      <c r="D5" s="3">
        <f ca="1">RANDBETWEEN(10000,100000)</f>
        <v>78123</v>
      </c>
      <c r="E5" s="3" t="str">
        <f ca="1">CHOOSE(RANDBETWEEN(1, 2), "Part-time", "Full-time")</f>
        <v>Part-time</v>
      </c>
      <c r="F5" s="7">
        <f ca="1">RANDBETWEEN(15,25)</f>
        <v>21</v>
      </c>
      <c r="G5" s="9">
        <f ca="1">RANDBETWEEN(15,25)/100</f>
        <v>0.19</v>
      </c>
    </row>
    <row r="6" spans="2:8" ht="15" thickBot="1" x14ac:dyDescent="0.35">
      <c r="B6" s="3">
        <v>11</v>
      </c>
      <c r="C6" s="3" t="s">
        <v>9</v>
      </c>
      <c r="D6" s="3">
        <f ca="1">RANDBETWEEN(10000,100000)</f>
        <v>91515</v>
      </c>
      <c r="E6" s="3" t="str">
        <f ca="1">CHOOSE(RANDBETWEEN(1, 2), "Part-time", "Full-time")</f>
        <v>Part-time</v>
      </c>
      <c r="F6" s="7">
        <f ca="1">RANDBETWEEN(15,25)</f>
        <v>25</v>
      </c>
      <c r="G6" s="9">
        <f ca="1">RANDBETWEEN(15,25)/100</f>
        <v>0.16</v>
      </c>
    </row>
    <row r="7" spans="2:8" ht="15" thickBot="1" x14ac:dyDescent="0.35">
      <c r="B7" s="3">
        <v>5</v>
      </c>
      <c r="C7" s="3" t="s">
        <v>10</v>
      </c>
      <c r="D7" s="3">
        <f ca="1">RANDBETWEEN(10000,100000)</f>
        <v>94288</v>
      </c>
      <c r="E7" s="3" t="str">
        <f ca="1">CHOOSE(RANDBETWEEN(1, 2), "Part-time", "Full-time")</f>
        <v>Full-time</v>
      </c>
      <c r="F7" s="7">
        <f ca="1">RANDBETWEEN(15,25)</f>
        <v>17</v>
      </c>
      <c r="G7" s="9">
        <f ca="1">RANDBETWEEN(15,25)/100</f>
        <v>0.25</v>
      </c>
    </row>
    <row r="8" spans="2:8" ht="15" thickBot="1" x14ac:dyDescent="0.35">
      <c r="B8" s="3">
        <v>6</v>
      </c>
      <c r="C8" s="3" t="s">
        <v>11</v>
      </c>
      <c r="D8" s="3">
        <f ca="1">RANDBETWEEN(10000,100000)</f>
        <v>20964</v>
      </c>
      <c r="E8" s="3" t="str">
        <f ca="1">CHOOSE(RANDBETWEEN(1, 2), "Part-time", "Full-time")</f>
        <v>Full-time</v>
      </c>
      <c r="F8" s="7">
        <f ca="1">RANDBETWEEN(15,25)</f>
        <v>25</v>
      </c>
      <c r="G8" s="9">
        <f ca="1">RANDBETWEEN(15,25)/100</f>
        <v>0.22</v>
      </c>
    </row>
    <row r="9" spans="2:8" ht="15" thickBot="1" x14ac:dyDescent="0.35">
      <c r="B9" s="3">
        <v>9</v>
      </c>
      <c r="C9" s="3" t="s">
        <v>12</v>
      </c>
      <c r="D9" s="3">
        <f ca="1">RANDBETWEEN(10000,100000)</f>
        <v>64308</v>
      </c>
      <c r="E9" s="3" t="str">
        <f ca="1">CHOOSE(RANDBETWEEN(1, 2), "Part-time", "Full-time")</f>
        <v>Part-time</v>
      </c>
      <c r="F9" s="7">
        <f ca="1">RANDBETWEEN(15,25)</f>
        <v>22</v>
      </c>
      <c r="G9" s="9">
        <f ca="1">RANDBETWEEN(15,25)/100</f>
        <v>0.16</v>
      </c>
    </row>
    <row r="10" spans="2:8" ht="15" thickBot="1" x14ac:dyDescent="0.35">
      <c r="B10" s="3">
        <v>2</v>
      </c>
      <c r="C10" s="3" t="s">
        <v>13</v>
      </c>
      <c r="D10" s="3">
        <f ca="1">RANDBETWEEN(10000,100000)</f>
        <v>50980</v>
      </c>
      <c r="E10" s="3" t="str">
        <f ca="1">CHOOSE(RANDBETWEEN(1, 2), "Part-time", "Full-time")</f>
        <v>Part-time</v>
      </c>
      <c r="F10" s="7">
        <f ca="1">RANDBETWEEN(15,25)</f>
        <v>25</v>
      </c>
      <c r="G10" s="9">
        <f ca="1">RANDBETWEEN(15,25)/100</f>
        <v>0.17</v>
      </c>
    </row>
    <row r="11" spans="2:8" ht="15" thickBot="1" x14ac:dyDescent="0.35">
      <c r="B11" s="3">
        <v>7</v>
      </c>
      <c r="C11" s="3" t="s">
        <v>14</v>
      </c>
      <c r="D11" s="3">
        <f ca="1">RANDBETWEEN(10000,100000)</f>
        <v>78143</v>
      </c>
      <c r="E11" s="3" t="str">
        <f ca="1">CHOOSE(RANDBETWEEN(1, 2), "Part-time", "Full-time")</f>
        <v>Full-time</v>
      </c>
      <c r="F11" s="7">
        <f ca="1">RANDBETWEEN(15,25)</f>
        <v>22</v>
      </c>
      <c r="G11" s="9">
        <f ca="1">RANDBETWEEN(15,25)/100</f>
        <v>0.16</v>
      </c>
    </row>
    <row r="12" spans="2:8" ht="15" thickBot="1" x14ac:dyDescent="0.35">
      <c r="B12" s="3">
        <v>3</v>
      </c>
      <c r="C12" s="3" t="s">
        <v>15</v>
      </c>
      <c r="D12" s="3">
        <f ca="1">RANDBETWEEN(10000,100000)</f>
        <v>23489</v>
      </c>
      <c r="E12" s="3" t="str">
        <f ca="1">CHOOSE(RANDBETWEEN(1, 2), "Part-time", "Full-time")</f>
        <v>Full-time</v>
      </c>
      <c r="F12" s="7">
        <f ca="1">RANDBETWEEN(15,25)</f>
        <v>16</v>
      </c>
      <c r="G12" s="9">
        <f ca="1">RANDBETWEEN(15,25)/100</f>
        <v>0.25</v>
      </c>
    </row>
    <row r="13" spans="2:8" ht="15" thickBot="1" x14ac:dyDescent="0.35">
      <c r="B13" s="3">
        <v>4</v>
      </c>
      <c r="C13" s="3" t="s">
        <v>16</v>
      </c>
      <c r="D13" s="3">
        <f ca="1">RANDBETWEEN(10000,100000)</f>
        <v>24756</v>
      </c>
      <c r="E13" s="3" t="str">
        <f ca="1">CHOOSE(RANDBETWEEN(1, 2), "Part-time", "Full-time")</f>
        <v>Full-time</v>
      </c>
      <c r="F13" s="7">
        <f ca="1">RANDBETWEEN(15,25)</f>
        <v>16</v>
      </c>
      <c r="G13" s="9">
        <f ca="1">RANDBETWEEN(15,25)/100</f>
        <v>0.17</v>
      </c>
    </row>
    <row r="14" spans="2:8" x14ac:dyDescent="0.3">
      <c r="D14" s="53"/>
      <c r="E14" s="53"/>
      <c r="F14" s="53"/>
      <c r="G14" s="53"/>
      <c r="H14" s="54"/>
    </row>
    <row r="15" spans="2:8" x14ac:dyDescent="0.3">
      <c r="D15" s="53"/>
      <c r="E15" s="53"/>
      <c r="F15" s="53"/>
      <c r="G15" s="53"/>
      <c r="H15" s="5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18B8-0572-4E52-893B-22481D6A6A49}">
  <dimension ref="A1:AG260"/>
  <sheetViews>
    <sheetView topLeftCell="A205" zoomScale="55" zoomScaleNormal="55" workbookViewId="0">
      <selection activeCell="Z219" sqref="Z219:AA240"/>
    </sheetView>
  </sheetViews>
  <sheetFormatPr defaultRowHeight="14.4" x14ac:dyDescent="0.3"/>
  <cols>
    <col min="1" max="1" width="11.88671875" customWidth="1"/>
    <col min="2" max="2" width="12.88671875" customWidth="1"/>
    <col min="3" max="3" width="17.44140625" customWidth="1"/>
    <col min="4" max="4" width="18.44140625" customWidth="1"/>
    <col min="27" max="27" width="18.33203125" customWidth="1"/>
    <col min="29" max="29" width="12.88671875" customWidth="1"/>
    <col min="31" max="31" width="12.88671875" customWidth="1"/>
    <col min="33" max="33" width="17.33203125" customWidth="1"/>
    <col min="37" max="37" width="12.109375" customWidth="1"/>
    <col min="41" max="41" width="11.6640625" customWidth="1"/>
    <col min="43" max="43" width="12.5546875" customWidth="1"/>
  </cols>
  <sheetData>
    <row r="1" spans="1:33" x14ac:dyDescent="0.3">
      <c r="A1" s="63" t="s">
        <v>17</v>
      </c>
      <c r="B1" s="64" t="s">
        <v>1</v>
      </c>
      <c r="C1" s="64" t="s">
        <v>29</v>
      </c>
      <c r="D1" s="64" t="s">
        <v>5</v>
      </c>
      <c r="E1" s="63" t="s">
        <v>18</v>
      </c>
      <c r="F1" s="65"/>
      <c r="G1" s="66"/>
      <c r="H1" s="63" t="s">
        <v>21</v>
      </c>
      <c r="I1" s="65"/>
      <c r="J1" s="66"/>
      <c r="K1" s="63" t="s">
        <v>22</v>
      </c>
      <c r="L1" s="65"/>
      <c r="M1" s="66"/>
      <c r="N1" s="63" t="s">
        <v>23</v>
      </c>
      <c r="O1" s="65"/>
      <c r="P1" s="66"/>
      <c r="Q1" s="63" t="s">
        <v>24</v>
      </c>
      <c r="R1" s="65"/>
      <c r="S1" s="66"/>
      <c r="T1" s="63" t="s">
        <v>25</v>
      </c>
      <c r="U1" s="65"/>
      <c r="V1" s="66"/>
      <c r="W1" s="63" t="s">
        <v>26</v>
      </c>
      <c r="X1" s="65"/>
      <c r="Y1" s="66"/>
      <c r="Z1" s="67" t="s">
        <v>27</v>
      </c>
      <c r="AA1" s="68"/>
      <c r="AB1" s="67" t="s">
        <v>28</v>
      </c>
      <c r="AC1" s="68"/>
      <c r="AD1" s="67" t="s">
        <v>35</v>
      </c>
      <c r="AE1" s="68"/>
      <c r="AF1" s="67" t="s">
        <v>36</v>
      </c>
      <c r="AG1" s="68"/>
    </row>
    <row r="2" spans="1:33" ht="15" thickBot="1" x14ac:dyDescent="0.35">
      <c r="A2" s="69"/>
      <c r="B2" s="70"/>
      <c r="C2" s="70"/>
      <c r="D2" s="70"/>
      <c r="E2" s="69"/>
      <c r="F2" s="71"/>
      <c r="G2" s="72"/>
      <c r="H2" s="69"/>
      <c r="I2" s="71"/>
      <c r="J2" s="72"/>
      <c r="K2" s="69"/>
      <c r="L2" s="71"/>
      <c r="M2" s="72"/>
      <c r="N2" s="69"/>
      <c r="O2" s="71"/>
      <c r="P2" s="72"/>
      <c r="Q2" s="69"/>
      <c r="R2" s="71"/>
      <c r="S2" s="72"/>
      <c r="T2" s="69"/>
      <c r="U2" s="71"/>
      <c r="V2" s="72"/>
      <c r="W2" s="69"/>
      <c r="X2" s="71"/>
      <c r="Y2" s="72"/>
      <c r="Z2" s="73"/>
      <c r="AA2" s="74"/>
      <c r="AB2" s="73"/>
      <c r="AC2" s="74"/>
      <c r="AD2" s="73"/>
      <c r="AE2" s="74"/>
      <c r="AF2" s="73"/>
      <c r="AG2" s="74"/>
    </row>
    <row r="3" spans="1:33" x14ac:dyDescent="0.3">
      <c r="A3" s="47">
        <v>1</v>
      </c>
      <c r="B3" s="12" t="str">
        <f>VLOOKUP(A3,Sheet1!B3:C13,2,FALSE)</f>
        <v>N2</v>
      </c>
      <c r="C3" s="15">
        <f ca="1">INDEX(Sheet1!F3:F13, MATCH(A3, Sheet1!B3:B13, 0))</f>
        <v>19</v>
      </c>
      <c r="D3" s="55">
        <f ca="1">INDEX(Sheet1!G3:G13, MATCH(A3, Sheet1!B3:B13, 0))</f>
        <v>0.23</v>
      </c>
      <c r="E3" s="10"/>
      <c r="F3" s="22"/>
      <c r="G3" s="23"/>
      <c r="H3" s="10"/>
      <c r="I3" s="22"/>
      <c r="J3" s="23"/>
      <c r="K3" s="10"/>
      <c r="L3" s="22"/>
      <c r="M3" s="23"/>
      <c r="N3" s="10"/>
      <c r="O3" s="22"/>
      <c r="P3" s="23"/>
      <c r="Q3" s="10"/>
      <c r="R3" s="22"/>
      <c r="S3" s="23"/>
      <c r="T3" s="10"/>
      <c r="U3" s="22"/>
      <c r="V3" s="23"/>
      <c r="W3" s="10"/>
      <c r="X3" s="22"/>
      <c r="Y3" s="23"/>
      <c r="Z3" s="10">
        <f>SUM(E6,H6,K6,N6,Q6,T6,W6,E9,H9,K9,N9,Q9,T9,W9)</f>
        <v>49</v>
      </c>
      <c r="AA3" s="23"/>
      <c r="AB3" s="51">
        <f ca="1">Z3*C3</f>
        <v>931</v>
      </c>
      <c r="AC3" s="48"/>
      <c r="AD3" s="51">
        <f ca="1">SUM(E17:Y19)</f>
        <v>948.29000000000008</v>
      </c>
      <c r="AE3" s="48"/>
      <c r="AF3" s="51">
        <f ca="1">SUM(AB3,AD3)</f>
        <v>1879.29</v>
      </c>
      <c r="AG3" s="48"/>
    </row>
    <row r="4" spans="1:33" ht="15" thickBot="1" x14ac:dyDescent="0.35">
      <c r="A4" s="30"/>
      <c r="B4" s="14"/>
      <c r="C4" s="16"/>
      <c r="D4" s="56"/>
      <c r="E4" s="11"/>
      <c r="F4" s="24"/>
      <c r="G4" s="25"/>
      <c r="H4" s="11"/>
      <c r="I4" s="24"/>
      <c r="J4" s="25"/>
      <c r="K4" s="11"/>
      <c r="L4" s="24"/>
      <c r="M4" s="25"/>
      <c r="N4" s="11"/>
      <c r="O4" s="24"/>
      <c r="P4" s="25"/>
      <c r="Q4" s="11"/>
      <c r="R4" s="24"/>
      <c r="S4" s="25"/>
      <c r="T4" s="11"/>
      <c r="U4" s="24"/>
      <c r="V4" s="25"/>
      <c r="W4" s="11"/>
      <c r="X4" s="24"/>
      <c r="Y4" s="25"/>
      <c r="Z4" s="19"/>
      <c r="AA4" s="29"/>
      <c r="AB4" s="18"/>
      <c r="AC4" s="49"/>
      <c r="AD4" s="18"/>
      <c r="AE4" s="49"/>
      <c r="AF4" s="18"/>
      <c r="AG4" s="49"/>
    </row>
    <row r="5" spans="1:33" ht="15" thickBot="1" x14ac:dyDescent="0.35">
      <c r="A5" s="30"/>
      <c r="B5" s="14"/>
      <c r="C5" s="16"/>
      <c r="D5" s="56"/>
      <c r="E5" s="39">
        <v>0.33333333333333331</v>
      </c>
      <c r="F5" s="38" t="s">
        <v>19</v>
      </c>
      <c r="G5" s="40">
        <v>0.5</v>
      </c>
      <c r="H5" s="39">
        <v>0.33333333333333331</v>
      </c>
      <c r="I5" s="38" t="s">
        <v>19</v>
      </c>
      <c r="J5" s="40">
        <v>0.5</v>
      </c>
      <c r="K5" s="39">
        <v>0.33333333333333331</v>
      </c>
      <c r="L5" s="38" t="s">
        <v>19</v>
      </c>
      <c r="M5" s="40">
        <v>0.5</v>
      </c>
      <c r="N5" s="39">
        <v>0.33333333333333331</v>
      </c>
      <c r="O5" s="38" t="s">
        <v>19</v>
      </c>
      <c r="P5" s="40">
        <v>0.5</v>
      </c>
      <c r="Q5" s="39">
        <v>0.33333333333333331</v>
      </c>
      <c r="R5" s="38" t="s">
        <v>19</v>
      </c>
      <c r="S5" s="40">
        <v>0.5</v>
      </c>
      <c r="T5" s="39">
        <v>0.33333333333333331</v>
      </c>
      <c r="U5" s="38" t="s">
        <v>19</v>
      </c>
      <c r="V5" s="40">
        <v>0.5</v>
      </c>
      <c r="W5" s="39">
        <v>0.33333333333333331</v>
      </c>
      <c r="X5" s="38" t="s">
        <v>19</v>
      </c>
      <c r="Y5" s="40">
        <v>0.5</v>
      </c>
      <c r="Z5" s="19"/>
      <c r="AA5" s="29"/>
      <c r="AB5" s="18"/>
      <c r="AC5" s="49"/>
      <c r="AD5" s="18"/>
      <c r="AE5" s="49"/>
      <c r="AF5" s="18"/>
      <c r="AG5" s="49"/>
    </row>
    <row r="6" spans="1:33" x14ac:dyDescent="0.3">
      <c r="A6" s="30"/>
      <c r="B6" s="14"/>
      <c r="C6" s="16"/>
      <c r="D6" s="56"/>
      <c r="E6" s="35">
        <f>(G5-E5)*24</f>
        <v>4</v>
      </c>
      <c r="F6" s="36"/>
      <c r="G6" s="37"/>
      <c r="H6" s="35">
        <f>(J5-H5)*24</f>
        <v>4</v>
      </c>
      <c r="I6" s="36"/>
      <c r="J6" s="37"/>
      <c r="K6" s="35">
        <f>(M5-K5)*24</f>
        <v>4</v>
      </c>
      <c r="L6" s="36"/>
      <c r="M6" s="37"/>
      <c r="N6" s="35">
        <f>(P5-N5)*24</f>
        <v>4</v>
      </c>
      <c r="O6" s="36"/>
      <c r="P6" s="37"/>
      <c r="Q6" s="35">
        <f>(S5-Q5)*24</f>
        <v>4</v>
      </c>
      <c r="R6" s="36"/>
      <c r="S6" s="37"/>
      <c r="T6" s="35">
        <f>(V5-T5)*24</f>
        <v>4</v>
      </c>
      <c r="U6" s="36"/>
      <c r="V6" s="37"/>
      <c r="W6" s="35">
        <f>(Y5-W5)*24</f>
        <v>4</v>
      </c>
      <c r="X6" s="36"/>
      <c r="Y6" s="37"/>
      <c r="Z6" s="19"/>
      <c r="AA6" s="29"/>
      <c r="AB6" s="18"/>
      <c r="AC6" s="49"/>
      <c r="AD6" s="18"/>
      <c r="AE6" s="49"/>
      <c r="AF6" s="18"/>
      <c r="AG6" s="49"/>
    </row>
    <row r="7" spans="1:33" ht="15" thickBot="1" x14ac:dyDescent="0.35">
      <c r="A7" s="30"/>
      <c r="B7" s="14"/>
      <c r="C7" s="16"/>
      <c r="D7" s="56"/>
      <c r="E7" s="32"/>
      <c r="F7" s="33"/>
      <c r="G7" s="34"/>
      <c r="H7" s="32"/>
      <c r="I7" s="33"/>
      <c r="J7" s="34"/>
      <c r="K7" s="32"/>
      <c r="L7" s="33"/>
      <c r="M7" s="34"/>
      <c r="N7" s="32"/>
      <c r="O7" s="33"/>
      <c r="P7" s="34"/>
      <c r="Q7" s="32"/>
      <c r="R7" s="33"/>
      <c r="S7" s="34"/>
      <c r="T7" s="32"/>
      <c r="U7" s="33"/>
      <c r="V7" s="34"/>
      <c r="W7" s="32"/>
      <c r="X7" s="33"/>
      <c r="Y7" s="34"/>
      <c r="Z7" s="19"/>
      <c r="AA7" s="29"/>
      <c r="AB7" s="18"/>
      <c r="AC7" s="49"/>
      <c r="AD7" s="18"/>
      <c r="AE7" s="49"/>
      <c r="AF7" s="18"/>
      <c r="AG7" s="49"/>
    </row>
    <row r="8" spans="1:33" ht="15" thickBot="1" x14ac:dyDescent="0.35">
      <c r="A8" s="30"/>
      <c r="B8" s="14"/>
      <c r="C8" s="16"/>
      <c r="D8" s="56"/>
      <c r="E8" s="41">
        <v>0.54166666666666663</v>
      </c>
      <c r="F8" s="38" t="s">
        <v>20</v>
      </c>
      <c r="G8" s="42">
        <v>0.66666666666666663</v>
      </c>
      <c r="H8" s="41">
        <v>0.54166666666666663</v>
      </c>
      <c r="I8" s="38" t="s">
        <v>20</v>
      </c>
      <c r="J8" s="42">
        <v>0.66666666666666663</v>
      </c>
      <c r="K8" s="41">
        <v>0.54166666666666663</v>
      </c>
      <c r="L8" s="38" t="s">
        <v>20</v>
      </c>
      <c r="M8" s="42">
        <v>0.66666666666666663</v>
      </c>
      <c r="N8" s="41">
        <v>0.54166666666666663</v>
      </c>
      <c r="O8" s="38" t="s">
        <v>20</v>
      </c>
      <c r="P8" s="42">
        <v>0.66666666666666663</v>
      </c>
      <c r="Q8" s="41">
        <v>0.54166666666666663</v>
      </c>
      <c r="R8" s="38" t="s">
        <v>20</v>
      </c>
      <c r="S8" s="42">
        <v>0.66666666666666663</v>
      </c>
      <c r="T8" s="41">
        <v>0.54166666666666663</v>
      </c>
      <c r="U8" s="38" t="s">
        <v>20</v>
      </c>
      <c r="V8" s="42">
        <v>0.66666666666666663</v>
      </c>
      <c r="W8" s="41">
        <v>0.54166666666666663</v>
      </c>
      <c r="X8" s="38" t="s">
        <v>20</v>
      </c>
      <c r="Y8" s="42">
        <v>0.66666666666666663</v>
      </c>
      <c r="Z8" s="19"/>
      <c r="AA8" s="29"/>
      <c r="AB8" s="18"/>
      <c r="AC8" s="49"/>
      <c r="AD8" s="18"/>
      <c r="AE8" s="49"/>
      <c r="AF8" s="18"/>
      <c r="AG8" s="49"/>
    </row>
    <row r="9" spans="1:33" x14ac:dyDescent="0.3">
      <c r="A9" s="30"/>
      <c r="B9" s="14"/>
      <c r="C9" s="16"/>
      <c r="D9" s="56"/>
      <c r="E9" s="35">
        <f>(G8-E8)*24</f>
        <v>3</v>
      </c>
      <c r="F9" s="36"/>
      <c r="G9" s="37"/>
      <c r="H9" s="35">
        <f>(J8-H8)*24</f>
        <v>3</v>
      </c>
      <c r="I9" s="36"/>
      <c r="J9" s="37"/>
      <c r="K9" s="35">
        <f>(M8-K8)*24</f>
        <v>3</v>
      </c>
      <c r="L9" s="36"/>
      <c r="M9" s="37"/>
      <c r="N9" s="35">
        <f>(P8-N8)*24</f>
        <v>3</v>
      </c>
      <c r="O9" s="36"/>
      <c r="P9" s="37"/>
      <c r="Q9" s="35">
        <f>(S8-Q8)*24</f>
        <v>3</v>
      </c>
      <c r="R9" s="36"/>
      <c r="S9" s="37"/>
      <c r="T9" s="35">
        <f>(V8-T8)*24</f>
        <v>3</v>
      </c>
      <c r="U9" s="36"/>
      <c r="V9" s="37"/>
      <c r="W9" s="35">
        <f>(Y8-W8)*24</f>
        <v>3</v>
      </c>
      <c r="X9" s="36"/>
      <c r="Y9" s="37"/>
      <c r="Z9" s="19"/>
      <c r="AA9" s="29"/>
      <c r="AB9" s="18"/>
      <c r="AC9" s="49"/>
      <c r="AD9" s="18"/>
      <c r="AE9" s="49"/>
      <c r="AF9" s="18"/>
      <c r="AG9" s="49"/>
    </row>
    <row r="10" spans="1:33" ht="15" thickBot="1" x14ac:dyDescent="0.35">
      <c r="A10" s="30"/>
      <c r="B10" s="14"/>
      <c r="C10" s="16"/>
      <c r="D10" s="56"/>
      <c r="E10" s="32"/>
      <c r="F10" s="33"/>
      <c r="G10" s="34"/>
      <c r="H10" s="32"/>
      <c r="I10" s="33"/>
      <c r="J10" s="34"/>
      <c r="K10" s="32"/>
      <c r="L10" s="33"/>
      <c r="M10" s="34"/>
      <c r="N10" s="32"/>
      <c r="O10" s="33"/>
      <c r="P10" s="34"/>
      <c r="Q10" s="32"/>
      <c r="R10" s="33"/>
      <c r="S10" s="34"/>
      <c r="T10" s="32"/>
      <c r="U10" s="33"/>
      <c r="V10" s="34"/>
      <c r="W10" s="32"/>
      <c r="X10" s="33"/>
      <c r="Y10" s="34"/>
      <c r="Z10" s="19"/>
      <c r="AA10" s="29"/>
      <c r="AB10" s="18"/>
      <c r="AC10" s="49"/>
      <c r="AD10" s="18"/>
      <c r="AE10" s="49"/>
      <c r="AF10" s="18"/>
      <c r="AG10" s="49"/>
    </row>
    <row r="11" spans="1:33" x14ac:dyDescent="0.3">
      <c r="A11" s="30"/>
      <c r="B11" s="14"/>
      <c r="C11" s="16"/>
      <c r="D11" s="56"/>
      <c r="E11" s="81" t="s">
        <v>32</v>
      </c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3"/>
      <c r="Z11" s="19"/>
      <c r="AA11" s="29"/>
      <c r="AB11" s="18"/>
      <c r="AC11" s="49"/>
      <c r="AD11" s="18"/>
      <c r="AE11" s="49"/>
      <c r="AF11" s="18"/>
      <c r="AG11" s="49"/>
    </row>
    <row r="12" spans="1:33" x14ac:dyDescent="0.3">
      <c r="A12" s="30"/>
      <c r="B12" s="14"/>
      <c r="C12" s="16"/>
      <c r="D12" s="56"/>
      <c r="E12" s="84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6"/>
      <c r="Z12" s="19"/>
      <c r="AA12" s="29"/>
      <c r="AB12" s="18"/>
      <c r="AC12" s="49"/>
      <c r="AD12" s="18"/>
      <c r="AE12" s="49"/>
      <c r="AF12" s="18"/>
      <c r="AG12" s="49"/>
    </row>
    <row r="13" spans="1:33" ht="5.4" customHeight="1" thickBot="1" x14ac:dyDescent="0.35">
      <c r="A13" s="30"/>
      <c r="B13" s="14"/>
      <c r="C13" s="16"/>
      <c r="D13" s="56"/>
      <c r="E13" s="87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9"/>
      <c r="Z13" s="19"/>
      <c r="AA13" s="29"/>
      <c r="AB13" s="18"/>
      <c r="AC13" s="49"/>
      <c r="AD13" s="18"/>
      <c r="AE13" s="49"/>
      <c r="AF13" s="18"/>
      <c r="AG13" s="49"/>
    </row>
    <row r="14" spans="1:33" x14ac:dyDescent="0.3">
      <c r="A14" s="30"/>
      <c r="B14" s="14"/>
      <c r="C14" s="16"/>
      <c r="D14" s="56"/>
      <c r="E14" s="90">
        <f ca="1">RANDBETWEEN(100,1000)</f>
        <v>864</v>
      </c>
      <c r="F14" s="91"/>
      <c r="G14" s="92"/>
      <c r="H14" s="90">
        <f ca="1">RANDBETWEEN(100,1000)</f>
        <v>755</v>
      </c>
      <c r="I14" s="91"/>
      <c r="J14" s="92"/>
      <c r="K14" s="90">
        <f ca="1">RANDBETWEEN(100,1000)</f>
        <v>234</v>
      </c>
      <c r="L14" s="91"/>
      <c r="M14" s="92"/>
      <c r="N14" s="90">
        <f ca="1">RANDBETWEEN(100,1000)</f>
        <v>405</v>
      </c>
      <c r="O14" s="91"/>
      <c r="P14" s="92"/>
      <c r="Q14" s="90">
        <f ca="1">RANDBETWEEN(100,1000)</f>
        <v>647</v>
      </c>
      <c r="R14" s="91"/>
      <c r="S14" s="92"/>
      <c r="T14" s="90">
        <f ca="1">RANDBETWEEN(100,1000)</f>
        <v>382</v>
      </c>
      <c r="U14" s="91"/>
      <c r="V14" s="92"/>
      <c r="W14" s="90">
        <f ca="1">RANDBETWEEN(100,1000)</f>
        <v>836</v>
      </c>
      <c r="X14" s="91"/>
      <c r="Y14" s="92"/>
      <c r="Z14" s="19"/>
      <c r="AA14" s="29"/>
      <c r="AB14" s="18"/>
      <c r="AC14" s="49"/>
      <c r="AD14" s="18"/>
      <c r="AE14" s="49"/>
      <c r="AF14" s="18"/>
      <c r="AG14" s="49"/>
    </row>
    <row r="15" spans="1:33" ht="15" thickBot="1" x14ac:dyDescent="0.35">
      <c r="A15" s="30"/>
      <c r="B15" s="14"/>
      <c r="C15" s="16"/>
      <c r="D15" s="56"/>
      <c r="E15" s="93"/>
      <c r="F15" s="94"/>
      <c r="G15" s="95"/>
      <c r="H15" s="93"/>
      <c r="I15" s="94"/>
      <c r="J15" s="95"/>
      <c r="K15" s="93"/>
      <c r="L15" s="94"/>
      <c r="M15" s="95"/>
      <c r="N15" s="93"/>
      <c r="O15" s="94"/>
      <c r="P15" s="95"/>
      <c r="Q15" s="93"/>
      <c r="R15" s="94"/>
      <c r="S15" s="95"/>
      <c r="T15" s="93"/>
      <c r="U15" s="94"/>
      <c r="V15" s="95"/>
      <c r="W15" s="93"/>
      <c r="X15" s="94"/>
      <c r="Y15" s="95"/>
      <c r="Z15" s="19"/>
      <c r="AA15" s="29"/>
      <c r="AB15" s="18"/>
      <c r="AC15" s="49"/>
      <c r="AD15" s="18"/>
      <c r="AE15" s="49"/>
      <c r="AF15" s="18"/>
      <c r="AG15" s="49"/>
    </row>
    <row r="16" spans="1:33" ht="28.2" customHeight="1" thickBot="1" x14ac:dyDescent="0.35">
      <c r="A16" s="30"/>
      <c r="B16" s="14"/>
      <c r="C16" s="16"/>
      <c r="D16" s="56"/>
      <c r="E16" s="96" t="s">
        <v>33</v>
      </c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8"/>
      <c r="Z16" s="19"/>
      <c r="AA16" s="29"/>
      <c r="AB16" s="18"/>
      <c r="AC16" s="49"/>
      <c r="AD16" s="18"/>
      <c r="AE16" s="49"/>
      <c r="AF16" s="18"/>
      <c r="AG16" s="49"/>
    </row>
    <row r="17" spans="1:33" x14ac:dyDescent="0.3">
      <c r="A17" s="30"/>
      <c r="B17" s="14"/>
      <c r="C17" s="16"/>
      <c r="D17" s="56"/>
      <c r="E17" s="99">
        <f ca="1">E14*D3</f>
        <v>198.72</v>
      </c>
      <c r="F17" s="100"/>
      <c r="G17" s="101"/>
      <c r="H17" s="99">
        <f ca="1">H14*D3</f>
        <v>173.65</v>
      </c>
      <c r="I17" s="100"/>
      <c r="J17" s="101"/>
      <c r="K17" s="99">
        <f ca="1">K14*D3</f>
        <v>53.82</v>
      </c>
      <c r="L17" s="100"/>
      <c r="M17" s="101"/>
      <c r="N17" s="99">
        <f ca="1">N14*D3</f>
        <v>93.15</v>
      </c>
      <c r="O17" s="100"/>
      <c r="P17" s="101"/>
      <c r="Q17" s="99">
        <f ca="1">Q14*D3</f>
        <v>148.81</v>
      </c>
      <c r="R17" s="100"/>
      <c r="S17" s="101"/>
      <c r="T17" s="99">
        <f ca="1">T14*D3</f>
        <v>87.86</v>
      </c>
      <c r="U17" s="100"/>
      <c r="V17" s="101"/>
      <c r="W17" s="99">
        <f ca="1">W14*D3</f>
        <v>192.28</v>
      </c>
      <c r="X17" s="100"/>
      <c r="Y17" s="101"/>
      <c r="Z17" s="19"/>
      <c r="AA17" s="29"/>
      <c r="AB17" s="18"/>
      <c r="AC17" s="49"/>
      <c r="AD17" s="18"/>
      <c r="AE17" s="49"/>
      <c r="AF17" s="18"/>
      <c r="AG17" s="49"/>
    </row>
    <row r="18" spans="1:33" x14ac:dyDescent="0.3">
      <c r="A18" s="30"/>
      <c r="B18" s="14"/>
      <c r="C18" s="16"/>
      <c r="D18" s="56"/>
      <c r="E18" s="99"/>
      <c r="F18" s="100"/>
      <c r="G18" s="101"/>
      <c r="H18" s="99"/>
      <c r="I18" s="100"/>
      <c r="J18" s="101"/>
      <c r="K18" s="99"/>
      <c r="L18" s="100"/>
      <c r="M18" s="101"/>
      <c r="N18" s="99"/>
      <c r="O18" s="100"/>
      <c r="P18" s="101"/>
      <c r="Q18" s="99"/>
      <c r="R18" s="100"/>
      <c r="S18" s="101"/>
      <c r="T18" s="99"/>
      <c r="U18" s="100"/>
      <c r="V18" s="101"/>
      <c r="W18" s="99"/>
      <c r="X18" s="100"/>
      <c r="Y18" s="101"/>
      <c r="Z18" s="19"/>
      <c r="AA18" s="29"/>
      <c r="AB18" s="18"/>
      <c r="AC18" s="49"/>
      <c r="AD18" s="18"/>
      <c r="AE18" s="49"/>
      <c r="AF18" s="18"/>
      <c r="AG18" s="49"/>
    </row>
    <row r="19" spans="1:33" ht="0.6" customHeight="1" thickBot="1" x14ac:dyDescent="0.35">
      <c r="A19" s="43"/>
      <c r="B19" s="45"/>
      <c r="C19" s="20"/>
      <c r="D19" s="62"/>
      <c r="E19" s="99"/>
      <c r="F19" s="100"/>
      <c r="G19" s="101"/>
      <c r="H19" s="99"/>
      <c r="I19" s="100"/>
      <c r="J19" s="101"/>
      <c r="K19" s="99"/>
      <c r="L19" s="100"/>
      <c r="M19" s="101"/>
      <c r="N19" s="99"/>
      <c r="O19" s="100"/>
      <c r="P19" s="101"/>
      <c r="Q19" s="99"/>
      <c r="R19" s="100"/>
      <c r="S19" s="101"/>
      <c r="T19" s="99"/>
      <c r="U19" s="100"/>
      <c r="V19" s="101"/>
      <c r="W19" s="99"/>
      <c r="X19" s="100"/>
      <c r="Y19" s="101"/>
      <c r="Z19" s="21"/>
      <c r="AA19" s="27"/>
      <c r="AB19" s="21"/>
      <c r="AC19" s="27"/>
      <c r="AD19" s="21"/>
      <c r="AE19" s="27"/>
      <c r="AF19" s="21"/>
      <c r="AG19" s="27"/>
    </row>
    <row r="20" spans="1:33" ht="15" hidden="1" customHeight="1" thickBot="1" x14ac:dyDescent="0.35">
      <c r="A20" s="58"/>
      <c r="B20" s="4"/>
      <c r="C20" s="52"/>
      <c r="D20" s="59"/>
      <c r="E20" s="28"/>
      <c r="F20" s="60"/>
      <c r="G20" s="61"/>
      <c r="H20" s="28"/>
      <c r="I20" s="60"/>
      <c r="J20" s="61"/>
      <c r="K20" s="28"/>
      <c r="L20" s="60"/>
      <c r="M20" s="61"/>
      <c r="N20" s="28"/>
      <c r="O20" s="60"/>
      <c r="P20" s="61"/>
      <c r="Q20" s="28"/>
      <c r="R20" s="60"/>
      <c r="S20" s="61"/>
      <c r="T20" s="28"/>
      <c r="U20" s="60"/>
      <c r="V20" s="61"/>
      <c r="W20" s="28"/>
      <c r="X20" s="60"/>
      <c r="Y20" s="61"/>
      <c r="Z20" s="21"/>
      <c r="AA20" s="27"/>
      <c r="AB20" s="21"/>
      <c r="AC20" s="27"/>
      <c r="AD20" s="21"/>
      <c r="AE20" s="27"/>
      <c r="AF20" s="21"/>
      <c r="AG20" s="27"/>
    </row>
    <row r="21" spans="1:33" ht="15" hidden="1" customHeight="1" thickBot="1" x14ac:dyDescent="0.35">
      <c r="A21" s="58"/>
      <c r="B21" s="4"/>
      <c r="C21" s="52"/>
      <c r="D21" s="59"/>
      <c r="E21" s="28"/>
      <c r="F21" s="60"/>
      <c r="G21" s="61"/>
      <c r="H21" s="28"/>
      <c r="I21" s="60"/>
      <c r="J21" s="61"/>
      <c r="K21" s="28"/>
      <c r="L21" s="60"/>
      <c r="M21" s="61"/>
      <c r="N21" s="28"/>
      <c r="O21" s="60"/>
      <c r="P21" s="61"/>
      <c r="Q21" s="28"/>
      <c r="R21" s="60"/>
      <c r="S21" s="61"/>
      <c r="T21" s="28"/>
      <c r="U21" s="60"/>
      <c r="V21" s="61"/>
      <c r="W21" s="28"/>
      <c r="X21" s="60"/>
      <c r="Y21" s="61"/>
      <c r="Z21" s="21"/>
      <c r="AA21" s="27"/>
      <c r="AB21" s="21"/>
      <c r="AC21" s="27"/>
      <c r="AD21" s="21"/>
      <c r="AE21" s="27"/>
      <c r="AF21" s="21"/>
      <c r="AG21" s="27"/>
    </row>
    <row r="22" spans="1:33" ht="15" hidden="1" customHeight="1" thickBot="1" x14ac:dyDescent="0.35">
      <c r="A22" s="58"/>
      <c r="B22" s="4"/>
      <c r="C22" s="52"/>
      <c r="D22" s="59"/>
      <c r="E22" s="28"/>
      <c r="F22" s="60"/>
      <c r="G22" s="61"/>
      <c r="H22" s="28"/>
      <c r="I22" s="60"/>
      <c r="J22" s="61"/>
      <c r="K22" s="28"/>
      <c r="L22" s="60"/>
      <c r="M22" s="61"/>
      <c r="N22" s="28"/>
      <c r="O22" s="60"/>
      <c r="P22" s="61"/>
      <c r="Q22" s="28"/>
      <c r="R22" s="60"/>
      <c r="S22" s="61"/>
      <c r="T22" s="28"/>
      <c r="U22" s="60"/>
      <c r="V22" s="61"/>
      <c r="W22" s="28"/>
      <c r="X22" s="60"/>
      <c r="Y22" s="61"/>
      <c r="Z22" s="21"/>
      <c r="AA22" s="27"/>
      <c r="AB22" s="21"/>
      <c r="AC22" s="27"/>
      <c r="AD22" s="21"/>
      <c r="AE22" s="27"/>
      <c r="AF22" s="21"/>
      <c r="AG22" s="27"/>
    </row>
    <row r="23" spans="1:33" ht="15" hidden="1" customHeight="1" thickBot="1" x14ac:dyDescent="0.35">
      <c r="A23" s="58"/>
      <c r="B23" s="4"/>
      <c r="C23" s="52"/>
      <c r="D23" s="59"/>
      <c r="E23" s="28"/>
      <c r="F23" s="60"/>
      <c r="G23" s="61"/>
      <c r="H23" s="28"/>
      <c r="I23" s="60"/>
      <c r="J23" s="61"/>
      <c r="K23" s="28"/>
      <c r="L23" s="60"/>
      <c r="M23" s="61"/>
      <c r="N23" s="28"/>
      <c r="O23" s="60"/>
      <c r="P23" s="61"/>
      <c r="Q23" s="28"/>
      <c r="R23" s="60"/>
      <c r="S23" s="61"/>
      <c r="T23" s="28"/>
      <c r="U23" s="60"/>
      <c r="V23" s="61"/>
      <c r="W23" s="28"/>
      <c r="X23" s="60"/>
      <c r="Y23" s="61"/>
      <c r="Z23" s="21"/>
      <c r="AA23" s="27"/>
      <c r="AB23" s="21"/>
      <c r="AC23" s="27"/>
      <c r="AD23" s="21"/>
      <c r="AE23" s="27"/>
      <c r="AF23" s="21"/>
      <c r="AG23" s="27"/>
    </row>
    <row r="24" spans="1:33" ht="15" hidden="1" customHeight="1" thickBot="1" x14ac:dyDescent="0.35">
      <c r="A24" s="58"/>
      <c r="B24" s="4"/>
      <c r="C24" s="52"/>
      <c r="D24" s="59"/>
      <c r="E24" s="28"/>
      <c r="F24" s="60"/>
      <c r="G24" s="61"/>
      <c r="H24" s="28"/>
      <c r="I24" s="60"/>
      <c r="J24" s="61"/>
      <c r="K24" s="28"/>
      <c r="L24" s="60"/>
      <c r="M24" s="61"/>
      <c r="N24" s="28"/>
      <c r="O24" s="60"/>
      <c r="P24" s="61"/>
      <c r="Q24" s="28"/>
      <c r="R24" s="60"/>
      <c r="S24" s="61"/>
      <c r="T24" s="28"/>
      <c r="U24" s="60"/>
      <c r="V24" s="61"/>
      <c r="W24" s="28"/>
      <c r="X24" s="60"/>
      <c r="Y24" s="61"/>
      <c r="Z24" s="21"/>
      <c r="AA24" s="27"/>
      <c r="AB24" s="21"/>
      <c r="AC24" s="27"/>
      <c r="AD24" s="21"/>
      <c r="AE24" s="27"/>
      <c r="AF24" s="21"/>
      <c r="AG24" s="27"/>
    </row>
    <row r="25" spans="1:33" x14ac:dyDescent="0.3">
      <c r="A25" s="64" t="s">
        <v>17</v>
      </c>
      <c r="B25" s="64" t="s">
        <v>1</v>
      </c>
      <c r="C25" s="64" t="s">
        <v>29</v>
      </c>
      <c r="D25" s="64" t="s">
        <v>5</v>
      </c>
      <c r="E25" s="63" t="s">
        <v>18</v>
      </c>
      <c r="F25" s="65"/>
      <c r="G25" s="66"/>
      <c r="H25" s="63" t="s">
        <v>21</v>
      </c>
      <c r="I25" s="65"/>
      <c r="J25" s="66"/>
      <c r="K25" s="63" t="s">
        <v>22</v>
      </c>
      <c r="L25" s="65"/>
      <c r="M25" s="66"/>
      <c r="N25" s="63" t="s">
        <v>23</v>
      </c>
      <c r="O25" s="65"/>
      <c r="P25" s="66"/>
      <c r="Q25" s="63" t="s">
        <v>24</v>
      </c>
      <c r="R25" s="65"/>
      <c r="S25" s="66"/>
      <c r="T25" s="63" t="s">
        <v>25</v>
      </c>
      <c r="U25" s="65"/>
      <c r="V25" s="66"/>
      <c r="W25" s="63" t="s">
        <v>26</v>
      </c>
      <c r="X25" s="65"/>
      <c r="Y25" s="66"/>
      <c r="Z25" s="63" t="s">
        <v>27</v>
      </c>
      <c r="AA25" s="66"/>
      <c r="AB25" s="63" t="s">
        <v>28</v>
      </c>
      <c r="AC25" s="66"/>
      <c r="AD25" s="63" t="s">
        <v>35</v>
      </c>
      <c r="AE25" s="66"/>
      <c r="AF25" s="63" t="s">
        <v>36</v>
      </c>
      <c r="AG25" s="66"/>
    </row>
    <row r="26" spans="1:33" ht="15" thickBot="1" x14ac:dyDescent="0.35">
      <c r="A26" s="70"/>
      <c r="B26" s="70"/>
      <c r="C26" s="70"/>
      <c r="D26" s="70"/>
      <c r="E26" s="69"/>
      <c r="F26" s="71"/>
      <c r="G26" s="72"/>
      <c r="H26" s="69"/>
      <c r="I26" s="71"/>
      <c r="J26" s="72"/>
      <c r="K26" s="69"/>
      <c r="L26" s="71"/>
      <c r="M26" s="72"/>
      <c r="N26" s="69"/>
      <c r="O26" s="71"/>
      <c r="P26" s="72"/>
      <c r="Q26" s="69"/>
      <c r="R26" s="71"/>
      <c r="S26" s="72"/>
      <c r="T26" s="69"/>
      <c r="U26" s="71"/>
      <c r="V26" s="72"/>
      <c r="W26" s="69"/>
      <c r="X26" s="71"/>
      <c r="Y26" s="72"/>
      <c r="Z26" s="69"/>
      <c r="AA26" s="72"/>
      <c r="AB26" s="69"/>
      <c r="AC26" s="72"/>
      <c r="AD26" s="69"/>
      <c r="AE26" s="72"/>
      <c r="AF26" s="69"/>
      <c r="AG26" s="72"/>
    </row>
    <row r="27" spans="1:33" x14ac:dyDescent="0.3">
      <c r="A27" s="47">
        <v>2</v>
      </c>
      <c r="B27" s="12" t="str">
        <f>VLOOKUP(A27,Sheet1!B3:C13,2,FALSE)</f>
        <v>N8</v>
      </c>
      <c r="C27" s="15">
        <f ca="1">INDEX(Sheet1!F3:F13, MATCH(A27, Sheet1!B3:B13, 0))</f>
        <v>25</v>
      </c>
      <c r="D27" s="55">
        <f ca="1">INDEX(Sheet1!G3:G13, MATCH(A27, Sheet1!B3:B13, 0))</f>
        <v>0.17</v>
      </c>
      <c r="E27" s="10"/>
      <c r="F27" s="22"/>
      <c r="G27" s="23"/>
      <c r="H27" s="10"/>
      <c r="I27" s="22"/>
      <c r="J27" s="23"/>
      <c r="K27" s="10"/>
      <c r="L27" s="22"/>
      <c r="M27" s="23"/>
      <c r="N27" s="10"/>
      <c r="O27" s="22"/>
      <c r="P27" s="23"/>
      <c r="Q27" s="10"/>
      <c r="R27" s="22"/>
      <c r="S27" s="23"/>
      <c r="T27" s="10"/>
      <c r="U27" s="22"/>
      <c r="V27" s="23"/>
      <c r="W27" s="10"/>
      <c r="X27" s="22"/>
      <c r="Y27" s="23"/>
      <c r="Z27" s="10">
        <f>SUM(E30,H30,K30,N30,Q30,T30,W30,E33,H33,K33,N33,Q33,T33,W33)</f>
        <v>49</v>
      </c>
      <c r="AA27" s="23"/>
      <c r="AB27" s="51">
        <f ca="1">Z27*C27</f>
        <v>1225</v>
      </c>
      <c r="AC27" s="48"/>
      <c r="AD27" s="51">
        <f ca="1">SUM(E41:Y48)</f>
        <v>778.08999999999992</v>
      </c>
      <c r="AE27" s="48"/>
      <c r="AF27" s="51">
        <f ca="1">SUM(AB27:AE48)</f>
        <v>2003.09</v>
      </c>
      <c r="AG27" s="48"/>
    </row>
    <row r="28" spans="1:33" ht="15" thickBot="1" x14ac:dyDescent="0.35">
      <c r="A28" s="30"/>
      <c r="B28" s="14"/>
      <c r="C28" s="16"/>
      <c r="D28" s="56"/>
      <c r="E28" s="11"/>
      <c r="F28" s="24"/>
      <c r="G28" s="25"/>
      <c r="H28" s="11"/>
      <c r="I28" s="24"/>
      <c r="J28" s="25"/>
      <c r="K28" s="11"/>
      <c r="L28" s="24"/>
      <c r="M28" s="25"/>
      <c r="N28" s="11"/>
      <c r="O28" s="24"/>
      <c r="P28" s="25"/>
      <c r="Q28" s="11"/>
      <c r="R28" s="24"/>
      <c r="S28" s="25"/>
      <c r="T28" s="11"/>
      <c r="U28" s="24"/>
      <c r="V28" s="25"/>
      <c r="W28" s="11"/>
      <c r="X28" s="24"/>
      <c r="Y28" s="25"/>
      <c r="Z28" s="19"/>
      <c r="AA28" s="29"/>
      <c r="AB28" s="18"/>
      <c r="AC28" s="49"/>
      <c r="AD28" s="18"/>
      <c r="AE28" s="49"/>
      <c r="AF28" s="18"/>
      <c r="AG28" s="49"/>
    </row>
    <row r="29" spans="1:33" ht="15" thickBot="1" x14ac:dyDescent="0.35">
      <c r="A29" s="30"/>
      <c r="B29" s="14"/>
      <c r="C29" s="16"/>
      <c r="D29" s="56"/>
      <c r="E29" s="39">
        <v>0.33333333333333331</v>
      </c>
      <c r="F29" s="38" t="s">
        <v>19</v>
      </c>
      <c r="G29" s="40">
        <v>0.5</v>
      </c>
      <c r="H29" s="39">
        <v>0.33333333333333331</v>
      </c>
      <c r="I29" s="38" t="s">
        <v>19</v>
      </c>
      <c r="J29" s="40">
        <v>0.5</v>
      </c>
      <c r="K29" s="39">
        <v>0.33333333333333331</v>
      </c>
      <c r="L29" s="38" t="s">
        <v>19</v>
      </c>
      <c r="M29" s="40">
        <v>0.5</v>
      </c>
      <c r="N29" s="39">
        <v>0.33333333333333331</v>
      </c>
      <c r="O29" s="38" t="s">
        <v>19</v>
      </c>
      <c r="P29" s="40">
        <v>0.5</v>
      </c>
      <c r="Q29" s="39">
        <v>0.33333333333333331</v>
      </c>
      <c r="R29" s="38" t="s">
        <v>19</v>
      </c>
      <c r="S29" s="40">
        <v>0.5</v>
      </c>
      <c r="T29" s="39">
        <v>0.33333333333333331</v>
      </c>
      <c r="U29" s="38" t="s">
        <v>19</v>
      </c>
      <c r="V29" s="40">
        <v>0.5</v>
      </c>
      <c r="W29" s="39">
        <v>0.33333333333333331</v>
      </c>
      <c r="X29" s="38" t="s">
        <v>19</v>
      </c>
      <c r="Y29" s="40">
        <v>0.5</v>
      </c>
      <c r="Z29" s="19"/>
      <c r="AA29" s="29"/>
      <c r="AB29" s="18"/>
      <c r="AC29" s="49"/>
      <c r="AD29" s="18"/>
      <c r="AE29" s="49"/>
      <c r="AF29" s="18"/>
      <c r="AG29" s="49"/>
    </row>
    <row r="30" spans="1:33" x14ac:dyDescent="0.3">
      <c r="A30" s="30"/>
      <c r="B30" s="14"/>
      <c r="C30" s="16"/>
      <c r="D30" s="56"/>
      <c r="E30" s="35">
        <f>(G29-E29)*24</f>
        <v>4</v>
      </c>
      <c r="F30" s="36"/>
      <c r="G30" s="37"/>
      <c r="H30" s="35">
        <f>(J29-H29)*24</f>
        <v>4</v>
      </c>
      <c r="I30" s="36"/>
      <c r="J30" s="37"/>
      <c r="K30" s="35">
        <f>(M29-K29)*24</f>
        <v>4</v>
      </c>
      <c r="L30" s="36"/>
      <c r="M30" s="37"/>
      <c r="N30" s="35">
        <f>(P29-N29)*24</f>
        <v>4</v>
      </c>
      <c r="O30" s="36"/>
      <c r="P30" s="37"/>
      <c r="Q30" s="35">
        <f>(S29-Q29)*24</f>
        <v>4</v>
      </c>
      <c r="R30" s="36"/>
      <c r="S30" s="37"/>
      <c r="T30" s="35">
        <f>(V29-T29)*24</f>
        <v>4</v>
      </c>
      <c r="U30" s="36"/>
      <c r="V30" s="37"/>
      <c r="W30" s="35">
        <f>(Y29-W29)*24</f>
        <v>4</v>
      </c>
      <c r="X30" s="36"/>
      <c r="Y30" s="37"/>
      <c r="Z30" s="19"/>
      <c r="AA30" s="29"/>
      <c r="AB30" s="18"/>
      <c r="AC30" s="49"/>
      <c r="AD30" s="18"/>
      <c r="AE30" s="49"/>
      <c r="AF30" s="18"/>
      <c r="AG30" s="49"/>
    </row>
    <row r="31" spans="1:33" ht="15" thickBot="1" x14ac:dyDescent="0.35">
      <c r="A31" s="30"/>
      <c r="B31" s="14"/>
      <c r="C31" s="16"/>
      <c r="D31" s="56"/>
      <c r="E31" s="32"/>
      <c r="F31" s="33"/>
      <c r="G31" s="34"/>
      <c r="H31" s="32"/>
      <c r="I31" s="33"/>
      <c r="J31" s="34"/>
      <c r="K31" s="32"/>
      <c r="L31" s="33"/>
      <c r="M31" s="34"/>
      <c r="N31" s="32"/>
      <c r="O31" s="33"/>
      <c r="P31" s="34"/>
      <c r="Q31" s="32"/>
      <c r="R31" s="33"/>
      <c r="S31" s="34"/>
      <c r="T31" s="32"/>
      <c r="U31" s="33"/>
      <c r="V31" s="34"/>
      <c r="W31" s="32"/>
      <c r="X31" s="33"/>
      <c r="Y31" s="34"/>
      <c r="Z31" s="19"/>
      <c r="AA31" s="29"/>
      <c r="AB31" s="18"/>
      <c r="AC31" s="49"/>
      <c r="AD31" s="18"/>
      <c r="AE31" s="49"/>
      <c r="AF31" s="18"/>
      <c r="AG31" s="49"/>
    </row>
    <row r="32" spans="1:33" ht="15" thickBot="1" x14ac:dyDescent="0.35">
      <c r="A32" s="30"/>
      <c r="B32" s="14"/>
      <c r="C32" s="16"/>
      <c r="D32" s="56"/>
      <c r="E32" s="41">
        <v>0.54166666666666663</v>
      </c>
      <c r="F32" s="38" t="s">
        <v>20</v>
      </c>
      <c r="G32" s="42">
        <v>0.66666666666666663</v>
      </c>
      <c r="H32" s="41">
        <v>0.54166666666666663</v>
      </c>
      <c r="I32" s="38" t="s">
        <v>20</v>
      </c>
      <c r="J32" s="42">
        <v>0.66666666666666663</v>
      </c>
      <c r="K32" s="41">
        <v>0.54166666666666663</v>
      </c>
      <c r="L32" s="38" t="s">
        <v>20</v>
      </c>
      <c r="M32" s="42">
        <v>0.66666666666666663</v>
      </c>
      <c r="N32" s="41">
        <v>0.54166666666666663</v>
      </c>
      <c r="O32" s="38" t="s">
        <v>20</v>
      </c>
      <c r="P32" s="42">
        <v>0.66666666666666663</v>
      </c>
      <c r="Q32" s="41">
        <v>0.54166666666666663</v>
      </c>
      <c r="R32" s="38" t="s">
        <v>20</v>
      </c>
      <c r="S32" s="42">
        <v>0.66666666666666663</v>
      </c>
      <c r="T32" s="41">
        <v>0.54166666666666663</v>
      </c>
      <c r="U32" s="38" t="s">
        <v>20</v>
      </c>
      <c r="V32" s="42">
        <v>0.66666666666666663</v>
      </c>
      <c r="W32" s="41">
        <v>0.54166666666666663</v>
      </c>
      <c r="X32" s="38" t="s">
        <v>20</v>
      </c>
      <c r="Y32" s="42">
        <v>0.66666666666666663</v>
      </c>
      <c r="Z32" s="19"/>
      <c r="AA32" s="29"/>
      <c r="AB32" s="18"/>
      <c r="AC32" s="49"/>
      <c r="AD32" s="18"/>
      <c r="AE32" s="49"/>
      <c r="AF32" s="18"/>
      <c r="AG32" s="49"/>
    </row>
    <row r="33" spans="1:33" x14ac:dyDescent="0.3">
      <c r="A33" s="30"/>
      <c r="B33" s="14"/>
      <c r="C33" s="16"/>
      <c r="D33" s="56"/>
      <c r="E33" s="35">
        <f>(G32-E32)*24</f>
        <v>3</v>
      </c>
      <c r="F33" s="36"/>
      <c r="G33" s="37"/>
      <c r="H33" s="35">
        <f>(J32-H32)*24</f>
        <v>3</v>
      </c>
      <c r="I33" s="36"/>
      <c r="J33" s="37"/>
      <c r="K33" s="35">
        <f>(M32-K32)*24</f>
        <v>3</v>
      </c>
      <c r="L33" s="36"/>
      <c r="M33" s="37"/>
      <c r="N33" s="35">
        <f>(P32-N32)*24</f>
        <v>3</v>
      </c>
      <c r="O33" s="36"/>
      <c r="P33" s="37"/>
      <c r="Q33" s="35">
        <f>(S32-Q32)*24</f>
        <v>3</v>
      </c>
      <c r="R33" s="36"/>
      <c r="S33" s="37"/>
      <c r="T33" s="35">
        <f>(V32-T32)*24</f>
        <v>3</v>
      </c>
      <c r="U33" s="36"/>
      <c r="V33" s="37"/>
      <c r="W33" s="35">
        <f>(Y32-W32)*24</f>
        <v>3</v>
      </c>
      <c r="X33" s="36"/>
      <c r="Y33" s="37"/>
      <c r="Z33" s="19"/>
      <c r="AA33" s="29"/>
      <c r="AB33" s="18"/>
      <c r="AC33" s="49"/>
      <c r="AD33" s="18"/>
      <c r="AE33" s="49"/>
      <c r="AF33" s="18"/>
      <c r="AG33" s="49"/>
    </row>
    <row r="34" spans="1:33" ht="15" thickBot="1" x14ac:dyDescent="0.35">
      <c r="A34" s="30"/>
      <c r="B34" s="14"/>
      <c r="C34" s="16"/>
      <c r="D34" s="56"/>
      <c r="E34" s="32"/>
      <c r="F34" s="33"/>
      <c r="G34" s="34"/>
      <c r="H34" s="32"/>
      <c r="I34" s="33"/>
      <c r="J34" s="34"/>
      <c r="K34" s="32"/>
      <c r="L34" s="33"/>
      <c r="M34" s="34"/>
      <c r="N34" s="32"/>
      <c r="O34" s="33"/>
      <c r="P34" s="34"/>
      <c r="Q34" s="32"/>
      <c r="R34" s="33"/>
      <c r="S34" s="34"/>
      <c r="T34" s="32"/>
      <c r="U34" s="33"/>
      <c r="V34" s="34"/>
      <c r="W34" s="32"/>
      <c r="X34" s="33"/>
      <c r="Y34" s="34"/>
      <c r="Z34" s="19"/>
      <c r="AA34" s="29"/>
      <c r="AB34" s="18"/>
      <c r="AC34" s="49"/>
      <c r="AD34" s="18"/>
      <c r="AE34" s="49"/>
      <c r="AF34" s="18"/>
      <c r="AG34" s="49"/>
    </row>
    <row r="35" spans="1:33" x14ac:dyDescent="0.3">
      <c r="A35" s="30"/>
      <c r="B35" s="14"/>
      <c r="C35" s="16"/>
      <c r="D35" s="56"/>
      <c r="E35" s="81" t="s">
        <v>32</v>
      </c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3"/>
      <c r="Z35" s="19"/>
      <c r="AA35" s="29"/>
      <c r="AB35" s="18"/>
      <c r="AC35" s="49"/>
      <c r="AD35" s="18"/>
      <c r="AE35" s="49"/>
      <c r="AF35" s="18"/>
      <c r="AG35" s="49"/>
    </row>
    <row r="36" spans="1:33" ht="15" thickBot="1" x14ac:dyDescent="0.35">
      <c r="A36" s="30"/>
      <c r="B36" s="14"/>
      <c r="C36" s="16"/>
      <c r="D36" s="56"/>
      <c r="E36" s="87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9"/>
      <c r="Z36" s="19"/>
      <c r="AA36" s="29"/>
      <c r="AB36" s="18"/>
      <c r="AC36" s="49"/>
      <c r="AD36" s="18"/>
      <c r="AE36" s="49"/>
      <c r="AF36" s="18"/>
      <c r="AG36" s="49"/>
    </row>
    <row r="37" spans="1:33" x14ac:dyDescent="0.3">
      <c r="A37" s="30"/>
      <c r="B37" s="14"/>
      <c r="C37" s="16"/>
      <c r="D37" s="56"/>
      <c r="E37" s="102">
        <f ca="1">RANDBETWEEN(100,1000)</f>
        <v>216</v>
      </c>
      <c r="F37" s="103"/>
      <c r="G37" s="104"/>
      <c r="H37" s="102">
        <f ca="1">RANDBETWEEN(100,1000)</f>
        <v>1000</v>
      </c>
      <c r="I37" s="103"/>
      <c r="J37" s="104"/>
      <c r="K37" s="102">
        <f ca="1">RANDBETWEEN(100,1000)</f>
        <v>521</v>
      </c>
      <c r="L37" s="103"/>
      <c r="M37" s="104"/>
      <c r="N37" s="102">
        <f ca="1">RANDBETWEEN(100,1000)</f>
        <v>788</v>
      </c>
      <c r="O37" s="103"/>
      <c r="P37" s="104"/>
      <c r="Q37" s="102">
        <f ca="1">RANDBETWEEN(100,1000)</f>
        <v>870</v>
      </c>
      <c r="R37" s="103"/>
      <c r="S37" s="104"/>
      <c r="T37" s="102">
        <f ca="1">RANDBETWEEN(100,1000)</f>
        <v>212</v>
      </c>
      <c r="U37" s="103"/>
      <c r="V37" s="104"/>
      <c r="W37" s="102">
        <f ca="1">RANDBETWEEN(100,1000)</f>
        <v>970</v>
      </c>
      <c r="X37" s="103"/>
      <c r="Y37" s="104"/>
      <c r="Z37" s="19"/>
      <c r="AA37" s="29"/>
      <c r="AB37" s="18"/>
      <c r="AC37" s="49"/>
      <c r="AD37" s="18"/>
      <c r="AE37" s="49"/>
      <c r="AF37" s="18"/>
      <c r="AG37" s="49"/>
    </row>
    <row r="38" spans="1:33" ht="15" thickBot="1" x14ac:dyDescent="0.35">
      <c r="A38" s="30"/>
      <c r="B38" s="14"/>
      <c r="C38" s="16"/>
      <c r="D38" s="56"/>
      <c r="E38" s="105"/>
      <c r="F38" s="106"/>
      <c r="G38" s="107"/>
      <c r="H38" s="105"/>
      <c r="I38" s="106"/>
      <c r="J38" s="107"/>
      <c r="K38" s="105"/>
      <c r="L38" s="106"/>
      <c r="M38" s="107"/>
      <c r="N38" s="105"/>
      <c r="O38" s="106"/>
      <c r="P38" s="107"/>
      <c r="Q38" s="105"/>
      <c r="R38" s="106"/>
      <c r="S38" s="107"/>
      <c r="T38" s="105"/>
      <c r="U38" s="106"/>
      <c r="V38" s="107"/>
      <c r="W38" s="105"/>
      <c r="X38" s="106"/>
      <c r="Y38" s="107"/>
      <c r="Z38" s="19"/>
      <c r="AA38" s="29"/>
      <c r="AB38" s="18"/>
      <c r="AC38" s="49"/>
      <c r="AD38" s="18"/>
      <c r="AE38" s="49"/>
      <c r="AF38" s="18"/>
      <c r="AG38" s="49"/>
    </row>
    <row r="39" spans="1:33" x14ac:dyDescent="0.3">
      <c r="A39" s="30"/>
      <c r="B39" s="14"/>
      <c r="C39" s="16"/>
      <c r="D39" s="56"/>
      <c r="E39" s="84" t="s">
        <v>5</v>
      </c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6"/>
      <c r="Z39" s="19"/>
      <c r="AA39" s="29"/>
      <c r="AB39" s="18"/>
      <c r="AC39" s="49"/>
      <c r="AD39" s="18"/>
      <c r="AE39" s="49"/>
      <c r="AF39" s="18"/>
      <c r="AG39" s="49"/>
    </row>
    <row r="40" spans="1:33" ht="15" thickBot="1" x14ac:dyDescent="0.35">
      <c r="A40" s="30"/>
      <c r="B40" s="14"/>
      <c r="C40" s="16"/>
      <c r="D40" s="56"/>
      <c r="E40" s="87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9"/>
      <c r="Z40" s="19"/>
      <c r="AA40" s="29"/>
      <c r="AB40" s="18"/>
      <c r="AC40" s="49"/>
      <c r="AD40" s="18"/>
      <c r="AE40" s="49"/>
      <c r="AF40" s="18"/>
      <c r="AG40" s="49"/>
    </row>
    <row r="41" spans="1:33" x14ac:dyDescent="0.3">
      <c r="A41" s="30"/>
      <c r="B41" s="14"/>
      <c r="C41" s="16"/>
      <c r="D41" s="56"/>
      <c r="E41" s="108">
        <f ca="1">E37*D27</f>
        <v>36.720000000000006</v>
      </c>
      <c r="F41" s="109"/>
      <c r="G41" s="109"/>
      <c r="H41" s="108">
        <f ca="1">H37*D27</f>
        <v>170</v>
      </c>
      <c r="I41" s="109"/>
      <c r="J41" s="109"/>
      <c r="K41" s="108">
        <f ca="1">K37*D27</f>
        <v>88.570000000000007</v>
      </c>
      <c r="L41" s="109"/>
      <c r="M41" s="109"/>
      <c r="N41" s="108">
        <f ca="1">N37*D27</f>
        <v>133.96</v>
      </c>
      <c r="O41" s="109"/>
      <c r="P41" s="109"/>
      <c r="Q41" s="108">
        <f ca="1">Q37*D27</f>
        <v>147.9</v>
      </c>
      <c r="R41" s="109"/>
      <c r="S41" s="109"/>
      <c r="T41" s="108">
        <f ca="1">T37*D27</f>
        <v>36.04</v>
      </c>
      <c r="U41" s="109"/>
      <c r="V41" s="109"/>
      <c r="W41" s="108">
        <f ca="1">W37*D27</f>
        <v>164.9</v>
      </c>
      <c r="X41" s="109"/>
      <c r="Y41" s="109"/>
      <c r="Z41" s="19"/>
      <c r="AA41" s="29"/>
      <c r="AB41" s="18"/>
      <c r="AC41" s="49"/>
      <c r="AD41" s="18"/>
      <c r="AE41" s="49"/>
      <c r="AF41" s="18"/>
      <c r="AG41" s="49"/>
    </row>
    <row r="42" spans="1:33" x14ac:dyDescent="0.3">
      <c r="A42" s="30"/>
      <c r="B42" s="14"/>
      <c r="C42" s="16"/>
      <c r="D42" s="56"/>
      <c r="E42" s="110"/>
      <c r="F42" s="111"/>
      <c r="G42" s="111"/>
      <c r="H42" s="110"/>
      <c r="I42" s="111"/>
      <c r="J42" s="111"/>
      <c r="K42" s="110"/>
      <c r="L42" s="111"/>
      <c r="M42" s="111"/>
      <c r="N42" s="110"/>
      <c r="O42" s="111"/>
      <c r="P42" s="111"/>
      <c r="Q42" s="110"/>
      <c r="R42" s="111"/>
      <c r="S42" s="111"/>
      <c r="T42" s="110"/>
      <c r="U42" s="111"/>
      <c r="V42" s="111"/>
      <c r="W42" s="110"/>
      <c r="X42" s="111"/>
      <c r="Y42" s="111"/>
      <c r="Z42" s="19"/>
      <c r="AA42" s="29"/>
      <c r="AB42" s="18"/>
      <c r="AC42" s="49"/>
      <c r="AD42" s="18"/>
      <c r="AE42" s="49"/>
      <c r="AF42" s="18"/>
      <c r="AG42" s="49"/>
    </row>
    <row r="43" spans="1:33" ht="7.2" customHeight="1" thickBot="1" x14ac:dyDescent="0.35">
      <c r="A43" s="30"/>
      <c r="B43" s="14"/>
      <c r="C43" s="16"/>
      <c r="D43" s="56"/>
      <c r="E43" s="110"/>
      <c r="F43" s="111"/>
      <c r="G43" s="111"/>
      <c r="H43" s="110"/>
      <c r="I43" s="111"/>
      <c r="J43" s="111"/>
      <c r="K43" s="110"/>
      <c r="L43" s="111"/>
      <c r="M43" s="111"/>
      <c r="N43" s="110"/>
      <c r="O43" s="111"/>
      <c r="P43" s="111"/>
      <c r="Q43" s="110"/>
      <c r="R43" s="111"/>
      <c r="S43" s="111"/>
      <c r="T43" s="110"/>
      <c r="U43" s="111"/>
      <c r="V43" s="111"/>
      <c r="W43" s="110"/>
      <c r="X43" s="111"/>
      <c r="Y43" s="111"/>
      <c r="Z43" s="19"/>
      <c r="AA43" s="29"/>
      <c r="AB43" s="18"/>
      <c r="AC43" s="49"/>
      <c r="AD43" s="18"/>
      <c r="AE43" s="49"/>
      <c r="AF43" s="18"/>
      <c r="AG43" s="49"/>
    </row>
    <row r="44" spans="1:33" ht="15" hidden="1" customHeight="1" thickBot="1" x14ac:dyDescent="0.35">
      <c r="A44" s="43"/>
      <c r="B44" s="14"/>
      <c r="C44" s="16"/>
      <c r="D44" s="56"/>
      <c r="E44" s="110"/>
      <c r="F44" s="111"/>
      <c r="G44" s="111"/>
      <c r="H44" s="110"/>
      <c r="I44" s="111"/>
      <c r="J44" s="111"/>
      <c r="K44" s="110"/>
      <c r="L44" s="111"/>
      <c r="M44" s="111"/>
      <c r="N44" s="110"/>
      <c r="O44" s="111"/>
      <c r="P44" s="111"/>
      <c r="Q44" s="110"/>
      <c r="R44" s="111"/>
      <c r="S44" s="111"/>
      <c r="T44" s="110"/>
      <c r="U44" s="111"/>
      <c r="V44" s="111"/>
      <c r="W44" s="110"/>
      <c r="X44" s="111"/>
      <c r="Y44" s="111"/>
      <c r="Z44" s="19"/>
      <c r="AA44" s="29"/>
      <c r="AB44" s="18"/>
      <c r="AC44" s="49"/>
      <c r="AD44" s="18"/>
      <c r="AE44" s="49"/>
      <c r="AF44" s="18"/>
      <c r="AG44" s="49"/>
    </row>
    <row r="45" spans="1:33" ht="15" hidden="1" customHeight="1" thickBot="1" x14ac:dyDescent="0.35">
      <c r="A45" s="43"/>
      <c r="B45" s="14"/>
      <c r="C45" s="16"/>
      <c r="D45" s="56"/>
      <c r="E45" s="110"/>
      <c r="F45" s="111"/>
      <c r="G45" s="111"/>
      <c r="H45" s="110"/>
      <c r="I45" s="111"/>
      <c r="J45" s="111"/>
      <c r="K45" s="110"/>
      <c r="L45" s="111"/>
      <c r="M45" s="111"/>
      <c r="N45" s="110"/>
      <c r="O45" s="111"/>
      <c r="P45" s="111"/>
      <c r="Q45" s="110"/>
      <c r="R45" s="111"/>
      <c r="S45" s="111"/>
      <c r="T45" s="110"/>
      <c r="U45" s="111"/>
      <c r="V45" s="111"/>
      <c r="W45" s="110"/>
      <c r="X45" s="111"/>
      <c r="Y45" s="111"/>
      <c r="Z45" s="19"/>
      <c r="AA45" s="29"/>
      <c r="AB45" s="18"/>
      <c r="AC45" s="49"/>
      <c r="AD45" s="18"/>
      <c r="AE45" s="49"/>
      <c r="AF45" s="18"/>
      <c r="AG45" s="49"/>
    </row>
    <row r="46" spans="1:33" ht="15" hidden="1" customHeight="1" thickBot="1" x14ac:dyDescent="0.35">
      <c r="A46" s="43"/>
      <c r="B46" s="14"/>
      <c r="C46" s="16"/>
      <c r="D46" s="56"/>
      <c r="E46" s="110"/>
      <c r="F46" s="111"/>
      <c r="G46" s="111"/>
      <c r="H46" s="110"/>
      <c r="I46" s="111"/>
      <c r="J46" s="111"/>
      <c r="K46" s="110"/>
      <c r="L46" s="111"/>
      <c r="M46" s="111"/>
      <c r="N46" s="110"/>
      <c r="O46" s="111"/>
      <c r="P46" s="111"/>
      <c r="Q46" s="110"/>
      <c r="R46" s="111"/>
      <c r="S46" s="111"/>
      <c r="T46" s="110"/>
      <c r="U46" s="111"/>
      <c r="V46" s="111"/>
      <c r="W46" s="110"/>
      <c r="X46" s="111"/>
      <c r="Y46" s="111"/>
      <c r="Z46" s="19"/>
      <c r="AA46" s="29"/>
      <c r="AB46" s="18"/>
      <c r="AC46" s="49"/>
      <c r="AD46" s="18"/>
      <c r="AE46" s="49"/>
      <c r="AF46" s="18"/>
      <c r="AG46" s="49"/>
    </row>
    <row r="47" spans="1:33" ht="15" hidden="1" customHeight="1" thickBot="1" x14ac:dyDescent="0.35">
      <c r="A47" s="43"/>
      <c r="B47" s="14"/>
      <c r="C47" s="16"/>
      <c r="D47" s="56"/>
      <c r="E47" s="110"/>
      <c r="F47" s="111"/>
      <c r="G47" s="111"/>
      <c r="H47" s="110"/>
      <c r="I47" s="111"/>
      <c r="J47" s="111"/>
      <c r="K47" s="110"/>
      <c r="L47" s="111"/>
      <c r="M47" s="111"/>
      <c r="N47" s="110"/>
      <c r="O47" s="111"/>
      <c r="P47" s="111"/>
      <c r="Q47" s="110"/>
      <c r="R47" s="111"/>
      <c r="S47" s="111"/>
      <c r="T47" s="110"/>
      <c r="U47" s="111"/>
      <c r="V47" s="111"/>
      <c r="W47" s="110"/>
      <c r="X47" s="111"/>
      <c r="Y47" s="111"/>
      <c r="Z47" s="19"/>
      <c r="AA47" s="29"/>
      <c r="AB47" s="18"/>
      <c r="AC47" s="49"/>
      <c r="AD47" s="18"/>
      <c r="AE47" s="49"/>
      <c r="AF47" s="18"/>
      <c r="AG47" s="49"/>
    </row>
    <row r="48" spans="1:33" ht="15" hidden="1" customHeight="1" thickBot="1" x14ac:dyDescent="0.35">
      <c r="A48" s="44"/>
      <c r="B48" s="13"/>
      <c r="C48" s="17"/>
      <c r="D48" s="57"/>
      <c r="E48" s="112"/>
      <c r="F48" s="113"/>
      <c r="G48" s="113"/>
      <c r="H48" s="112"/>
      <c r="I48" s="113"/>
      <c r="J48" s="113"/>
      <c r="K48" s="112"/>
      <c r="L48" s="113"/>
      <c r="M48" s="113"/>
      <c r="N48" s="112"/>
      <c r="O48" s="113"/>
      <c r="P48" s="113"/>
      <c r="Q48" s="112"/>
      <c r="R48" s="113"/>
      <c r="S48" s="113"/>
      <c r="T48" s="112"/>
      <c r="U48" s="113"/>
      <c r="V48" s="113"/>
      <c r="W48" s="112"/>
      <c r="X48" s="113"/>
      <c r="Y48" s="113"/>
      <c r="Z48" s="11"/>
      <c r="AA48" s="25"/>
      <c r="AB48" s="75"/>
      <c r="AC48" s="50"/>
      <c r="AD48" s="75"/>
      <c r="AE48" s="50"/>
      <c r="AF48" s="75"/>
      <c r="AG48" s="50"/>
    </row>
    <row r="49" spans="1:33" x14ac:dyDescent="0.3">
      <c r="A49" s="63" t="s">
        <v>17</v>
      </c>
      <c r="B49" s="64" t="s">
        <v>1</v>
      </c>
      <c r="C49" s="64" t="s">
        <v>29</v>
      </c>
      <c r="D49" s="64" t="s">
        <v>5</v>
      </c>
      <c r="E49" s="63" t="s">
        <v>18</v>
      </c>
      <c r="F49" s="65"/>
      <c r="G49" s="66"/>
      <c r="H49" s="63" t="s">
        <v>21</v>
      </c>
      <c r="I49" s="65"/>
      <c r="J49" s="66"/>
      <c r="K49" s="63" t="s">
        <v>22</v>
      </c>
      <c r="L49" s="65"/>
      <c r="M49" s="66"/>
      <c r="N49" s="63" t="s">
        <v>23</v>
      </c>
      <c r="O49" s="65"/>
      <c r="P49" s="66"/>
      <c r="Q49" s="63" t="s">
        <v>24</v>
      </c>
      <c r="R49" s="65"/>
      <c r="S49" s="66"/>
      <c r="T49" s="63" t="s">
        <v>25</v>
      </c>
      <c r="U49" s="65"/>
      <c r="V49" s="66"/>
      <c r="W49" s="63" t="s">
        <v>26</v>
      </c>
      <c r="X49" s="65"/>
      <c r="Y49" s="66"/>
      <c r="Z49" s="63" t="s">
        <v>27</v>
      </c>
      <c r="AA49" s="66"/>
      <c r="AB49" s="63" t="s">
        <v>28</v>
      </c>
      <c r="AC49" s="66"/>
      <c r="AD49" s="63" t="s">
        <v>35</v>
      </c>
      <c r="AE49" s="66"/>
      <c r="AF49" s="63" t="s">
        <v>36</v>
      </c>
      <c r="AG49" s="66"/>
    </row>
    <row r="50" spans="1:33" ht="15" thickBot="1" x14ac:dyDescent="0.35">
      <c r="A50" s="69"/>
      <c r="B50" s="70"/>
      <c r="C50" s="70"/>
      <c r="D50" s="70"/>
      <c r="E50" s="69"/>
      <c r="F50" s="71"/>
      <c r="G50" s="72"/>
      <c r="H50" s="69"/>
      <c r="I50" s="71"/>
      <c r="J50" s="72"/>
      <c r="K50" s="69"/>
      <c r="L50" s="71"/>
      <c r="M50" s="72"/>
      <c r="N50" s="69"/>
      <c r="O50" s="71"/>
      <c r="P50" s="72"/>
      <c r="Q50" s="69"/>
      <c r="R50" s="71"/>
      <c r="S50" s="72"/>
      <c r="T50" s="69"/>
      <c r="U50" s="71"/>
      <c r="V50" s="72"/>
      <c r="W50" s="69"/>
      <c r="X50" s="71"/>
      <c r="Y50" s="72"/>
      <c r="Z50" s="69"/>
      <c r="AA50" s="72"/>
      <c r="AB50" s="69"/>
      <c r="AC50" s="72"/>
      <c r="AD50" s="69"/>
      <c r="AE50" s="72"/>
      <c r="AF50" s="69"/>
      <c r="AG50" s="72"/>
    </row>
    <row r="51" spans="1:33" x14ac:dyDescent="0.3">
      <c r="A51" s="47">
        <v>3</v>
      </c>
      <c r="B51" s="12" t="str">
        <f>VLOOKUP(A51,Sheet1!B3:C13,2,FALSE)</f>
        <v>N10</v>
      </c>
      <c r="C51" s="15">
        <f ca="1">INDEX(Sheet1!F3:F13, MATCH(A51, Sheet1!B3:B13, 0))</f>
        <v>16</v>
      </c>
      <c r="D51" s="55">
        <f ca="1">INDEX(Sheet1!G3:G13, MATCH(A51, Sheet1!B3:B13, 0))</f>
        <v>0.25</v>
      </c>
      <c r="E51" s="10"/>
      <c r="F51" s="22"/>
      <c r="G51" s="23"/>
      <c r="H51" s="10"/>
      <c r="I51" s="22"/>
      <c r="J51" s="23"/>
      <c r="K51" s="10"/>
      <c r="L51" s="22"/>
      <c r="M51" s="23"/>
      <c r="N51" s="10"/>
      <c r="O51" s="22"/>
      <c r="P51" s="23"/>
      <c r="Q51" s="10"/>
      <c r="R51" s="22"/>
      <c r="S51" s="23"/>
      <c r="T51" s="10"/>
      <c r="U51" s="22"/>
      <c r="V51" s="23"/>
      <c r="W51" s="10"/>
      <c r="X51" s="22"/>
      <c r="Y51" s="23"/>
      <c r="Z51" s="10">
        <f>SUM(E54,H54,K54,N54,Q54,T54,W54,E57,H57,K57,N57,Q57,T57,W57)</f>
        <v>49</v>
      </c>
      <c r="AA51" s="23"/>
      <c r="AB51" s="51">
        <f ca="1">Z51*C51</f>
        <v>784</v>
      </c>
      <c r="AC51" s="48"/>
      <c r="AD51" s="51">
        <f ca="1">SUM(E65:Y72)</f>
        <v>1123.5</v>
      </c>
      <c r="AE51" s="48"/>
      <c r="AF51" s="51">
        <f ca="1">SUM(AB51:AE66)</f>
        <v>1907.5</v>
      </c>
      <c r="AG51" s="48"/>
    </row>
    <row r="52" spans="1:33" ht="15" thickBot="1" x14ac:dyDescent="0.35">
      <c r="A52" s="30"/>
      <c r="B52" s="14"/>
      <c r="C52" s="16"/>
      <c r="D52" s="56"/>
      <c r="E52" s="11"/>
      <c r="F52" s="24"/>
      <c r="G52" s="25"/>
      <c r="H52" s="11"/>
      <c r="I52" s="24"/>
      <c r="J52" s="25"/>
      <c r="K52" s="11"/>
      <c r="L52" s="24"/>
      <c r="M52" s="25"/>
      <c r="N52" s="11"/>
      <c r="O52" s="24"/>
      <c r="P52" s="25"/>
      <c r="Q52" s="11"/>
      <c r="R52" s="24"/>
      <c r="S52" s="25"/>
      <c r="T52" s="11"/>
      <c r="U52" s="24"/>
      <c r="V52" s="25"/>
      <c r="W52" s="11"/>
      <c r="X52" s="24"/>
      <c r="Y52" s="25"/>
      <c r="Z52" s="19"/>
      <c r="AA52" s="29"/>
      <c r="AB52" s="18"/>
      <c r="AC52" s="49"/>
      <c r="AD52" s="18"/>
      <c r="AE52" s="49"/>
      <c r="AF52" s="18"/>
      <c r="AG52" s="49"/>
    </row>
    <row r="53" spans="1:33" ht="15" thickBot="1" x14ac:dyDescent="0.35">
      <c r="A53" s="30"/>
      <c r="B53" s="14"/>
      <c r="C53" s="16"/>
      <c r="D53" s="56"/>
      <c r="E53" s="39">
        <v>0.33333333333333331</v>
      </c>
      <c r="F53" s="38" t="s">
        <v>19</v>
      </c>
      <c r="G53" s="40">
        <v>0.5</v>
      </c>
      <c r="H53" s="39">
        <v>0.33333333333333331</v>
      </c>
      <c r="I53" s="38" t="s">
        <v>19</v>
      </c>
      <c r="J53" s="40">
        <v>0.5</v>
      </c>
      <c r="K53" s="39">
        <v>0.33333333333333331</v>
      </c>
      <c r="L53" s="38" t="s">
        <v>19</v>
      </c>
      <c r="M53" s="40">
        <v>0.5</v>
      </c>
      <c r="N53" s="39">
        <v>0.33333333333333331</v>
      </c>
      <c r="O53" s="38" t="s">
        <v>19</v>
      </c>
      <c r="P53" s="40">
        <v>0.5</v>
      </c>
      <c r="Q53" s="39">
        <v>0.33333333333333331</v>
      </c>
      <c r="R53" s="38" t="s">
        <v>19</v>
      </c>
      <c r="S53" s="40">
        <v>0.5</v>
      </c>
      <c r="T53" s="39">
        <v>0.33333333333333331</v>
      </c>
      <c r="U53" s="38" t="s">
        <v>19</v>
      </c>
      <c r="V53" s="40">
        <v>0.5</v>
      </c>
      <c r="W53" s="39">
        <v>0.33333333333333331</v>
      </c>
      <c r="X53" s="38" t="s">
        <v>19</v>
      </c>
      <c r="Y53" s="40">
        <v>0.5</v>
      </c>
      <c r="Z53" s="19"/>
      <c r="AA53" s="29"/>
      <c r="AB53" s="18"/>
      <c r="AC53" s="49"/>
      <c r="AD53" s="18"/>
      <c r="AE53" s="49"/>
      <c r="AF53" s="18"/>
      <c r="AG53" s="49"/>
    </row>
    <row r="54" spans="1:33" x14ac:dyDescent="0.3">
      <c r="A54" s="30"/>
      <c r="B54" s="14"/>
      <c r="C54" s="16"/>
      <c r="D54" s="56"/>
      <c r="E54" s="35">
        <f>(G53-E53)*24</f>
        <v>4</v>
      </c>
      <c r="F54" s="36"/>
      <c r="G54" s="37"/>
      <c r="H54" s="35">
        <f>(J53-H53)*24</f>
        <v>4</v>
      </c>
      <c r="I54" s="36"/>
      <c r="J54" s="37"/>
      <c r="K54" s="35">
        <f>(M53-K53)*24</f>
        <v>4</v>
      </c>
      <c r="L54" s="36"/>
      <c r="M54" s="37"/>
      <c r="N54" s="35">
        <f>(P53-N53)*24</f>
        <v>4</v>
      </c>
      <c r="O54" s="36"/>
      <c r="P54" s="37"/>
      <c r="Q54" s="35">
        <f>(S53-Q53)*24</f>
        <v>4</v>
      </c>
      <c r="R54" s="36"/>
      <c r="S54" s="37"/>
      <c r="T54" s="35">
        <f>(V53-T53)*24</f>
        <v>4</v>
      </c>
      <c r="U54" s="36"/>
      <c r="V54" s="37"/>
      <c r="W54" s="35">
        <f>(Y53-W53)*24</f>
        <v>4</v>
      </c>
      <c r="X54" s="36"/>
      <c r="Y54" s="37"/>
      <c r="Z54" s="19"/>
      <c r="AA54" s="29"/>
      <c r="AB54" s="18"/>
      <c r="AC54" s="49"/>
      <c r="AD54" s="18"/>
      <c r="AE54" s="49"/>
      <c r="AF54" s="18"/>
      <c r="AG54" s="49"/>
    </row>
    <row r="55" spans="1:33" ht="15" thickBot="1" x14ac:dyDescent="0.35">
      <c r="A55" s="30"/>
      <c r="B55" s="14"/>
      <c r="C55" s="16"/>
      <c r="D55" s="56"/>
      <c r="E55" s="32"/>
      <c r="F55" s="33"/>
      <c r="G55" s="34"/>
      <c r="H55" s="32"/>
      <c r="I55" s="33"/>
      <c r="J55" s="34"/>
      <c r="K55" s="32"/>
      <c r="L55" s="33"/>
      <c r="M55" s="34"/>
      <c r="N55" s="32"/>
      <c r="O55" s="33"/>
      <c r="P55" s="34"/>
      <c r="Q55" s="32"/>
      <c r="R55" s="33"/>
      <c r="S55" s="34"/>
      <c r="T55" s="32"/>
      <c r="U55" s="33"/>
      <c r="V55" s="34"/>
      <c r="W55" s="32"/>
      <c r="X55" s="33"/>
      <c r="Y55" s="34"/>
      <c r="Z55" s="19"/>
      <c r="AA55" s="29"/>
      <c r="AB55" s="18"/>
      <c r="AC55" s="49"/>
      <c r="AD55" s="18"/>
      <c r="AE55" s="49"/>
      <c r="AF55" s="18"/>
      <c r="AG55" s="49"/>
    </row>
    <row r="56" spans="1:33" ht="15" thickBot="1" x14ac:dyDescent="0.35">
      <c r="A56" s="30"/>
      <c r="B56" s="14"/>
      <c r="C56" s="16"/>
      <c r="D56" s="56"/>
      <c r="E56" s="41">
        <v>0.54166666666666663</v>
      </c>
      <c r="F56" s="38" t="s">
        <v>20</v>
      </c>
      <c r="G56" s="42">
        <v>0.66666666666666663</v>
      </c>
      <c r="H56" s="41">
        <v>0.54166666666666663</v>
      </c>
      <c r="I56" s="38" t="s">
        <v>20</v>
      </c>
      <c r="J56" s="42">
        <v>0.66666666666666663</v>
      </c>
      <c r="K56" s="41">
        <v>0.54166666666666663</v>
      </c>
      <c r="L56" s="38" t="s">
        <v>20</v>
      </c>
      <c r="M56" s="42">
        <v>0.66666666666666663</v>
      </c>
      <c r="N56" s="41">
        <v>0.54166666666666663</v>
      </c>
      <c r="O56" s="38" t="s">
        <v>20</v>
      </c>
      <c r="P56" s="42">
        <v>0.66666666666666663</v>
      </c>
      <c r="Q56" s="41">
        <v>0.54166666666666663</v>
      </c>
      <c r="R56" s="38" t="s">
        <v>20</v>
      </c>
      <c r="S56" s="42">
        <v>0.66666666666666663</v>
      </c>
      <c r="T56" s="41">
        <v>0.54166666666666663</v>
      </c>
      <c r="U56" s="38" t="s">
        <v>20</v>
      </c>
      <c r="V56" s="42">
        <v>0.66666666666666663</v>
      </c>
      <c r="W56" s="41">
        <v>0.54166666666666663</v>
      </c>
      <c r="X56" s="38" t="s">
        <v>20</v>
      </c>
      <c r="Y56" s="42">
        <v>0.66666666666666663</v>
      </c>
      <c r="Z56" s="19"/>
      <c r="AA56" s="29"/>
      <c r="AB56" s="18"/>
      <c r="AC56" s="49"/>
      <c r="AD56" s="18"/>
      <c r="AE56" s="49"/>
      <c r="AF56" s="18"/>
      <c r="AG56" s="49"/>
    </row>
    <row r="57" spans="1:33" x14ac:dyDescent="0.3">
      <c r="A57" s="30"/>
      <c r="B57" s="14"/>
      <c r="C57" s="16"/>
      <c r="D57" s="56"/>
      <c r="E57" s="35">
        <f>(G56-E56)*24</f>
        <v>3</v>
      </c>
      <c r="F57" s="36"/>
      <c r="G57" s="37"/>
      <c r="H57" s="35">
        <f>(J56-H56)*24</f>
        <v>3</v>
      </c>
      <c r="I57" s="36"/>
      <c r="J57" s="37"/>
      <c r="K57" s="35">
        <f>(M56-K56)*24</f>
        <v>3</v>
      </c>
      <c r="L57" s="36"/>
      <c r="M57" s="37"/>
      <c r="N57" s="35">
        <f>(P56-N56)*24</f>
        <v>3</v>
      </c>
      <c r="O57" s="36"/>
      <c r="P57" s="37"/>
      <c r="Q57" s="35">
        <f>(S56-Q56)*24</f>
        <v>3</v>
      </c>
      <c r="R57" s="36"/>
      <c r="S57" s="37"/>
      <c r="T57" s="35">
        <f>(V56-T56)*24</f>
        <v>3</v>
      </c>
      <c r="U57" s="36"/>
      <c r="V57" s="37"/>
      <c r="W57" s="35">
        <f>(Y56-W56)*24</f>
        <v>3</v>
      </c>
      <c r="X57" s="36"/>
      <c r="Y57" s="37"/>
      <c r="Z57" s="19"/>
      <c r="AA57" s="29"/>
      <c r="AB57" s="18"/>
      <c r="AC57" s="49"/>
      <c r="AD57" s="18"/>
      <c r="AE57" s="49"/>
      <c r="AF57" s="18"/>
      <c r="AG57" s="49"/>
    </row>
    <row r="58" spans="1:33" ht="15" thickBot="1" x14ac:dyDescent="0.35">
      <c r="A58" s="30"/>
      <c r="B58" s="14"/>
      <c r="C58" s="16"/>
      <c r="D58" s="56"/>
      <c r="E58" s="32"/>
      <c r="F58" s="33"/>
      <c r="G58" s="34"/>
      <c r="H58" s="32"/>
      <c r="I58" s="33"/>
      <c r="J58" s="34"/>
      <c r="K58" s="32"/>
      <c r="L58" s="33"/>
      <c r="M58" s="34"/>
      <c r="N58" s="32"/>
      <c r="O58" s="33"/>
      <c r="P58" s="34"/>
      <c r="Q58" s="32"/>
      <c r="R58" s="33"/>
      <c r="S58" s="34"/>
      <c r="T58" s="32"/>
      <c r="U58" s="33"/>
      <c r="V58" s="34"/>
      <c r="W58" s="32"/>
      <c r="X58" s="33"/>
      <c r="Y58" s="34"/>
      <c r="Z58" s="19"/>
      <c r="AA58" s="29"/>
      <c r="AB58" s="18"/>
      <c r="AC58" s="49"/>
      <c r="AD58" s="18"/>
      <c r="AE58" s="49"/>
      <c r="AF58" s="18"/>
      <c r="AG58" s="49"/>
    </row>
    <row r="59" spans="1:33" x14ac:dyDescent="0.3">
      <c r="A59" s="30"/>
      <c r="B59" s="14"/>
      <c r="C59" s="16"/>
      <c r="D59" s="56"/>
      <c r="E59" s="81" t="s">
        <v>32</v>
      </c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3"/>
      <c r="Z59" s="19"/>
      <c r="AA59" s="29"/>
      <c r="AB59" s="18"/>
      <c r="AC59" s="49"/>
      <c r="AD59" s="18"/>
      <c r="AE59" s="49"/>
      <c r="AF59" s="18"/>
      <c r="AG59" s="49"/>
    </row>
    <row r="60" spans="1:33" ht="15" thickBot="1" x14ac:dyDescent="0.35">
      <c r="A60" s="30"/>
      <c r="B60" s="14"/>
      <c r="C60" s="16"/>
      <c r="D60" s="56"/>
      <c r="E60" s="87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9"/>
      <c r="Z60" s="19"/>
      <c r="AA60" s="29"/>
      <c r="AB60" s="18"/>
      <c r="AC60" s="49"/>
      <c r="AD60" s="18"/>
      <c r="AE60" s="49"/>
      <c r="AF60" s="18"/>
      <c r="AG60" s="49"/>
    </row>
    <row r="61" spans="1:33" x14ac:dyDescent="0.3">
      <c r="A61" s="30"/>
      <c r="B61" s="14"/>
      <c r="C61" s="16"/>
      <c r="D61" s="56"/>
      <c r="E61" s="102">
        <f ca="1">RANDBETWEEN(100,1000)</f>
        <v>689</v>
      </c>
      <c r="F61" s="103"/>
      <c r="G61" s="104"/>
      <c r="H61" s="102">
        <f ca="1">RANDBETWEEN(100,1000)</f>
        <v>670</v>
      </c>
      <c r="I61" s="103"/>
      <c r="J61" s="104"/>
      <c r="K61" s="102">
        <f ca="1">RANDBETWEEN(100,1000)</f>
        <v>477</v>
      </c>
      <c r="L61" s="103"/>
      <c r="M61" s="104"/>
      <c r="N61" s="102">
        <f ca="1">RANDBETWEEN(100,1000)</f>
        <v>760</v>
      </c>
      <c r="O61" s="103"/>
      <c r="P61" s="104"/>
      <c r="Q61" s="102">
        <f ca="1">RANDBETWEEN(100,1000)</f>
        <v>731</v>
      </c>
      <c r="R61" s="103"/>
      <c r="S61" s="104"/>
      <c r="T61" s="102">
        <f ca="1">RANDBETWEEN(100,1000)</f>
        <v>377</v>
      </c>
      <c r="U61" s="103"/>
      <c r="V61" s="104"/>
      <c r="W61" s="102">
        <f ca="1">RANDBETWEEN(100,1000)</f>
        <v>790</v>
      </c>
      <c r="X61" s="103"/>
      <c r="Y61" s="104"/>
      <c r="Z61" s="19"/>
      <c r="AA61" s="29"/>
      <c r="AB61" s="18"/>
      <c r="AC61" s="49"/>
      <c r="AD61" s="18"/>
      <c r="AE61" s="49"/>
      <c r="AF61" s="18"/>
      <c r="AG61" s="49"/>
    </row>
    <row r="62" spans="1:33" ht="15" thickBot="1" x14ac:dyDescent="0.35">
      <c r="A62" s="30"/>
      <c r="B62" s="14"/>
      <c r="C62" s="16"/>
      <c r="D62" s="56"/>
      <c r="E62" s="105"/>
      <c r="F62" s="106"/>
      <c r="G62" s="107"/>
      <c r="H62" s="105"/>
      <c r="I62" s="106"/>
      <c r="J62" s="107"/>
      <c r="K62" s="105"/>
      <c r="L62" s="106"/>
      <c r="M62" s="107"/>
      <c r="N62" s="105"/>
      <c r="O62" s="106"/>
      <c r="P62" s="107"/>
      <c r="Q62" s="105"/>
      <c r="R62" s="106"/>
      <c r="S62" s="107"/>
      <c r="T62" s="105"/>
      <c r="U62" s="106"/>
      <c r="V62" s="107"/>
      <c r="W62" s="105"/>
      <c r="X62" s="106"/>
      <c r="Y62" s="107"/>
      <c r="Z62" s="19"/>
      <c r="AA62" s="29"/>
      <c r="AB62" s="18"/>
      <c r="AC62" s="49"/>
      <c r="AD62" s="18"/>
      <c r="AE62" s="49"/>
      <c r="AF62" s="18"/>
      <c r="AG62" s="49"/>
    </row>
    <row r="63" spans="1:33" x14ac:dyDescent="0.3">
      <c r="A63" s="30"/>
      <c r="B63" s="14"/>
      <c r="C63" s="16"/>
      <c r="D63" s="56"/>
      <c r="E63" s="81" t="s">
        <v>5</v>
      </c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3"/>
      <c r="Z63" s="19"/>
      <c r="AA63" s="29"/>
      <c r="AB63" s="18"/>
      <c r="AC63" s="49"/>
      <c r="AD63" s="18"/>
      <c r="AE63" s="49"/>
      <c r="AF63" s="18"/>
      <c r="AG63" s="49"/>
    </row>
    <row r="64" spans="1:33" ht="15" thickBot="1" x14ac:dyDescent="0.35">
      <c r="A64" s="30"/>
      <c r="B64" s="14"/>
      <c r="C64" s="16"/>
      <c r="D64" s="56"/>
      <c r="E64" s="87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9"/>
      <c r="Z64" s="19"/>
      <c r="AA64" s="29"/>
      <c r="AB64" s="18"/>
      <c r="AC64" s="49"/>
      <c r="AD64" s="18"/>
      <c r="AE64" s="49"/>
      <c r="AF64" s="18"/>
      <c r="AG64" s="49"/>
    </row>
    <row r="65" spans="1:33" x14ac:dyDescent="0.3">
      <c r="A65" s="30"/>
      <c r="B65" s="14"/>
      <c r="C65" s="16"/>
      <c r="D65" s="56"/>
      <c r="E65" s="108">
        <f ca="1">E61*D51</f>
        <v>172.25</v>
      </c>
      <c r="F65" s="109"/>
      <c r="G65" s="114"/>
      <c r="H65" s="108">
        <f ca="1">H61*D51</f>
        <v>167.5</v>
      </c>
      <c r="I65" s="109"/>
      <c r="J65" s="114"/>
      <c r="K65" s="108">
        <f ca="1">K61*D51</f>
        <v>119.25</v>
      </c>
      <c r="L65" s="109"/>
      <c r="M65" s="114"/>
      <c r="N65" s="108">
        <f ca="1">N61*D51</f>
        <v>190</v>
      </c>
      <c r="O65" s="109"/>
      <c r="P65" s="114"/>
      <c r="Q65" s="108">
        <f ca="1">Q61*D51</f>
        <v>182.75</v>
      </c>
      <c r="R65" s="109"/>
      <c r="S65" s="114"/>
      <c r="T65" s="108">
        <f ca="1">T61*D51</f>
        <v>94.25</v>
      </c>
      <c r="U65" s="109"/>
      <c r="V65" s="114"/>
      <c r="W65" s="108">
        <f ca="1">W61*D51</f>
        <v>197.5</v>
      </c>
      <c r="X65" s="109"/>
      <c r="Y65" s="114"/>
      <c r="Z65" s="19"/>
      <c r="AA65" s="29"/>
      <c r="AB65" s="18"/>
      <c r="AC65" s="49"/>
      <c r="AD65" s="18"/>
      <c r="AE65" s="49"/>
      <c r="AF65" s="18"/>
      <c r="AG65" s="49"/>
    </row>
    <row r="66" spans="1:33" x14ac:dyDescent="0.3">
      <c r="A66" s="30"/>
      <c r="B66" s="14"/>
      <c r="C66" s="16"/>
      <c r="D66" s="56"/>
      <c r="E66" s="110"/>
      <c r="F66" s="111"/>
      <c r="G66" s="115"/>
      <c r="H66" s="110"/>
      <c r="I66" s="111"/>
      <c r="J66" s="115"/>
      <c r="K66" s="110"/>
      <c r="L66" s="111"/>
      <c r="M66" s="115"/>
      <c r="N66" s="110"/>
      <c r="O66" s="111"/>
      <c r="P66" s="115"/>
      <c r="Q66" s="110"/>
      <c r="R66" s="111"/>
      <c r="S66" s="115"/>
      <c r="T66" s="110"/>
      <c r="U66" s="111"/>
      <c r="V66" s="115"/>
      <c r="W66" s="110"/>
      <c r="X66" s="111"/>
      <c r="Y66" s="115"/>
      <c r="Z66" s="19"/>
      <c r="AA66" s="29"/>
      <c r="AB66" s="18"/>
      <c r="AC66" s="49"/>
      <c r="AD66" s="18"/>
      <c r="AE66" s="49"/>
      <c r="AF66" s="18"/>
      <c r="AG66" s="49"/>
    </row>
    <row r="67" spans="1:33" ht="2.4" customHeight="1" thickBot="1" x14ac:dyDescent="0.35">
      <c r="A67" s="30"/>
      <c r="B67" s="14"/>
      <c r="C67" s="16"/>
      <c r="D67" s="56"/>
      <c r="E67" s="110"/>
      <c r="F67" s="111"/>
      <c r="G67" s="115"/>
      <c r="H67" s="110"/>
      <c r="I67" s="111"/>
      <c r="J67" s="115"/>
      <c r="K67" s="110"/>
      <c r="L67" s="111"/>
      <c r="M67" s="115"/>
      <c r="N67" s="110"/>
      <c r="O67" s="111"/>
      <c r="P67" s="115"/>
      <c r="Q67" s="110"/>
      <c r="R67" s="111"/>
      <c r="S67" s="115"/>
      <c r="T67" s="110"/>
      <c r="U67" s="111"/>
      <c r="V67" s="115"/>
      <c r="W67" s="110"/>
      <c r="X67" s="111"/>
      <c r="Y67" s="115"/>
      <c r="Z67" s="21"/>
      <c r="AA67" s="27"/>
      <c r="AB67" s="21"/>
      <c r="AC67" s="27"/>
      <c r="AD67" s="21"/>
      <c r="AE67" s="27"/>
      <c r="AF67" s="21"/>
      <c r="AG67" s="27"/>
    </row>
    <row r="68" spans="1:33" ht="0.6" hidden="1" customHeight="1" thickBot="1" x14ac:dyDescent="0.35">
      <c r="A68" s="30"/>
      <c r="B68" s="14"/>
      <c r="C68" s="16"/>
      <c r="D68" s="56"/>
      <c r="E68" s="110"/>
      <c r="F68" s="111"/>
      <c r="G68" s="115"/>
      <c r="H68" s="110"/>
      <c r="I68" s="111"/>
      <c r="J68" s="115"/>
      <c r="K68" s="110"/>
      <c r="L68" s="111"/>
      <c r="M68" s="115"/>
      <c r="N68" s="110"/>
      <c r="O68" s="111"/>
      <c r="P68" s="115"/>
      <c r="Q68" s="110"/>
      <c r="R68" s="111"/>
      <c r="S68" s="115"/>
      <c r="T68" s="110"/>
      <c r="U68" s="111"/>
      <c r="V68" s="115"/>
      <c r="W68" s="110"/>
      <c r="X68" s="111"/>
      <c r="Y68" s="115"/>
      <c r="Z68" s="21"/>
      <c r="AA68" s="27"/>
      <c r="AB68" s="21"/>
      <c r="AC68" s="27"/>
      <c r="AD68" s="21"/>
      <c r="AE68" s="27"/>
      <c r="AF68" s="21"/>
      <c r="AG68" s="27"/>
    </row>
    <row r="69" spans="1:33" ht="15" hidden="1" customHeight="1" thickBot="1" x14ac:dyDescent="0.35">
      <c r="A69" s="30"/>
      <c r="B69" s="14"/>
      <c r="C69" s="16"/>
      <c r="D69" s="56"/>
      <c r="E69" s="110"/>
      <c r="F69" s="111"/>
      <c r="G69" s="115"/>
      <c r="H69" s="110"/>
      <c r="I69" s="111"/>
      <c r="J69" s="115"/>
      <c r="K69" s="110"/>
      <c r="L69" s="111"/>
      <c r="M69" s="115"/>
      <c r="N69" s="110"/>
      <c r="O69" s="111"/>
      <c r="P69" s="115"/>
      <c r="Q69" s="110"/>
      <c r="R69" s="111"/>
      <c r="S69" s="115"/>
      <c r="T69" s="110"/>
      <c r="U69" s="111"/>
      <c r="V69" s="115"/>
      <c r="W69" s="110"/>
      <c r="X69" s="111"/>
      <c r="Y69" s="115"/>
      <c r="Z69" s="21"/>
      <c r="AA69" s="27"/>
      <c r="AB69" s="21"/>
      <c r="AC69" s="27"/>
      <c r="AD69" s="21"/>
      <c r="AE69" s="27"/>
      <c r="AF69" s="21"/>
      <c r="AG69" s="27"/>
    </row>
    <row r="70" spans="1:33" ht="15" hidden="1" customHeight="1" thickBot="1" x14ac:dyDescent="0.35">
      <c r="A70" s="30"/>
      <c r="B70" s="14"/>
      <c r="C70" s="16"/>
      <c r="D70" s="56"/>
      <c r="E70" s="110"/>
      <c r="F70" s="111"/>
      <c r="G70" s="115"/>
      <c r="H70" s="110"/>
      <c r="I70" s="111"/>
      <c r="J70" s="115"/>
      <c r="K70" s="110"/>
      <c r="L70" s="111"/>
      <c r="M70" s="115"/>
      <c r="N70" s="110"/>
      <c r="O70" s="111"/>
      <c r="P70" s="115"/>
      <c r="Q70" s="110"/>
      <c r="R70" s="111"/>
      <c r="S70" s="115"/>
      <c r="T70" s="110"/>
      <c r="U70" s="111"/>
      <c r="V70" s="115"/>
      <c r="W70" s="110"/>
      <c r="X70" s="111"/>
      <c r="Y70" s="115"/>
      <c r="Z70" s="21"/>
      <c r="AA70" s="27"/>
      <c r="AB70" s="21"/>
      <c r="AC70" s="27"/>
      <c r="AD70" s="21"/>
      <c r="AE70" s="27"/>
      <c r="AF70" s="21"/>
      <c r="AG70" s="27"/>
    </row>
    <row r="71" spans="1:33" ht="15" hidden="1" customHeight="1" thickBot="1" x14ac:dyDescent="0.35">
      <c r="A71" s="30"/>
      <c r="B71" s="14"/>
      <c r="C71" s="16"/>
      <c r="D71" s="56"/>
      <c r="E71" s="110"/>
      <c r="F71" s="111"/>
      <c r="G71" s="115"/>
      <c r="H71" s="110"/>
      <c r="I71" s="111"/>
      <c r="J71" s="115"/>
      <c r="K71" s="110"/>
      <c r="L71" s="111"/>
      <c r="M71" s="115"/>
      <c r="N71" s="110"/>
      <c r="O71" s="111"/>
      <c r="P71" s="115"/>
      <c r="Q71" s="110"/>
      <c r="R71" s="111"/>
      <c r="S71" s="115"/>
      <c r="T71" s="110"/>
      <c r="U71" s="111"/>
      <c r="V71" s="115"/>
      <c r="W71" s="110"/>
      <c r="X71" s="111"/>
      <c r="Y71" s="115"/>
      <c r="Z71" s="21"/>
      <c r="AA71" s="27"/>
      <c r="AB71" s="21"/>
      <c r="AC71" s="27"/>
      <c r="AD71" s="21"/>
      <c r="AE71" s="27"/>
      <c r="AF71" s="21"/>
      <c r="AG71" s="27"/>
    </row>
    <row r="72" spans="1:33" ht="15" hidden="1" customHeight="1" thickBot="1" x14ac:dyDescent="0.35">
      <c r="A72" s="31"/>
      <c r="B72" s="13"/>
      <c r="C72" s="17"/>
      <c r="D72" s="57"/>
      <c r="E72" s="112"/>
      <c r="F72" s="113"/>
      <c r="G72" s="116"/>
      <c r="H72" s="112"/>
      <c r="I72" s="113"/>
      <c r="J72" s="116"/>
      <c r="K72" s="112"/>
      <c r="L72" s="113"/>
      <c r="M72" s="116"/>
      <c r="N72" s="112"/>
      <c r="O72" s="113"/>
      <c r="P72" s="116"/>
      <c r="Q72" s="112"/>
      <c r="R72" s="113"/>
      <c r="S72" s="116"/>
      <c r="T72" s="112"/>
      <c r="U72" s="113"/>
      <c r="V72" s="116"/>
      <c r="W72" s="112"/>
      <c r="X72" s="113"/>
      <c r="Y72" s="116"/>
      <c r="Z72" s="21"/>
      <c r="AA72" s="27"/>
      <c r="AB72" s="21"/>
      <c r="AC72" s="27"/>
      <c r="AD72" s="21"/>
      <c r="AE72" s="27"/>
      <c r="AF72" s="21"/>
      <c r="AG72" s="27"/>
    </row>
    <row r="73" spans="1:33" x14ac:dyDescent="0.3">
      <c r="A73" s="63" t="s">
        <v>17</v>
      </c>
      <c r="B73" s="64" t="s">
        <v>1</v>
      </c>
      <c r="C73" s="64" t="s">
        <v>29</v>
      </c>
      <c r="D73" s="64" t="s">
        <v>5</v>
      </c>
      <c r="E73" s="63" t="s">
        <v>18</v>
      </c>
      <c r="F73" s="65"/>
      <c r="G73" s="66"/>
      <c r="H73" s="63" t="s">
        <v>21</v>
      </c>
      <c r="I73" s="65"/>
      <c r="J73" s="66"/>
      <c r="K73" s="63" t="s">
        <v>22</v>
      </c>
      <c r="L73" s="65"/>
      <c r="M73" s="66"/>
      <c r="N73" s="63" t="s">
        <v>23</v>
      </c>
      <c r="O73" s="65"/>
      <c r="P73" s="66"/>
      <c r="Q73" s="63" t="s">
        <v>24</v>
      </c>
      <c r="R73" s="65"/>
      <c r="S73" s="66"/>
      <c r="T73" s="63" t="s">
        <v>25</v>
      </c>
      <c r="U73" s="65"/>
      <c r="V73" s="66"/>
      <c r="W73" s="63" t="s">
        <v>26</v>
      </c>
      <c r="X73" s="65"/>
      <c r="Y73" s="66"/>
      <c r="Z73" s="63" t="s">
        <v>27</v>
      </c>
      <c r="AA73" s="66"/>
      <c r="AB73" s="63" t="s">
        <v>28</v>
      </c>
      <c r="AC73" s="66"/>
      <c r="AD73" s="63" t="s">
        <v>35</v>
      </c>
      <c r="AE73" s="66"/>
      <c r="AF73" s="63" t="s">
        <v>36</v>
      </c>
      <c r="AG73" s="66"/>
    </row>
    <row r="74" spans="1:33" ht="15" thickBot="1" x14ac:dyDescent="0.35">
      <c r="A74" s="69"/>
      <c r="B74" s="70"/>
      <c r="C74" s="70"/>
      <c r="D74" s="70"/>
      <c r="E74" s="69"/>
      <c r="F74" s="71"/>
      <c r="G74" s="72"/>
      <c r="H74" s="69"/>
      <c r="I74" s="71"/>
      <c r="J74" s="72"/>
      <c r="K74" s="69"/>
      <c r="L74" s="71"/>
      <c r="M74" s="72"/>
      <c r="N74" s="69"/>
      <c r="O74" s="71"/>
      <c r="P74" s="72"/>
      <c r="Q74" s="69"/>
      <c r="R74" s="71"/>
      <c r="S74" s="72"/>
      <c r="T74" s="69"/>
      <c r="U74" s="71"/>
      <c r="V74" s="72"/>
      <c r="W74" s="69"/>
      <c r="X74" s="71"/>
      <c r="Y74" s="72"/>
      <c r="Z74" s="69"/>
      <c r="AA74" s="72"/>
      <c r="AB74" s="69"/>
      <c r="AC74" s="72"/>
      <c r="AD74" s="69"/>
      <c r="AE74" s="72"/>
      <c r="AF74" s="69"/>
      <c r="AG74" s="72"/>
    </row>
    <row r="75" spans="1:33" x14ac:dyDescent="0.3">
      <c r="A75" s="47">
        <v>4</v>
      </c>
      <c r="B75" s="12" t="str">
        <f>VLOOKUP(A75,Sheet1!B3:C13,2,FALSE)</f>
        <v>N11</v>
      </c>
      <c r="C75" s="15">
        <f ca="1">INDEX(Sheet1!F3:F13, MATCH(A75, Sheet1!B3:B13, 0))</f>
        <v>16</v>
      </c>
      <c r="D75" s="55">
        <f ca="1">INDEX(Sheet1!G3:G13, MATCH(A75, Sheet1!B3:B13, 0))</f>
        <v>0.17</v>
      </c>
      <c r="E75" s="10"/>
      <c r="F75" s="22"/>
      <c r="G75" s="23"/>
      <c r="H75" s="10"/>
      <c r="I75" s="22"/>
      <c r="J75" s="23"/>
      <c r="K75" s="10"/>
      <c r="L75" s="22"/>
      <c r="M75" s="23"/>
      <c r="N75" s="10"/>
      <c r="O75" s="22"/>
      <c r="P75" s="23"/>
      <c r="Q75" s="10"/>
      <c r="R75" s="22"/>
      <c r="S75" s="23"/>
      <c r="T75" s="10"/>
      <c r="U75" s="22"/>
      <c r="V75" s="23"/>
      <c r="W75" s="10"/>
      <c r="X75" s="22"/>
      <c r="Y75" s="23"/>
      <c r="Z75" s="10">
        <f>SUM(E78,H78,K78,N78,Q78,T78,W78,E81,H81,K81,N81,Q81,T81,W81)</f>
        <v>49</v>
      </c>
      <c r="AA75" s="23"/>
      <c r="AB75" s="51">
        <f ca="1">Z75*C75</f>
        <v>784</v>
      </c>
      <c r="AC75" s="48"/>
      <c r="AD75" s="51">
        <f ca="1">SUM(E89:Y96)</f>
        <v>693.6</v>
      </c>
      <c r="AE75" s="48"/>
      <c r="AF75" s="51">
        <f ca="1">SUM(AB75:AE96)</f>
        <v>1477.6</v>
      </c>
      <c r="AG75" s="48"/>
    </row>
    <row r="76" spans="1:33" ht="15" thickBot="1" x14ac:dyDescent="0.35">
      <c r="A76" s="30"/>
      <c r="B76" s="14"/>
      <c r="C76" s="16"/>
      <c r="D76" s="56"/>
      <c r="E76" s="11"/>
      <c r="F76" s="24"/>
      <c r="G76" s="25"/>
      <c r="H76" s="11"/>
      <c r="I76" s="24"/>
      <c r="J76" s="25"/>
      <c r="K76" s="11"/>
      <c r="L76" s="24"/>
      <c r="M76" s="25"/>
      <c r="N76" s="11"/>
      <c r="O76" s="24"/>
      <c r="P76" s="25"/>
      <c r="Q76" s="11"/>
      <c r="R76" s="24"/>
      <c r="S76" s="25"/>
      <c r="T76" s="11"/>
      <c r="U76" s="24"/>
      <c r="V76" s="25"/>
      <c r="W76" s="11"/>
      <c r="X76" s="24"/>
      <c r="Y76" s="25"/>
      <c r="Z76" s="19"/>
      <c r="AA76" s="29"/>
      <c r="AB76" s="18"/>
      <c r="AC76" s="49"/>
      <c r="AD76" s="18"/>
      <c r="AE76" s="49"/>
      <c r="AF76" s="18"/>
      <c r="AG76" s="49"/>
    </row>
    <row r="77" spans="1:33" ht="15" thickBot="1" x14ac:dyDescent="0.35">
      <c r="A77" s="30"/>
      <c r="B77" s="14"/>
      <c r="C77" s="16"/>
      <c r="D77" s="56"/>
      <c r="E77" s="39">
        <v>0.33333333333333331</v>
      </c>
      <c r="F77" s="38" t="s">
        <v>19</v>
      </c>
      <c r="G77" s="40">
        <v>0.5</v>
      </c>
      <c r="H77" s="39">
        <v>0.33333333333333331</v>
      </c>
      <c r="I77" s="38" t="s">
        <v>19</v>
      </c>
      <c r="J77" s="40">
        <v>0.5</v>
      </c>
      <c r="K77" s="39">
        <v>0.33333333333333331</v>
      </c>
      <c r="L77" s="38" t="s">
        <v>19</v>
      </c>
      <c r="M77" s="40">
        <v>0.5</v>
      </c>
      <c r="N77" s="39">
        <v>0.33333333333333331</v>
      </c>
      <c r="O77" s="38" t="s">
        <v>19</v>
      </c>
      <c r="P77" s="40">
        <v>0.5</v>
      </c>
      <c r="Q77" s="39">
        <v>0.33333333333333331</v>
      </c>
      <c r="R77" s="38" t="s">
        <v>19</v>
      </c>
      <c r="S77" s="40">
        <v>0.5</v>
      </c>
      <c r="T77" s="39">
        <v>0.33333333333333331</v>
      </c>
      <c r="U77" s="38" t="s">
        <v>19</v>
      </c>
      <c r="V77" s="40">
        <v>0.5</v>
      </c>
      <c r="W77" s="39">
        <v>0.33333333333333331</v>
      </c>
      <c r="X77" s="38" t="s">
        <v>19</v>
      </c>
      <c r="Y77" s="40">
        <v>0.5</v>
      </c>
      <c r="Z77" s="19"/>
      <c r="AA77" s="29"/>
      <c r="AB77" s="18"/>
      <c r="AC77" s="49"/>
      <c r="AD77" s="18"/>
      <c r="AE77" s="49"/>
      <c r="AF77" s="18"/>
      <c r="AG77" s="49"/>
    </row>
    <row r="78" spans="1:33" x14ac:dyDescent="0.3">
      <c r="A78" s="30"/>
      <c r="B78" s="14"/>
      <c r="C78" s="16"/>
      <c r="D78" s="56"/>
      <c r="E78" s="35">
        <f>(G77-E77)*24</f>
        <v>4</v>
      </c>
      <c r="F78" s="36"/>
      <c r="G78" s="37"/>
      <c r="H78" s="35">
        <f>(J77-H77)*24</f>
        <v>4</v>
      </c>
      <c r="I78" s="36"/>
      <c r="J78" s="37"/>
      <c r="K78" s="35">
        <f>(M77-K77)*24</f>
        <v>4</v>
      </c>
      <c r="L78" s="36"/>
      <c r="M78" s="37"/>
      <c r="N78" s="35">
        <f>(P77-N77)*24</f>
        <v>4</v>
      </c>
      <c r="O78" s="36"/>
      <c r="P78" s="37"/>
      <c r="Q78" s="35">
        <f>(S77-Q77)*24</f>
        <v>4</v>
      </c>
      <c r="R78" s="36"/>
      <c r="S78" s="37"/>
      <c r="T78" s="35">
        <f>(V77-T77)*24</f>
        <v>4</v>
      </c>
      <c r="U78" s="36"/>
      <c r="V78" s="37"/>
      <c r="W78" s="35">
        <f>(Y77-W77)*24</f>
        <v>4</v>
      </c>
      <c r="X78" s="36"/>
      <c r="Y78" s="37"/>
      <c r="Z78" s="19"/>
      <c r="AA78" s="29"/>
      <c r="AB78" s="18"/>
      <c r="AC78" s="49"/>
      <c r="AD78" s="18"/>
      <c r="AE78" s="49"/>
      <c r="AF78" s="18"/>
      <c r="AG78" s="49"/>
    </row>
    <row r="79" spans="1:33" ht="15" thickBot="1" x14ac:dyDescent="0.35">
      <c r="A79" s="30"/>
      <c r="B79" s="14"/>
      <c r="C79" s="16"/>
      <c r="D79" s="56"/>
      <c r="E79" s="32"/>
      <c r="F79" s="33"/>
      <c r="G79" s="34"/>
      <c r="H79" s="32"/>
      <c r="I79" s="33"/>
      <c r="J79" s="34"/>
      <c r="K79" s="32"/>
      <c r="L79" s="33"/>
      <c r="M79" s="34"/>
      <c r="N79" s="32"/>
      <c r="O79" s="33"/>
      <c r="P79" s="34"/>
      <c r="Q79" s="32"/>
      <c r="R79" s="33"/>
      <c r="S79" s="34"/>
      <c r="T79" s="32"/>
      <c r="U79" s="33"/>
      <c r="V79" s="34"/>
      <c r="W79" s="32"/>
      <c r="X79" s="33"/>
      <c r="Y79" s="34"/>
      <c r="Z79" s="19"/>
      <c r="AA79" s="29"/>
      <c r="AB79" s="18"/>
      <c r="AC79" s="49"/>
      <c r="AD79" s="18"/>
      <c r="AE79" s="49"/>
      <c r="AF79" s="18"/>
      <c r="AG79" s="49"/>
    </row>
    <row r="80" spans="1:33" ht="15" thickBot="1" x14ac:dyDescent="0.35">
      <c r="A80" s="30"/>
      <c r="B80" s="14"/>
      <c r="C80" s="16"/>
      <c r="D80" s="56"/>
      <c r="E80" s="41">
        <v>0.54166666666666663</v>
      </c>
      <c r="F80" s="38" t="s">
        <v>20</v>
      </c>
      <c r="G80" s="42">
        <v>0.66666666666666663</v>
      </c>
      <c r="H80" s="41">
        <v>0.54166666666666663</v>
      </c>
      <c r="I80" s="38" t="s">
        <v>20</v>
      </c>
      <c r="J80" s="42">
        <v>0.66666666666666663</v>
      </c>
      <c r="K80" s="41">
        <v>0.54166666666666663</v>
      </c>
      <c r="L80" s="38" t="s">
        <v>20</v>
      </c>
      <c r="M80" s="42">
        <v>0.66666666666666663</v>
      </c>
      <c r="N80" s="41">
        <v>0.54166666666666663</v>
      </c>
      <c r="O80" s="38" t="s">
        <v>20</v>
      </c>
      <c r="P80" s="42">
        <v>0.66666666666666663</v>
      </c>
      <c r="Q80" s="41">
        <v>0.54166666666666663</v>
      </c>
      <c r="R80" s="38" t="s">
        <v>20</v>
      </c>
      <c r="S80" s="42">
        <v>0.66666666666666663</v>
      </c>
      <c r="T80" s="41">
        <v>0.54166666666666663</v>
      </c>
      <c r="U80" s="38" t="s">
        <v>20</v>
      </c>
      <c r="V80" s="42">
        <v>0.66666666666666663</v>
      </c>
      <c r="W80" s="41">
        <v>0.54166666666666663</v>
      </c>
      <c r="X80" s="38" t="s">
        <v>20</v>
      </c>
      <c r="Y80" s="42">
        <v>0.66666666666666663</v>
      </c>
      <c r="Z80" s="19"/>
      <c r="AA80" s="29"/>
      <c r="AB80" s="18"/>
      <c r="AC80" s="49"/>
      <c r="AD80" s="18"/>
      <c r="AE80" s="49"/>
      <c r="AF80" s="18"/>
      <c r="AG80" s="49"/>
    </row>
    <row r="81" spans="1:33" x14ac:dyDescent="0.3">
      <c r="A81" s="30"/>
      <c r="B81" s="14"/>
      <c r="C81" s="16"/>
      <c r="D81" s="56"/>
      <c r="E81" s="35">
        <f>(G80-E80)*24</f>
        <v>3</v>
      </c>
      <c r="F81" s="36"/>
      <c r="G81" s="37"/>
      <c r="H81" s="35">
        <f>(J80-H80)*24</f>
        <v>3</v>
      </c>
      <c r="I81" s="36"/>
      <c r="J81" s="37"/>
      <c r="K81" s="35">
        <f>(M80-K80)*24</f>
        <v>3</v>
      </c>
      <c r="L81" s="36"/>
      <c r="M81" s="37"/>
      <c r="N81" s="35">
        <f>(P80-N80)*24</f>
        <v>3</v>
      </c>
      <c r="O81" s="36"/>
      <c r="P81" s="37"/>
      <c r="Q81" s="35">
        <f>(S80-Q80)*24</f>
        <v>3</v>
      </c>
      <c r="R81" s="36"/>
      <c r="S81" s="37"/>
      <c r="T81" s="35">
        <f>(V80-T80)*24</f>
        <v>3</v>
      </c>
      <c r="U81" s="36"/>
      <c r="V81" s="37"/>
      <c r="W81" s="35">
        <f>(Y80-W80)*24</f>
        <v>3</v>
      </c>
      <c r="X81" s="36"/>
      <c r="Y81" s="37"/>
      <c r="Z81" s="19"/>
      <c r="AA81" s="29"/>
      <c r="AB81" s="18"/>
      <c r="AC81" s="49"/>
      <c r="AD81" s="18"/>
      <c r="AE81" s="49"/>
      <c r="AF81" s="18"/>
      <c r="AG81" s="49"/>
    </row>
    <row r="82" spans="1:33" ht="15" thickBot="1" x14ac:dyDescent="0.35">
      <c r="A82" s="30"/>
      <c r="B82" s="14"/>
      <c r="C82" s="16"/>
      <c r="D82" s="56"/>
      <c r="E82" s="32"/>
      <c r="F82" s="33"/>
      <c r="G82" s="34"/>
      <c r="H82" s="32"/>
      <c r="I82" s="33"/>
      <c r="J82" s="34"/>
      <c r="K82" s="32"/>
      <c r="L82" s="33"/>
      <c r="M82" s="34"/>
      <c r="N82" s="32"/>
      <c r="O82" s="33"/>
      <c r="P82" s="34"/>
      <c r="Q82" s="32"/>
      <c r="R82" s="33"/>
      <c r="S82" s="34"/>
      <c r="T82" s="32"/>
      <c r="U82" s="33"/>
      <c r="V82" s="34"/>
      <c r="W82" s="32"/>
      <c r="X82" s="33"/>
      <c r="Y82" s="34"/>
      <c r="Z82" s="19"/>
      <c r="AA82" s="29"/>
      <c r="AB82" s="18"/>
      <c r="AC82" s="49"/>
      <c r="AD82" s="18"/>
      <c r="AE82" s="49"/>
      <c r="AF82" s="18"/>
      <c r="AG82" s="49"/>
    </row>
    <row r="83" spans="1:33" x14ac:dyDescent="0.3">
      <c r="A83" s="30"/>
      <c r="B83" s="14"/>
      <c r="C83" s="16"/>
      <c r="D83" s="56"/>
      <c r="E83" s="81" t="s">
        <v>32</v>
      </c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3"/>
      <c r="Z83" s="19"/>
      <c r="AA83" s="29"/>
      <c r="AB83" s="18"/>
      <c r="AC83" s="49"/>
      <c r="AD83" s="18"/>
      <c r="AE83" s="49"/>
      <c r="AF83" s="18"/>
      <c r="AG83" s="49"/>
    </row>
    <row r="84" spans="1:33" ht="15" thickBot="1" x14ac:dyDescent="0.35">
      <c r="A84" s="30"/>
      <c r="B84" s="14"/>
      <c r="C84" s="16"/>
      <c r="D84" s="56"/>
      <c r="E84" s="87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9"/>
      <c r="Z84" s="19"/>
      <c r="AA84" s="29"/>
      <c r="AB84" s="18"/>
      <c r="AC84" s="49"/>
      <c r="AD84" s="18"/>
      <c r="AE84" s="49"/>
      <c r="AF84" s="18"/>
      <c r="AG84" s="49"/>
    </row>
    <row r="85" spans="1:33" x14ac:dyDescent="0.3">
      <c r="A85" s="30"/>
      <c r="B85" s="14"/>
      <c r="C85" s="16"/>
      <c r="D85" s="56"/>
      <c r="E85" s="102">
        <f ca="1">RANDBETWEEN(100,1000)</f>
        <v>794</v>
      </c>
      <c r="F85" s="103"/>
      <c r="G85" s="104"/>
      <c r="H85" s="102">
        <f ca="1">RANDBETWEEN(100,1000)</f>
        <v>466</v>
      </c>
      <c r="I85" s="103"/>
      <c r="J85" s="104"/>
      <c r="K85" s="102">
        <f ca="1">RANDBETWEEN(100,1000)</f>
        <v>455</v>
      </c>
      <c r="L85" s="103"/>
      <c r="M85" s="104"/>
      <c r="N85" s="102">
        <f ca="1">RANDBETWEEN(100,1000)</f>
        <v>841</v>
      </c>
      <c r="O85" s="103"/>
      <c r="P85" s="104"/>
      <c r="Q85" s="102">
        <f ca="1">RANDBETWEEN(100,1000)</f>
        <v>581</v>
      </c>
      <c r="R85" s="103"/>
      <c r="S85" s="104"/>
      <c r="T85" s="102">
        <f ca="1">RANDBETWEEN(100,1000)</f>
        <v>669</v>
      </c>
      <c r="U85" s="103"/>
      <c r="V85" s="104"/>
      <c r="W85" s="102">
        <f ca="1">RANDBETWEEN(100,1000)</f>
        <v>274</v>
      </c>
      <c r="X85" s="103"/>
      <c r="Y85" s="104"/>
      <c r="Z85" s="19"/>
      <c r="AA85" s="29"/>
      <c r="AB85" s="18"/>
      <c r="AC85" s="49"/>
      <c r="AD85" s="18"/>
      <c r="AE85" s="49"/>
      <c r="AF85" s="18"/>
      <c r="AG85" s="49"/>
    </row>
    <row r="86" spans="1:33" ht="15" thickBot="1" x14ac:dyDescent="0.35">
      <c r="A86" s="30"/>
      <c r="B86" s="14"/>
      <c r="C86" s="16"/>
      <c r="D86" s="56"/>
      <c r="E86" s="105"/>
      <c r="F86" s="106"/>
      <c r="G86" s="107"/>
      <c r="H86" s="105"/>
      <c r="I86" s="106"/>
      <c r="J86" s="107"/>
      <c r="K86" s="105"/>
      <c r="L86" s="106"/>
      <c r="M86" s="107"/>
      <c r="N86" s="105"/>
      <c r="O86" s="106"/>
      <c r="P86" s="107"/>
      <c r="Q86" s="105"/>
      <c r="R86" s="106"/>
      <c r="S86" s="107"/>
      <c r="T86" s="105"/>
      <c r="U86" s="106"/>
      <c r="V86" s="107"/>
      <c r="W86" s="105"/>
      <c r="X86" s="106"/>
      <c r="Y86" s="107"/>
      <c r="Z86" s="19"/>
      <c r="AA86" s="29"/>
      <c r="AB86" s="18"/>
      <c r="AC86" s="49"/>
      <c r="AD86" s="18"/>
      <c r="AE86" s="49"/>
      <c r="AF86" s="18"/>
      <c r="AG86" s="49"/>
    </row>
    <row r="87" spans="1:33" x14ac:dyDescent="0.3">
      <c r="A87" s="30"/>
      <c r="B87" s="14"/>
      <c r="C87" s="16"/>
      <c r="D87" s="56"/>
      <c r="E87" s="81" t="s">
        <v>5</v>
      </c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3"/>
      <c r="Z87" s="19"/>
      <c r="AA87" s="29"/>
      <c r="AB87" s="18"/>
      <c r="AC87" s="49"/>
      <c r="AD87" s="18"/>
      <c r="AE87" s="49"/>
      <c r="AF87" s="18"/>
      <c r="AG87" s="49"/>
    </row>
    <row r="88" spans="1:33" ht="15" thickBot="1" x14ac:dyDescent="0.35">
      <c r="A88" s="30"/>
      <c r="B88" s="14"/>
      <c r="C88" s="16"/>
      <c r="D88" s="56"/>
      <c r="E88" s="87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9"/>
      <c r="Z88" s="19"/>
      <c r="AA88" s="29"/>
      <c r="AB88" s="18"/>
      <c r="AC88" s="49"/>
      <c r="AD88" s="18"/>
      <c r="AE88" s="49"/>
      <c r="AF88" s="18"/>
      <c r="AG88" s="49"/>
    </row>
    <row r="89" spans="1:33" x14ac:dyDescent="0.3">
      <c r="A89" s="30"/>
      <c r="B89" s="14"/>
      <c r="C89" s="16"/>
      <c r="D89" s="56"/>
      <c r="E89" s="108">
        <f ca="1">E85*D75</f>
        <v>134.98000000000002</v>
      </c>
      <c r="F89" s="109"/>
      <c r="G89" s="114"/>
      <c r="H89" s="108">
        <f ca="1">H85*D75</f>
        <v>79.22</v>
      </c>
      <c r="I89" s="109"/>
      <c r="J89" s="114"/>
      <c r="K89" s="108">
        <f ca="1">K85*D75</f>
        <v>77.350000000000009</v>
      </c>
      <c r="L89" s="109"/>
      <c r="M89" s="114"/>
      <c r="N89" s="108">
        <f ca="1">N85*D75</f>
        <v>142.97</v>
      </c>
      <c r="O89" s="109"/>
      <c r="P89" s="114"/>
      <c r="Q89" s="108">
        <f ca="1">Q85*D75</f>
        <v>98.77000000000001</v>
      </c>
      <c r="R89" s="109"/>
      <c r="S89" s="114"/>
      <c r="T89" s="108">
        <f ca="1">T85*D75</f>
        <v>113.73</v>
      </c>
      <c r="U89" s="109"/>
      <c r="V89" s="114"/>
      <c r="W89" s="108">
        <f ca="1">W85*D75</f>
        <v>46.580000000000005</v>
      </c>
      <c r="X89" s="109"/>
      <c r="Y89" s="114"/>
      <c r="Z89" s="19"/>
      <c r="AA89" s="29"/>
      <c r="AB89" s="18"/>
      <c r="AC89" s="49"/>
      <c r="AD89" s="18"/>
      <c r="AE89" s="49"/>
      <c r="AF89" s="18"/>
      <c r="AG89" s="49"/>
    </row>
    <row r="90" spans="1:33" x14ac:dyDescent="0.3">
      <c r="A90" s="30"/>
      <c r="B90" s="14"/>
      <c r="C90" s="16"/>
      <c r="D90" s="56"/>
      <c r="E90" s="110"/>
      <c r="F90" s="111"/>
      <c r="G90" s="115"/>
      <c r="H90" s="110"/>
      <c r="I90" s="111"/>
      <c r="J90" s="115"/>
      <c r="K90" s="110"/>
      <c r="L90" s="111"/>
      <c r="M90" s="115"/>
      <c r="N90" s="110"/>
      <c r="O90" s="111"/>
      <c r="P90" s="115"/>
      <c r="Q90" s="110"/>
      <c r="R90" s="111"/>
      <c r="S90" s="115"/>
      <c r="T90" s="110"/>
      <c r="U90" s="111"/>
      <c r="V90" s="115"/>
      <c r="W90" s="110"/>
      <c r="X90" s="111"/>
      <c r="Y90" s="115"/>
      <c r="Z90" s="19"/>
      <c r="AA90" s="29"/>
      <c r="AB90" s="18"/>
      <c r="AC90" s="49"/>
      <c r="AD90" s="18"/>
      <c r="AE90" s="49"/>
      <c r="AF90" s="18"/>
      <c r="AG90" s="49"/>
    </row>
    <row r="91" spans="1:33" ht="6" customHeight="1" thickBot="1" x14ac:dyDescent="0.35">
      <c r="A91" s="30"/>
      <c r="B91" s="14"/>
      <c r="C91" s="16"/>
      <c r="D91" s="56"/>
      <c r="E91" s="110"/>
      <c r="F91" s="111"/>
      <c r="G91" s="115"/>
      <c r="H91" s="110"/>
      <c r="I91" s="111"/>
      <c r="J91" s="115"/>
      <c r="K91" s="110"/>
      <c r="L91" s="111"/>
      <c r="M91" s="115"/>
      <c r="N91" s="110"/>
      <c r="O91" s="111"/>
      <c r="P91" s="115"/>
      <c r="Q91" s="110"/>
      <c r="R91" s="111"/>
      <c r="S91" s="115"/>
      <c r="T91" s="110"/>
      <c r="U91" s="111"/>
      <c r="V91" s="115"/>
      <c r="W91" s="110"/>
      <c r="X91" s="111"/>
      <c r="Y91" s="115"/>
      <c r="Z91" s="19"/>
      <c r="AA91" s="29"/>
      <c r="AB91" s="18"/>
      <c r="AC91" s="49"/>
      <c r="AD91" s="18"/>
      <c r="AE91" s="49"/>
      <c r="AF91" s="18"/>
      <c r="AG91" s="49"/>
    </row>
    <row r="92" spans="1:33" ht="15" hidden="1" customHeight="1" thickBot="1" x14ac:dyDescent="0.35">
      <c r="A92" s="30"/>
      <c r="B92" s="14"/>
      <c r="C92" s="16"/>
      <c r="D92" s="56"/>
      <c r="E92" s="110"/>
      <c r="F92" s="111"/>
      <c r="G92" s="115"/>
      <c r="H92" s="110"/>
      <c r="I92" s="111"/>
      <c r="J92" s="115"/>
      <c r="K92" s="110"/>
      <c r="L92" s="111"/>
      <c r="M92" s="115"/>
      <c r="N92" s="110"/>
      <c r="O92" s="111"/>
      <c r="P92" s="115"/>
      <c r="Q92" s="110"/>
      <c r="R92" s="111"/>
      <c r="S92" s="115"/>
      <c r="T92" s="110"/>
      <c r="U92" s="111"/>
      <c r="V92" s="115"/>
      <c r="W92" s="110"/>
      <c r="X92" s="111"/>
      <c r="Y92" s="115"/>
      <c r="Z92" s="19"/>
      <c r="AA92" s="29"/>
      <c r="AB92" s="18"/>
      <c r="AC92" s="49"/>
      <c r="AD92" s="18"/>
      <c r="AE92" s="49"/>
      <c r="AF92" s="18"/>
      <c r="AG92" s="49"/>
    </row>
    <row r="93" spans="1:33" ht="15" hidden="1" customHeight="1" thickBot="1" x14ac:dyDescent="0.35">
      <c r="A93" s="30"/>
      <c r="B93" s="14"/>
      <c r="C93" s="16"/>
      <c r="D93" s="56"/>
      <c r="E93" s="110"/>
      <c r="F93" s="111"/>
      <c r="G93" s="115"/>
      <c r="H93" s="110"/>
      <c r="I93" s="111"/>
      <c r="J93" s="115"/>
      <c r="K93" s="110"/>
      <c r="L93" s="111"/>
      <c r="M93" s="115"/>
      <c r="N93" s="110"/>
      <c r="O93" s="111"/>
      <c r="P93" s="115"/>
      <c r="Q93" s="110"/>
      <c r="R93" s="111"/>
      <c r="S93" s="115"/>
      <c r="T93" s="110"/>
      <c r="U93" s="111"/>
      <c r="V93" s="115"/>
      <c r="W93" s="110"/>
      <c r="X93" s="111"/>
      <c r="Y93" s="115"/>
      <c r="Z93" s="19"/>
      <c r="AA93" s="29"/>
      <c r="AB93" s="18"/>
      <c r="AC93" s="49"/>
      <c r="AD93" s="18"/>
      <c r="AE93" s="49"/>
      <c r="AF93" s="18"/>
      <c r="AG93" s="49"/>
    </row>
    <row r="94" spans="1:33" ht="15" hidden="1" customHeight="1" thickBot="1" x14ac:dyDescent="0.35">
      <c r="A94" s="30"/>
      <c r="B94" s="14"/>
      <c r="C94" s="16"/>
      <c r="D94" s="56"/>
      <c r="E94" s="110"/>
      <c r="F94" s="111"/>
      <c r="G94" s="115"/>
      <c r="H94" s="110"/>
      <c r="I94" s="111"/>
      <c r="J94" s="115"/>
      <c r="K94" s="110"/>
      <c r="L94" s="111"/>
      <c r="M94" s="115"/>
      <c r="N94" s="110"/>
      <c r="O94" s="111"/>
      <c r="P94" s="115"/>
      <c r="Q94" s="110"/>
      <c r="R94" s="111"/>
      <c r="S94" s="115"/>
      <c r="T94" s="110"/>
      <c r="U94" s="111"/>
      <c r="V94" s="115"/>
      <c r="W94" s="110"/>
      <c r="X94" s="111"/>
      <c r="Y94" s="115"/>
      <c r="Z94" s="19"/>
      <c r="AA94" s="29"/>
      <c r="AB94" s="18"/>
      <c r="AC94" s="49"/>
      <c r="AD94" s="18"/>
      <c r="AE94" s="49"/>
      <c r="AF94" s="18"/>
      <c r="AG94" s="49"/>
    </row>
    <row r="95" spans="1:33" ht="15" hidden="1" customHeight="1" thickBot="1" x14ac:dyDescent="0.35">
      <c r="A95" s="30"/>
      <c r="B95" s="14"/>
      <c r="C95" s="16"/>
      <c r="D95" s="56"/>
      <c r="E95" s="110"/>
      <c r="F95" s="111"/>
      <c r="G95" s="115"/>
      <c r="H95" s="110"/>
      <c r="I95" s="111"/>
      <c r="J95" s="115"/>
      <c r="K95" s="110"/>
      <c r="L95" s="111"/>
      <c r="M95" s="115"/>
      <c r="N95" s="110"/>
      <c r="O95" s="111"/>
      <c r="P95" s="115"/>
      <c r="Q95" s="110"/>
      <c r="R95" s="111"/>
      <c r="S95" s="115"/>
      <c r="T95" s="110"/>
      <c r="U95" s="111"/>
      <c r="V95" s="115"/>
      <c r="W95" s="110"/>
      <c r="X95" s="111"/>
      <c r="Y95" s="115"/>
      <c r="Z95" s="19"/>
      <c r="AA95" s="29"/>
      <c r="AB95" s="18"/>
      <c r="AC95" s="49"/>
      <c r="AD95" s="18"/>
      <c r="AE95" s="49"/>
      <c r="AF95" s="18"/>
      <c r="AG95" s="49"/>
    </row>
    <row r="96" spans="1:33" ht="15" hidden="1" customHeight="1" thickBot="1" x14ac:dyDescent="0.35">
      <c r="A96" s="31"/>
      <c r="B96" s="13"/>
      <c r="C96" s="17"/>
      <c r="D96" s="57"/>
      <c r="E96" s="112"/>
      <c r="F96" s="113"/>
      <c r="G96" s="116"/>
      <c r="H96" s="112"/>
      <c r="I96" s="113"/>
      <c r="J96" s="116"/>
      <c r="K96" s="112"/>
      <c r="L96" s="113"/>
      <c r="M96" s="116"/>
      <c r="N96" s="112"/>
      <c r="O96" s="113"/>
      <c r="P96" s="116"/>
      <c r="Q96" s="112"/>
      <c r="R96" s="113"/>
      <c r="S96" s="116"/>
      <c r="T96" s="112"/>
      <c r="U96" s="113"/>
      <c r="V96" s="116"/>
      <c r="W96" s="112"/>
      <c r="X96" s="113"/>
      <c r="Y96" s="116"/>
      <c r="Z96" s="11"/>
      <c r="AA96" s="25"/>
      <c r="AB96" s="75"/>
      <c r="AC96" s="50"/>
      <c r="AD96" s="75"/>
      <c r="AE96" s="50"/>
      <c r="AF96" s="75"/>
      <c r="AG96" s="50"/>
    </row>
    <row r="97" spans="1:33" x14ac:dyDescent="0.3">
      <c r="A97" s="63" t="s">
        <v>17</v>
      </c>
      <c r="B97" s="64" t="s">
        <v>1</v>
      </c>
      <c r="C97" s="64" t="s">
        <v>29</v>
      </c>
      <c r="D97" s="64" t="s">
        <v>5</v>
      </c>
      <c r="E97" s="63" t="s">
        <v>18</v>
      </c>
      <c r="F97" s="65"/>
      <c r="G97" s="66"/>
      <c r="H97" s="63" t="s">
        <v>21</v>
      </c>
      <c r="I97" s="65"/>
      <c r="J97" s="66"/>
      <c r="K97" s="63" t="s">
        <v>22</v>
      </c>
      <c r="L97" s="65"/>
      <c r="M97" s="66"/>
      <c r="N97" s="63" t="s">
        <v>23</v>
      </c>
      <c r="O97" s="65"/>
      <c r="P97" s="66"/>
      <c r="Q97" s="63" t="s">
        <v>24</v>
      </c>
      <c r="R97" s="65"/>
      <c r="S97" s="66"/>
      <c r="T97" s="63" t="s">
        <v>25</v>
      </c>
      <c r="U97" s="65"/>
      <c r="V97" s="66"/>
      <c r="W97" s="63" t="s">
        <v>26</v>
      </c>
      <c r="X97" s="65"/>
      <c r="Y97" s="66"/>
      <c r="Z97" s="63" t="s">
        <v>27</v>
      </c>
      <c r="AA97" s="66"/>
      <c r="AB97" s="63" t="s">
        <v>28</v>
      </c>
      <c r="AC97" s="66"/>
      <c r="AD97" s="63" t="s">
        <v>35</v>
      </c>
      <c r="AE97" s="66"/>
      <c r="AF97" s="63" t="s">
        <v>36</v>
      </c>
      <c r="AG97" s="66"/>
    </row>
    <row r="98" spans="1:33" ht="15" thickBot="1" x14ac:dyDescent="0.35">
      <c r="A98" s="69"/>
      <c r="B98" s="70"/>
      <c r="C98" s="70"/>
      <c r="D98" s="70"/>
      <c r="E98" s="69"/>
      <c r="F98" s="71"/>
      <c r="G98" s="72"/>
      <c r="H98" s="69"/>
      <c r="I98" s="71"/>
      <c r="J98" s="72"/>
      <c r="K98" s="69"/>
      <c r="L98" s="71"/>
      <c r="M98" s="72"/>
      <c r="N98" s="69"/>
      <c r="O98" s="71"/>
      <c r="P98" s="72"/>
      <c r="Q98" s="69"/>
      <c r="R98" s="71"/>
      <c r="S98" s="72"/>
      <c r="T98" s="69"/>
      <c r="U98" s="71"/>
      <c r="V98" s="72"/>
      <c r="W98" s="69"/>
      <c r="X98" s="71"/>
      <c r="Y98" s="72"/>
      <c r="Z98" s="69"/>
      <c r="AA98" s="72"/>
      <c r="AB98" s="69"/>
      <c r="AC98" s="72"/>
      <c r="AD98" s="69"/>
      <c r="AE98" s="72"/>
      <c r="AF98" s="69"/>
      <c r="AG98" s="72"/>
    </row>
    <row r="99" spans="1:33" x14ac:dyDescent="0.3">
      <c r="A99" s="47">
        <v>5</v>
      </c>
      <c r="B99" s="12" t="str">
        <f>VLOOKUP(A99,Sheet1!B3:C13,2,FALSE)</f>
        <v>N5</v>
      </c>
      <c r="C99" s="15">
        <f ca="1">INDEX(Sheet1!F3:F13, MATCH(A99, Sheet1!B3:B13, 0))</f>
        <v>17</v>
      </c>
      <c r="D99" s="55">
        <f ca="1">INDEX(Sheet1!G3:G13, MATCH(A99, Sheet1!B3:B13, 0))</f>
        <v>0.25</v>
      </c>
      <c r="E99" s="10"/>
      <c r="F99" s="22"/>
      <c r="G99" s="23"/>
      <c r="H99" s="10"/>
      <c r="I99" s="22"/>
      <c r="J99" s="23"/>
      <c r="K99" s="10"/>
      <c r="L99" s="22"/>
      <c r="M99" s="23"/>
      <c r="N99" s="10"/>
      <c r="O99" s="22"/>
      <c r="P99" s="23"/>
      <c r="Q99" s="10"/>
      <c r="R99" s="22"/>
      <c r="S99" s="23"/>
      <c r="T99" s="10"/>
      <c r="U99" s="22"/>
      <c r="V99" s="23"/>
      <c r="W99" s="10"/>
      <c r="X99" s="22"/>
      <c r="Y99" s="23"/>
      <c r="Z99" s="10">
        <f>SUM(E102,H102,K102,N102,Q102,T102,W102,E105,H105,K105,N105,Q105,T105,W105)</f>
        <v>49</v>
      </c>
      <c r="AA99" s="23"/>
      <c r="AB99" s="51">
        <f ca="1">Z99*C99</f>
        <v>833</v>
      </c>
      <c r="AC99" s="48"/>
      <c r="AD99" s="51">
        <f ca="1">SUM(E113:Y120)</f>
        <v>871</v>
      </c>
      <c r="AE99" s="48"/>
      <c r="AF99" s="51">
        <f ca="1">SUM(AB99:AE120)</f>
        <v>1704</v>
      </c>
      <c r="AG99" s="48"/>
    </row>
    <row r="100" spans="1:33" ht="15" thickBot="1" x14ac:dyDescent="0.35">
      <c r="A100" s="30"/>
      <c r="B100" s="14"/>
      <c r="C100" s="16"/>
      <c r="D100" s="56"/>
      <c r="E100" s="11"/>
      <c r="F100" s="24"/>
      <c r="G100" s="25"/>
      <c r="H100" s="11"/>
      <c r="I100" s="24"/>
      <c r="J100" s="25"/>
      <c r="K100" s="11"/>
      <c r="L100" s="24"/>
      <c r="M100" s="25"/>
      <c r="N100" s="11"/>
      <c r="O100" s="24"/>
      <c r="P100" s="25"/>
      <c r="Q100" s="11"/>
      <c r="R100" s="24"/>
      <c r="S100" s="25"/>
      <c r="T100" s="11"/>
      <c r="U100" s="24"/>
      <c r="V100" s="25"/>
      <c r="W100" s="11"/>
      <c r="X100" s="24"/>
      <c r="Y100" s="25"/>
      <c r="Z100" s="19"/>
      <c r="AA100" s="29"/>
      <c r="AB100" s="18"/>
      <c r="AC100" s="49"/>
      <c r="AD100" s="18"/>
      <c r="AE100" s="49"/>
      <c r="AF100" s="18"/>
      <c r="AG100" s="49"/>
    </row>
    <row r="101" spans="1:33" ht="15" thickBot="1" x14ac:dyDescent="0.35">
      <c r="A101" s="30"/>
      <c r="B101" s="14"/>
      <c r="C101" s="16"/>
      <c r="D101" s="56"/>
      <c r="E101" s="39">
        <v>0.33333333333333331</v>
      </c>
      <c r="F101" s="38" t="s">
        <v>19</v>
      </c>
      <c r="G101" s="40">
        <v>0.5</v>
      </c>
      <c r="H101" s="39">
        <v>0.33333333333333331</v>
      </c>
      <c r="I101" s="38" t="s">
        <v>19</v>
      </c>
      <c r="J101" s="40">
        <v>0.5</v>
      </c>
      <c r="K101" s="39">
        <v>0.33333333333333331</v>
      </c>
      <c r="L101" s="38" t="s">
        <v>19</v>
      </c>
      <c r="M101" s="40">
        <v>0.5</v>
      </c>
      <c r="N101" s="39">
        <v>0.33333333333333331</v>
      </c>
      <c r="O101" s="38" t="s">
        <v>19</v>
      </c>
      <c r="P101" s="40">
        <v>0.5</v>
      </c>
      <c r="Q101" s="39">
        <v>0.33333333333333331</v>
      </c>
      <c r="R101" s="38" t="s">
        <v>19</v>
      </c>
      <c r="S101" s="40">
        <v>0.5</v>
      </c>
      <c r="T101" s="39">
        <v>0.33333333333333331</v>
      </c>
      <c r="U101" s="38" t="s">
        <v>19</v>
      </c>
      <c r="V101" s="40">
        <v>0.5</v>
      </c>
      <c r="W101" s="39">
        <v>0.33333333333333331</v>
      </c>
      <c r="X101" s="38" t="s">
        <v>19</v>
      </c>
      <c r="Y101" s="40">
        <v>0.5</v>
      </c>
      <c r="Z101" s="19"/>
      <c r="AA101" s="29"/>
      <c r="AB101" s="18"/>
      <c r="AC101" s="49"/>
      <c r="AD101" s="18"/>
      <c r="AE101" s="49"/>
      <c r="AF101" s="18"/>
      <c r="AG101" s="49"/>
    </row>
    <row r="102" spans="1:33" x14ac:dyDescent="0.3">
      <c r="A102" s="30"/>
      <c r="B102" s="14"/>
      <c r="C102" s="16"/>
      <c r="D102" s="56"/>
      <c r="E102" s="35">
        <f>(G101-E101)*24</f>
        <v>4</v>
      </c>
      <c r="F102" s="36"/>
      <c r="G102" s="37"/>
      <c r="H102" s="35">
        <f>(J101-H101)*24</f>
        <v>4</v>
      </c>
      <c r="I102" s="36"/>
      <c r="J102" s="37"/>
      <c r="K102" s="35">
        <f>(M101-K101)*24</f>
        <v>4</v>
      </c>
      <c r="L102" s="36"/>
      <c r="M102" s="37"/>
      <c r="N102" s="35">
        <f>(P101-N101)*24</f>
        <v>4</v>
      </c>
      <c r="O102" s="36"/>
      <c r="P102" s="37"/>
      <c r="Q102" s="35">
        <f>(S101-Q101)*24</f>
        <v>4</v>
      </c>
      <c r="R102" s="36"/>
      <c r="S102" s="37"/>
      <c r="T102" s="35">
        <f>(V101-T101)*24</f>
        <v>4</v>
      </c>
      <c r="U102" s="36"/>
      <c r="V102" s="37"/>
      <c r="W102" s="35">
        <f>(Y101-W101)*24</f>
        <v>4</v>
      </c>
      <c r="X102" s="36"/>
      <c r="Y102" s="37"/>
      <c r="Z102" s="19"/>
      <c r="AA102" s="29"/>
      <c r="AB102" s="18"/>
      <c r="AC102" s="49"/>
      <c r="AD102" s="18"/>
      <c r="AE102" s="49"/>
      <c r="AF102" s="18"/>
      <c r="AG102" s="49"/>
    </row>
    <row r="103" spans="1:33" ht="15" thickBot="1" x14ac:dyDescent="0.35">
      <c r="A103" s="30"/>
      <c r="B103" s="14"/>
      <c r="C103" s="16"/>
      <c r="D103" s="56"/>
      <c r="E103" s="32"/>
      <c r="F103" s="33"/>
      <c r="G103" s="34"/>
      <c r="H103" s="32"/>
      <c r="I103" s="33"/>
      <c r="J103" s="34"/>
      <c r="K103" s="32"/>
      <c r="L103" s="33"/>
      <c r="M103" s="34"/>
      <c r="N103" s="32"/>
      <c r="O103" s="33"/>
      <c r="P103" s="34"/>
      <c r="Q103" s="32"/>
      <c r="R103" s="33"/>
      <c r="S103" s="34"/>
      <c r="T103" s="32"/>
      <c r="U103" s="33"/>
      <c r="V103" s="34"/>
      <c r="W103" s="32"/>
      <c r="X103" s="33"/>
      <c r="Y103" s="34"/>
      <c r="Z103" s="19"/>
      <c r="AA103" s="29"/>
      <c r="AB103" s="18"/>
      <c r="AC103" s="49"/>
      <c r="AD103" s="18"/>
      <c r="AE103" s="49"/>
      <c r="AF103" s="18"/>
      <c r="AG103" s="49"/>
    </row>
    <row r="104" spans="1:33" ht="15" thickBot="1" x14ac:dyDescent="0.35">
      <c r="A104" s="30"/>
      <c r="B104" s="14"/>
      <c r="C104" s="16"/>
      <c r="D104" s="56"/>
      <c r="E104" s="41">
        <v>0.54166666666666663</v>
      </c>
      <c r="F104" s="38" t="s">
        <v>20</v>
      </c>
      <c r="G104" s="42">
        <v>0.66666666666666663</v>
      </c>
      <c r="H104" s="41">
        <v>0.54166666666666663</v>
      </c>
      <c r="I104" s="38" t="s">
        <v>20</v>
      </c>
      <c r="J104" s="42">
        <v>0.66666666666666663</v>
      </c>
      <c r="K104" s="41">
        <v>0.54166666666666663</v>
      </c>
      <c r="L104" s="38" t="s">
        <v>20</v>
      </c>
      <c r="M104" s="42">
        <v>0.66666666666666663</v>
      </c>
      <c r="N104" s="41">
        <v>0.54166666666666663</v>
      </c>
      <c r="O104" s="38" t="s">
        <v>20</v>
      </c>
      <c r="P104" s="42">
        <v>0.66666666666666663</v>
      </c>
      <c r="Q104" s="41">
        <v>0.54166666666666663</v>
      </c>
      <c r="R104" s="38" t="s">
        <v>20</v>
      </c>
      <c r="S104" s="42">
        <v>0.66666666666666663</v>
      </c>
      <c r="T104" s="41">
        <v>0.54166666666666663</v>
      </c>
      <c r="U104" s="38" t="s">
        <v>20</v>
      </c>
      <c r="V104" s="42">
        <v>0.66666666666666663</v>
      </c>
      <c r="W104" s="41">
        <v>0.54166666666666663</v>
      </c>
      <c r="X104" s="38" t="s">
        <v>20</v>
      </c>
      <c r="Y104" s="42">
        <v>0.66666666666666663</v>
      </c>
      <c r="Z104" s="19"/>
      <c r="AA104" s="29"/>
      <c r="AB104" s="18"/>
      <c r="AC104" s="49"/>
      <c r="AD104" s="18"/>
      <c r="AE104" s="49"/>
      <c r="AF104" s="18"/>
      <c r="AG104" s="49"/>
    </row>
    <row r="105" spans="1:33" x14ac:dyDescent="0.3">
      <c r="A105" s="30"/>
      <c r="B105" s="14"/>
      <c r="C105" s="16"/>
      <c r="D105" s="56"/>
      <c r="E105" s="35">
        <f>(G104-E104)*24</f>
        <v>3</v>
      </c>
      <c r="F105" s="36"/>
      <c r="G105" s="37"/>
      <c r="H105" s="35">
        <f>(J104-H104)*24</f>
        <v>3</v>
      </c>
      <c r="I105" s="36"/>
      <c r="J105" s="37"/>
      <c r="K105" s="35">
        <f>(M104-K104)*24</f>
        <v>3</v>
      </c>
      <c r="L105" s="36"/>
      <c r="M105" s="37"/>
      <c r="N105" s="35">
        <f>(P104-N104)*24</f>
        <v>3</v>
      </c>
      <c r="O105" s="36"/>
      <c r="P105" s="37"/>
      <c r="Q105" s="35">
        <f>(S104-Q104)*24</f>
        <v>3</v>
      </c>
      <c r="R105" s="36"/>
      <c r="S105" s="37"/>
      <c r="T105" s="35">
        <f>(V104-T104)*24</f>
        <v>3</v>
      </c>
      <c r="U105" s="36"/>
      <c r="V105" s="37"/>
      <c r="W105" s="35">
        <f>(Y104-W104)*24</f>
        <v>3</v>
      </c>
      <c r="X105" s="36"/>
      <c r="Y105" s="37"/>
      <c r="Z105" s="19"/>
      <c r="AA105" s="29"/>
      <c r="AB105" s="18"/>
      <c r="AC105" s="49"/>
      <c r="AD105" s="18"/>
      <c r="AE105" s="49"/>
      <c r="AF105" s="18"/>
      <c r="AG105" s="49"/>
    </row>
    <row r="106" spans="1:33" ht="15" thickBot="1" x14ac:dyDescent="0.35">
      <c r="A106" s="30"/>
      <c r="B106" s="14"/>
      <c r="C106" s="16"/>
      <c r="D106" s="56"/>
      <c r="E106" s="32"/>
      <c r="F106" s="33"/>
      <c r="G106" s="34"/>
      <c r="H106" s="32"/>
      <c r="I106" s="33"/>
      <c r="J106" s="34"/>
      <c r="K106" s="32"/>
      <c r="L106" s="33"/>
      <c r="M106" s="34"/>
      <c r="N106" s="32"/>
      <c r="O106" s="33"/>
      <c r="P106" s="34"/>
      <c r="Q106" s="32"/>
      <c r="R106" s="33"/>
      <c r="S106" s="34"/>
      <c r="T106" s="32"/>
      <c r="U106" s="33"/>
      <c r="V106" s="34"/>
      <c r="W106" s="32"/>
      <c r="X106" s="33"/>
      <c r="Y106" s="34"/>
      <c r="Z106" s="19"/>
      <c r="AA106" s="29"/>
      <c r="AB106" s="18"/>
      <c r="AC106" s="49"/>
      <c r="AD106" s="18"/>
      <c r="AE106" s="49"/>
      <c r="AF106" s="18"/>
      <c r="AG106" s="49"/>
    </row>
    <row r="107" spans="1:33" x14ac:dyDescent="0.3">
      <c r="A107" s="30"/>
      <c r="B107" s="14"/>
      <c r="C107" s="16"/>
      <c r="D107" s="56"/>
      <c r="E107" s="81" t="s">
        <v>32</v>
      </c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3"/>
      <c r="Z107" s="19"/>
      <c r="AA107" s="29"/>
      <c r="AB107" s="18"/>
      <c r="AC107" s="49"/>
      <c r="AD107" s="18"/>
      <c r="AE107" s="49"/>
      <c r="AF107" s="18"/>
      <c r="AG107" s="49"/>
    </row>
    <row r="108" spans="1:33" ht="15" thickBot="1" x14ac:dyDescent="0.35">
      <c r="A108" s="30"/>
      <c r="B108" s="14"/>
      <c r="C108" s="16"/>
      <c r="D108" s="56"/>
      <c r="E108" s="87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9"/>
      <c r="Z108" s="19"/>
      <c r="AA108" s="29"/>
      <c r="AB108" s="18"/>
      <c r="AC108" s="49"/>
      <c r="AD108" s="18"/>
      <c r="AE108" s="49"/>
      <c r="AF108" s="18"/>
      <c r="AG108" s="49"/>
    </row>
    <row r="109" spans="1:33" x14ac:dyDescent="0.3">
      <c r="A109" s="30"/>
      <c r="B109" s="14"/>
      <c r="C109" s="16"/>
      <c r="D109" s="56"/>
      <c r="E109" s="102">
        <f ca="1">RANDBETWEEN(100,1000)</f>
        <v>654</v>
      </c>
      <c r="F109" s="103"/>
      <c r="G109" s="104"/>
      <c r="H109" s="102">
        <f ca="1">RANDBETWEEN(100,1000)</f>
        <v>746</v>
      </c>
      <c r="I109" s="103"/>
      <c r="J109" s="104"/>
      <c r="K109" s="102">
        <f ca="1">RANDBETWEEN(100,1000)</f>
        <v>731</v>
      </c>
      <c r="L109" s="103"/>
      <c r="M109" s="104"/>
      <c r="N109" s="102">
        <f ca="1">RANDBETWEEN(100,1000)</f>
        <v>438</v>
      </c>
      <c r="O109" s="103"/>
      <c r="P109" s="104"/>
      <c r="Q109" s="102">
        <f ca="1">RANDBETWEEN(100,1000)</f>
        <v>359</v>
      </c>
      <c r="R109" s="103"/>
      <c r="S109" s="104"/>
      <c r="T109" s="102">
        <f ca="1">RANDBETWEEN(100,1000)</f>
        <v>131</v>
      </c>
      <c r="U109" s="103"/>
      <c r="V109" s="104"/>
      <c r="W109" s="102">
        <f ca="1">RANDBETWEEN(100,1000)</f>
        <v>425</v>
      </c>
      <c r="X109" s="103"/>
      <c r="Y109" s="104"/>
      <c r="Z109" s="19"/>
      <c r="AA109" s="29"/>
      <c r="AB109" s="18"/>
      <c r="AC109" s="49"/>
      <c r="AD109" s="18"/>
      <c r="AE109" s="49"/>
      <c r="AF109" s="18"/>
      <c r="AG109" s="49"/>
    </row>
    <row r="110" spans="1:33" ht="15" thickBot="1" x14ac:dyDescent="0.35">
      <c r="A110" s="30"/>
      <c r="B110" s="14"/>
      <c r="C110" s="16"/>
      <c r="D110" s="56"/>
      <c r="E110" s="105"/>
      <c r="F110" s="106"/>
      <c r="G110" s="107"/>
      <c r="H110" s="105"/>
      <c r="I110" s="106"/>
      <c r="J110" s="107"/>
      <c r="K110" s="105"/>
      <c r="L110" s="106"/>
      <c r="M110" s="107"/>
      <c r="N110" s="105"/>
      <c r="O110" s="106"/>
      <c r="P110" s="107"/>
      <c r="Q110" s="105"/>
      <c r="R110" s="106"/>
      <c r="S110" s="107"/>
      <c r="T110" s="105"/>
      <c r="U110" s="106"/>
      <c r="V110" s="107"/>
      <c r="W110" s="105"/>
      <c r="X110" s="106"/>
      <c r="Y110" s="107"/>
      <c r="Z110" s="19"/>
      <c r="AA110" s="29"/>
      <c r="AB110" s="18"/>
      <c r="AC110" s="49"/>
      <c r="AD110" s="18"/>
      <c r="AE110" s="49"/>
      <c r="AF110" s="18"/>
      <c r="AG110" s="49"/>
    </row>
    <row r="111" spans="1:33" x14ac:dyDescent="0.3">
      <c r="A111" s="30"/>
      <c r="B111" s="14"/>
      <c r="C111" s="16"/>
      <c r="D111" s="56"/>
      <c r="E111" s="81" t="s">
        <v>5</v>
      </c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3"/>
      <c r="Z111" s="19"/>
      <c r="AA111" s="29"/>
      <c r="AB111" s="18"/>
      <c r="AC111" s="49"/>
      <c r="AD111" s="18"/>
      <c r="AE111" s="49"/>
      <c r="AF111" s="18"/>
      <c r="AG111" s="49"/>
    </row>
    <row r="112" spans="1:33" ht="15" thickBot="1" x14ac:dyDescent="0.35">
      <c r="A112" s="30"/>
      <c r="B112" s="14"/>
      <c r="C112" s="16"/>
      <c r="D112" s="56"/>
      <c r="E112" s="87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9"/>
      <c r="Z112" s="19"/>
      <c r="AA112" s="29"/>
      <c r="AB112" s="18"/>
      <c r="AC112" s="49"/>
      <c r="AD112" s="18"/>
      <c r="AE112" s="49"/>
      <c r="AF112" s="18"/>
      <c r="AG112" s="49"/>
    </row>
    <row r="113" spans="1:33" x14ac:dyDescent="0.3">
      <c r="A113" s="30"/>
      <c r="B113" s="14"/>
      <c r="C113" s="16"/>
      <c r="D113" s="56"/>
      <c r="E113" s="108">
        <f ca="1">E109*D99</f>
        <v>163.5</v>
      </c>
      <c r="F113" s="109"/>
      <c r="G113" s="114"/>
      <c r="H113" s="108">
        <f ca="1">H109*D99</f>
        <v>186.5</v>
      </c>
      <c r="I113" s="109"/>
      <c r="J113" s="114"/>
      <c r="K113" s="108">
        <f ca="1">K109*D99</f>
        <v>182.75</v>
      </c>
      <c r="L113" s="109"/>
      <c r="M113" s="114"/>
      <c r="N113" s="108">
        <f ca="1">N109*D99</f>
        <v>109.5</v>
      </c>
      <c r="O113" s="109"/>
      <c r="P113" s="114"/>
      <c r="Q113" s="108">
        <f ca="1">Q109*D99</f>
        <v>89.75</v>
      </c>
      <c r="R113" s="109"/>
      <c r="S113" s="114"/>
      <c r="T113" s="108">
        <f ca="1">T109*D99</f>
        <v>32.75</v>
      </c>
      <c r="U113" s="109"/>
      <c r="V113" s="114"/>
      <c r="W113" s="108">
        <f ca="1">W109*D99</f>
        <v>106.25</v>
      </c>
      <c r="X113" s="109"/>
      <c r="Y113" s="114"/>
      <c r="Z113" s="19"/>
      <c r="AA113" s="29"/>
      <c r="AB113" s="18"/>
      <c r="AC113" s="49"/>
      <c r="AD113" s="18"/>
      <c r="AE113" s="49"/>
      <c r="AF113" s="18"/>
      <c r="AG113" s="49"/>
    </row>
    <row r="114" spans="1:33" x14ac:dyDescent="0.3">
      <c r="A114" s="30"/>
      <c r="B114" s="14"/>
      <c r="C114" s="16"/>
      <c r="D114" s="56"/>
      <c r="E114" s="110"/>
      <c r="F114" s="111"/>
      <c r="G114" s="115"/>
      <c r="H114" s="110"/>
      <c r="I114" s="111"/>
      <c r="J114" s="115"/>
      <c r="K114" s="110"/>
      <c r="L114" s="111"/>
      <c r="M114" s="115"/>
      <c r="N114" s="110"/>
      <c r="O114" s="111"/>
      <c r="P114" s="115"/>
      <c r="Q114" s="110"/>
      <c r="R114" s="111"/>
      <c r="S114" s="115"/>
      <c r="T114" s="110"/>
      <c r="U114" s="111"/>
      <c r="V114" s="115"/>
      <c r="W114" s="110"/>
      <c r="X114" s="111"/>
      <c r="Y114" s="115"/>
      <c r="Z114" s="19"/>
      <c r="AA114" s="29"/>
      <c r="AB114" s="18"/>
      <c r="AC114" s="49"/>
      <c r="AD114" s="18"/>
      <c r="AE114" s="49"/>
      <c r="AF114" s="18"/>
      <c r="AG114" s="49"/>
    </row>
    <row r="115" spans="1:33" ht="4.8" customHeight="1" x14ac:dyDescent="0.3">
      <c r="A115" s="30"/>
      <c r="B115" s="14"/>
      <c r="C115" s="16"/>
      <c r="D115" s="56"/>
      <c r="E115" s="110"/>
      <c r="F115" s="111"/>
      <c r="G115" s="115"/>
      <c r="H115" s="110"/>
      <c r="I115" s="111"/>
      <c r="J115" s="115"/>
      <c r="K115" s="110"/>
      <c r="L115" s="111"/>
      <c r="M115" s="115"/>
      <c r="N115" s="110"/>
      <c r="O115" s="111"/>
      <c r="P115" s="115"/>
      <c r="Q115" s="110"/>
      <c r="R115" s="111"/>
      <c r="S115" s="115"/>
      <c r="T115" s="110"/>
      <c r="U115" s="111"/>
      <c r="V115" s="115"/>
      <c r="W115" s="110"/>
      <c r="X115" s="111"/>
      <c r="Y115" s="115"/>
      <c r="Z115" s="19"/>
      <c r="AA115" s="29"/>
      <c r="AB115" s="18"/>
      <c r="AC115" s="49"/>
      <c r="AD115" s="18"/>
      <c r="AE115" s="49"/>
      <c r="AF115" s="18"/>
      <c r="AG115" s="49"/>
    </row>
    <row r="116" spans="1:33" ht="15" hidden="1" customHeight="1" thickBot="1" x14ac:dyDescent="0.35">
      <c r="A116" s="30"/>
      <c r="B116" s="14"/>
      <c r="C116" s="16"/>
      <c r="D116" s="56"/>
      <c r="E116" s="110"/>
      <c r="F116" s="111"/>
      <c r="G116" s="115"/>
      <c r="H116" s="110"/>
      <c r="I116" s="111"/>
      <c r="J116" s="115"/>
      <c r="K116" s="110"/>
      <c r="L116" s="111"/>
      <c r="M116" s="115"/>
      <c r="N116" s="110"/>
      <c r="O116" s="111"/>
      <c r="P116" s="115"/>
      <c r="Q116" s="110"/>
      <c r="R116" s="111"/>
      <c r="S116" s="115"/>
      <c r="T116" s="110"/>
      <c r="U116" s="111"/>
      <c r="V116" s="115"/>
      <c r="W116" s="110"/>
      <c r="X116" s="111"/>
      <c r="Y116" s="115"/>
      <c r="Z116" s="19"/>
      <c r="AA116" s="29"/>
      <c r="AB116" s="18"/>
      <c r="AC116" s="49"/>
      <c r="AD116" s="18"/>
      <c r="AE116" s="49"/>
      <c r="AF116" s="18"/>
      <c r="AG116" s="49"/>
    </row>
    <row r="117" spans="1:33" ht="15" hidden="1" customHeight="1" thickBot="1" x14ac:dyDescent="0.35">
      <c r="A117" s="30"/>
      <c r="B117" s="14"/>
      <c r="C117" s="16"/>
      <c r="D117" s="56"/>
      <c r="E117" s="110"/>
      <c r="F117" s="111"/>
      <c r="G117" s="115"/>
      <c r="H117" s="110"/>
      <c r="I117" s="111"/>
      <c r="J117" s="115"/>
      <c r="K117" s="110"/>
      <c r="L117" s="111"/>
      <c r="M117" s="115"/>
      <c r="N117" s="110"/>
      <c r="O117" s="111"/>
      <c r="P117" s="115"/>
      <c r="Q117" s="110"/>
      <c r="R117" s="111"/>
      <c r="S117" s="115"/>
      <c r="T117" s="110"/>
      <c r="U117" s="111"/>
      <c r="V117" s="115"/>
      <c r="W117" s="110"/>
      <c r="X117" s="111"/>
      <c r="Y117" s="115"/>
      <c r="Z117" s="19"/>
      <c r="AA117" s="29"/>
      <c r="AB117" s="18"/>
      <c r="AC117" s="49"/>
      <c r="AD117" s="18"/>
      <c r="AE117" s="49"/>
      <c r="AF117" s="18"/>
      <c r="AG117" s="49"/>
    </row>
    <row r="118" spans="1:33" ht="15" hidden="1" customHeight="1" thickBot="1" x14ac:dyDescent="0.35">
      <c r="A118" s="30"/>
      <c r="B118" s="14"/>
      <c r="C118" s="16"/>
      <c r="D118" s="56"/>
      <c r="E118" s="110"/>
      <c r="F118" s="111"/>
      <c r="G118" s="115"/>
      <c r="H118" s="110"/>
      <c r="I118" s="111"/>
      <c r="J118" s="115"/>
      <c r="K118" s="110"/>
      <c r="L118" s="111"/>
      <c r="M118" s="115"/>
      <c r="N118" s="110"/>
      <c r="O118" s="111"/>
      <c r="P118" s="115"/>
      <c r="Q118" s="110"/>
      <c r="R118" s="111"/>
      <c r="S118" s="115"/>
      <c r="T118" s="110"/>
      <c r="U118" s="111"/>
      <c r="V118" s="115"/>
      <c r="W118" s="110"/>
      <c r="X118" s="111"/>
      <c r="Y118" s="115"/>
      <c r="Z118" s="19"/>
      <c r="AA118" s="29"/>
      <c r="AB118" s="18"/>
      <c r="AC118" s="49"/>
      <c r="AD118" s="18"/>
      <c r="AE118" s="49"/>
      <c r="AF118" s="18"/>
      <c r="AG118" s="49"/>
    </row>
    <row r="119" spans="1:33" ht="15" hidden="1" customHeight="1" thickBot="1" x14ac:dyDescent="0.35">
      <c r="A119" s="30"/>
      <c r="B119" s="14"/>
      <c r="C119" s="16"/>
      <c r="D119" s="56"/>
      <c r="E119" s="110"/>
      <c r="F119" s="111"/>
      <c r="G119" s="115"/>
      <c r="H119" s="110"/>
      <c r="I119" s="111"/>
      <c r="J119" s="115"/>
      <c r="K119" s="110"/>
      <c r="L119" s="111"/>
      <c r="M119" s="115"/>
      <c r="N119" s="110"/>
      <c r="O119" s="111"/>
      <c r="P119" s="115"/>
      <c r="Q119" s="110"/>
      <c r="R119" s="111"/>
      <c r="S119" s="115"/>
      <c r="T119" s="110"/>
      <c r="U119" s="111"/>
      <c r="V119" s="115"/>
      <c r="W119" s="110"/>
      <c r="X119" s="111"/>
      <c r="Y119" s="115"/>
      <c r="Z119" s="19"/>
      <c r="AA119" s="29"/>
      <c r="AB119" s="18"/>
      <c r="AC119" s="49"/>
      <c r="AD119" s="18"/>
      <c r="AE119" s="49"/>
      <c r="AF119" s="18"/>
      <c r="AG119" s="49"/>
    </row>
    <row r="120" spans="1:33" ht="1.2" customHeight="1" thickBot="1" x14ac:dyDescent="0.35">
      <c r="A120" s="31"/>
      <c r="B120" s="13"/>
      <c r="C120" s="17"/>
      <c r="D120" s="57"/>
      <c r="E120" s="112"/>
      <c r="F120" s="113"/>
      <c r="G120" s="116"/>
      <c r="H120" s="112"/>
      <c r="I120" s="113"/>
      <c r="J120" s="116"/>
      <c r="K120" s="112"/>
      <c r="L120" s="113"/>
      <c r="M120" s="116"/>
      <c r="N120" s="112"/>
      <c r="O120" s="113"/>
      <c r="P120" s="116"/>
      <c r="Q120" s="112"/>
      <c r="R120" s="113"/>
      <c r="S120" s="116"/>
      <c r="T120" s="112"/>
      <c r="U120" s="113"/>
      <c r="V120" s="116"/>
      <c r="W120" s="112"/>
      <c r="X120" s="113"/>
      <c r="Y120" s="116"/>
      <c r="Z120" s="11"/>
      <c r="AA120" s="25"/>
      <c r="AB120" s="75"/>
      <c r="AC120" s="50"/>
      <c r="AD120" s="75"/>
      <c r="AE120" s="50"/>
      <c r="AF120" s="75"/>
      <c r="AG120" s="50"/>
    </row>
    <row r="121" spans="1:33" x14ac:dyDescent="0.3">
      <c r="A121" s="63" t="s">
        <v>17</v>
      </c>
      <c r="B121" s="64" t="s">
        <v>1</v>
      </c>
      <c r="C121" s="64" t="s">
        <v>29</v>
      </c>
      <c r="D121" s="64" t="s">
        <v>5</v>
      </c>
      <c r="E121" s="76" t="s">
        <v>18</v>
      </c>
      <c r="F121" s="77"/>
      <c r="G121" s="78"/>
      <c r="H121" s="76" t="s">
        <v>21</v>
      </c>
      <c r="I121" s="77"/>
      <c r="J121" s="78"/>
      <c r="K121" s="76" t="s">
        <v>22</v>
      </c>
      <c r="L121" s="77"/>
      <c r="M121" s="78"/>
      <c r="N121" s="76" t="s">
        <v>23</v>
      </c>
      <c r="O121" s="77"/>
      <c r="P121" s="78"/>
      <c r="Q121" s="76" t="s">
        <v>24</v>
      </c>
      <c r="R121" s="77"/>
      <c r="S121" s="78"/>
      <c r="T121" s="76" t="s">
        <v>25</v>
      </c>
      <c r="U121" s="77"/>
      <c r="V121" s="78"/>
      <c r="W121" s="76" t="s">
        <v>26</v>
      </c>
      <c r="X121" s="77"/>
      <c r="Y121" s="78"/>
      <c r="Z121" s="63" t="s">
        <v>27</v>
      </c>
      <c r="AA121" s="66"/>
      <c r="AB121" s="63" t="s">
        <v>28</v>
      </c>
      <c r="AC121" s="66"/>
      <c r="AD121" s="63" t="s">
        <v>35</v>
      </c>
      <c r="AE121" s="66"/>
      <c r="AF121" s="63" t="s">
        <v>36</v>
      </c>
      <c r="AG121" s="66"/>
    </row>
    <row r="122" spans="1:33" ht="15" thickBot="1" x14ac:dyDescent="0.35">
      <c r="A122" s="69"/>
      <c r="B122" s="70"/>
      <c r="C122" s="70"/>
      <c r="D122" s="70"/>
      <c r="E122" s="69"/>
      <c r="F122" s="71"/>
      <c r="G122" s="72"/>
      <c r="H122" s="69"/>
      <c r="I122" s="71"/>
      <c r="J122" s="72"/>
      <c r="K122" s="69"/>
      <c r="L122" s="71"/>
      <c r="M122" s="72"/>
      <c r="N122" s="69"/>
      <c r="O122" s="71"/>
      <c r="P122" s="72"/>
      <c r="Q122" s="69"/>
      <c r="R122" s="71"/>
      <c r="S122" s="72"/>
      <c r="T122" s="69"/>
      <c r="U122" s="71"/>
      <c r="V122" s="72"/>
      <c r="W122" s="69"/>
      <c r="X122" s="71"/>
      <c r="Y122" s="72"/>
      <c r="Z122" s="69"/>
      <c r="AA122" s="72"/>
      <c r="AB122" s="69"/>
      <c r="AC122" s="72"/>
      <c r="AD122" s="69"/>
      <c r="AE122" s="72"/>
      <c r="AF122" s="69"/>
      <c r="AG122" s="72"/>
    </row>
    <row r="123" spans="1:33" x14ac:dyDescent="0.3">
      <c r="A123" s="47">
        <v>6</v>
      </c>
      <c r="B123" s="12" t="str">
        <f>VLOOKUP(A123,Sheet1!B3:C13,2,FALSE)</f>
        <v>N6</v>
      </c>
      <c r="C123" s="15">
        <f ca="1">INDEX(Sheet1!F3:F13, MATCH(A123, Sheet1!B3:B13, 0))</f>
        <v>25</v>
      </c>
      <c r="D123" s="55">
        <f ca="1">INDEX(Sheet1!G3:G13, MATCH(A123, Sheet1!B3:B13, 0))</f>
        <v>0.22</v>
      </c>
      <c r="E123" s="10"/>
      <c r="F123" s="22"/>
      <c r="G123" s="23"/>
      <c r="H123" s="10"/>
      <c r="I123" s="22"/>
      <c r="J123" s="23"/>
      <c r="K123" s="10"/>
      <c r="L123" s="22"/>
      <c r="M123" s="23"/>
      <c r="N123" s="10"/>
      <c r="O123" s="22"/>
      <c r="P123" s="23"/>
      <c r="Q123" s="10"/>
      <c r="R123" s="22"/>
      <c r="S123" s="23"/>
      <c r="T123" s="10"/>
      <c r="U123" s="22"/>
      <c r="V123" s="23"/>
      <c r="W123" s="10"/>
      <c r="X123" s="22"/>
      <c r="Y123" s="23"/>
      <c r="Z123" s="10">
        <f>SUM(E126,H126,K126,N126,Q126,T126,W126,E129,H129,K129,N129,Q129,T129,W129)</f>
        <v>49</v>
      </c>
      <c r="AA123" s="23"/>
      <c r="AB123" s="51">
        <f ca="1">Z123*C123</f>
        <v>1225</v>
      </c>
      <c r="AC123" s="48"/>
      <c r="AD123" s="51">
        <f ca="1">SUM(E137:Y144)</f>
        <v>754.16</v>
      </c>
      <c r="AE123" s="48"/>
      <c r="AF123" s="51">
        <f ca="1">SUM(AB123:AE139)</f>
        <v>1979.1599999999999</v>
      </c>
      <c r="AG123" s="48"/>
    </row>
    <row r="124" spans="1:33" ht="15" thickBot="1" x14ac:dyDescent="0.35">
      <c r="A124" s="30"/>
      <c r="B124" s="14"/>
      <c r="C124" s="16"/>
      <c r="D124" s="56"/>
      <c r="E124" s="11"/>
      <c r="F124" s="24"/>
      <c r="G124" s="25"/>
      <c r="H124" s="11"/>
      <c r="I124" s="24"/>
      <c r="J124" s="25"/>
      <c r="K124" s="11"/>
      <c r="L124" s="24"/>
      <c r="M124" s="25"/>
      <c r="N124" s="11"/>
      <c r="O124" s="24"/>
      <c r="P124" s="25"/>
      <c r="Q124" s="11"/>
      <c r="R124" s="24"/>
      <c r="S124" s="25"/>
      <c r="T124" s="11"/>
      <c r="U124" s="24"/>
      <c r="V124" s="25"/>
      <c r="W124" s="11"/>
      <c r="X124" s="24"/>
      <c r="Y124" s="25"/>
      <c r="Z124" s="19"/>
      <c r="AA124" s="29"/>
      <c r="AB124" s="18"/>
      <c r="AC124" s="49"/>
      <c r="AD124" s="18"/>
      <c r="AE124" s="49"/>
      <c r="AF124" s="18"/>
      <c r="AG124" s="49"/>
    </row>
    <row r="125" spans="1:33" ht="15" thickBot="1" x14ac:dyDescent="0.35">
      <c r="A125" s="30"/>
      <c r="B125" s="14"/>
      <c r="C125" s="16"/>
      <c r="D125" s="56"/>
      <c r="E125" s="39">
        <v>0.33333333333333331</v>
      </c>
      <c r="F125" s="38" t="s">
        <v>19</v>
      </c>
      <c r="G125" s="40">
        <v>0.5</v>
      </c>
      <c r="H125" s="39">
        <v>0.33333333333333331</v>
      </c>
      <c r="I125" s="38" t="s">
        <v>19</v>
      </c>
      <c r="J125" s="40">
        <v>0.5</v>
      </c>
      <c r="K125" s="39">
        <v>0.33333333333333331</v>
      </c>
      <c r="L125" s="38" t="s">
        <v>19</v>
      </c>
      <c r="M125" s="40">
        <v>0.5</v>
      </c>
      <c r="N125" s="39">
        <v>0.33333333333333331</v>
      </c>
      <c r="O125" s="38" t="s">
        <v>19</v>
      </c>
      <c r="P125" s="40">
        <v>0.5</v>
      </c>
      <c r="Q125" s="39">
        <v>0.33333333333333331</v>
      </c>
      <c r="R125" s="38" t="s">
        <v>19</v>
      </c>
      <c r="S125" s="40">
        <v>0.5</v>
      </c>
      <c r="T125" s="39">
        <v>0.33333333333333331</v>
      </c>
      <c r="U125" s="38" t="s">
        <v>19</v>
      </c>
      <c r="V125" s="40">
        <v>0.5</v>
      </c>
      <c r="W125" s="39">
        <v>0.33333333333333331</v>
      </c>
      <c r="X125" s="38" t="s">
        <v>19</v>
      </c>
      <c r="Y125" s="40">
        <v>0.5</v>
      </c>
      <c r="Z125" s="19"/>
      <c r="AA125" s="29"/>
      <c r="AB125" s="18"/>
      <c r="AC125" s="49"/>
      <c r="AD125" s="18"/>
      <c r="AE125" s="49"/>
      <c r="AF125" s="18"/>
      <c r="AG125" s="49"/>
    </row>
    <row r="126" spans="1:33" x14ac:dyDescent="0.3">
      <c r="A126" s="30"/>
      <c r="B126" s="14"/>
      <c r="C126" s="16"/>
      <c r="D126" s="56"/>
      <c r="E126" s="35">
        <f>(G125-E125)*24</f>
        <v>4</v>
      </c>
      <c r="F126" s="36"/>
      <c r="G126" s="37"/>
      <c r="H126" s="35">
        <f>(J125-H125)*24</f>
        <v>4</v>
      </c>
      <c r="I126" s="36"/>
      <c r="J126" s="37"/>
      <c r="K126" s="35">
        <f>(M125-K125)*24</f>
        <v>4</v>
      </c>
      <c r="L126" s="36"/>
      <c r="M126" s="37"/>
      <c r="N126" s="35">
        <f>(P125-N125)*24</f>
        <v>4</v>
      </c>
      <c r="O126" s="36"/>
      <c r="P126" s="37"/>
      <c r="Q126" s="35">
        <f>(S125-Q125)*24</f>
        <v>4</v>
      </c>
      <c r="R126" s="36"/>
      <c r="S126" s="37"/>
      <c r="T126" s="35">
        <f>(V125-T125)*24</f>
        <v>4</v>
      </c>
      <c r="U126" s="36"/>
      <c r="V126" s="37"/>
      <c r="W126" s="35">
        <f>(Y125-W125)*24</f>
        <v>4</v>
      </c>
      <c r="X126" s="36"/>
      <c r="Y126" s="37"/>
      <c r="Z126" s="19"/>
      <c r="AA126" s="29"/>
      <c r="AB126" s="18"/>
      <c r="AC126" s="49"/>
      <c r="AD126" s="18"/>
      <c r="AE126" s="49"/>
      <c r="AF126" s="18"/>
      <c r="AG126" s="49"/>
    </row>
    <row r="127" spans="1:33" ht="15" thickBot="1" x14ac:dyDescent="0.35">
      <c r="A127" s="30"/>
      <c r="B127" s="14"/>
      <c r="C127" s="16"/>
      <c r="D127" s="56"/>
      <c r="E127" s="32"/>
      <c r="F127" s="33"/>
      <c r="G127" s="34"/>
      <c r="H127" s="32"/>
      <c r="I127" s="33"/>
      <c r="J127" s="34"/>
      <c r="K127" s="32"/>
      <c r="L127" s="33"/>
      <c r="M127" s="34"/>
      <c r="N127" s="32"/>
      <c r="O127" s="33"/>
      <c r="P127" s="34"/>
      <c r="Q127" s="32"/>
      <c r="R127" s="33"/>
      <c r="S127" s="34"/>
      <c r="T127" s="32"/>
      <c r="U127" s="33"/>
      <c r="V127" s="34"/>
      <c r="W127" s="32"/>
      <c r="X127" s="33"/>
      <c r="Y127" s="34"/>
      <c r="Z127" s="19"/>
      <c r="AA127" s="29"/>
      <c r="AB127" s="18"/>
      <c r="AC127" s="49"/>
      <c r="AD127" s="18"/>
      <c r="AE127" s="49"/>
      <c r="AF127" s="18"/>
      <c r="AG127" s="49"/>
    </row>
    <row r="128" spans="1:33" ht="15" thickBot="1" x14ac:dyDescent="0.35">
      <c r="A128" s="30"/>
      <c r="B128" s="14"/>
      <c r="C128" s="16"/>
      <c r="D128" s="56"/>
      <c r="E128" s="41">
        <v>0.54166666666666663</v>
      </c>
      <c r="F128" s="38" t="s">
        <v>20</v>
      </c>
      <c r="G128" s="42">
        <v>0.66666666666666663</v>
      </c>
      <c r="H128" s="41">
        <v>0.54166666666666663</v>
      </c>
      <c r="I128" s="38" t="s">
        <v>20</v>
      </c>
      <c r="J128" s="42">
        <v>0.66666666666666663</v>
      </c>
      <c r="K128" s="41">
        <v>0.54166666666666663</v>
      </c>
      <c r="L128" s="38" t="s">
        <v>20</v>
      </c>
      <c r="M128" s="42">
        <v>0.66666666666666663</v>
      </c>
      <c r="N128" s="41">
        <v>0.54166666666666663</v>
      </c>
      <c r="O128" s="38" t="s">
        <v>20</v>
      </c>
      <c r="P128" s="42">
        <v>0.66666666666666663</v>
      </c>
      <c r="Q128" s="41">
        <v>0.54166666666666663</v>
      </c>
      <c r="R128" s="38" t="s">
        <v>20</v>
      </c>
      <c r="S128" s="42">
        <v>0.66666666666666663</v>
      </c>
      <c r="T128" s="41">
        <v>0.54166666666666663</v>
      </c>
      <c r="U128" s="38" t="s">
        <v>20</v>
      </c>
      <c r="V128" s="42">
        <v>0.66666666666666663</v>
      </c>
      <c r="W128" s="41">
        <v>0.54166666666666663</v>
      </c>
      <c r="X128" s="38" t="s">
        <v>20</v>
      </c>
      <c r="Y128" s="42">
        <v>0.66666666666666663</v>
      </c>
      <c r="Z128" s="19"/>
      <c r="AA128" s="29"/>
      <c r="AB128" s="18"/>
      <c r="AC128" s="49"/>
      <c r="AD128" s="18"/>
      <c r="AE128" s="49"/>
      <c r="AF128" s="18"/>
      <c r="AG128" s="49"/>
    </row>
    <row r="129" spans="1:33" x14ac:dyDescent="0.3">
      <c r="A129" s="30"/>
      <c r="B129" s="14"/>
      <c r="C129" s="16"/>
      <c r="D129" s="56"/>
      <c r="E129" s="35">
        <f>(G128-E128)*24</f>
        <v>3</v>
      </c>
      <c r="F129" s="36"/>
      <c r="G129" s="37"/>
      <c r="H129" s="35">
        <f>(J128-H128)*24</f>
        <v>3</v>
      </c>
      <c r="I129" s="36"/>
      <c r="J129" s="37"/>
      <c r="K129" s="35">
        <f>(M128-K128)*24</f>
        <v>3</v>
      </c>
      <c r="L129" s="36"/>
      <c r="M129" s="37"/>
      <c r="N129" s="35">
        <f>(P128-N128)*24</f>
        <v>3</v>
      </c>
      <c r="O129" s="36"/>
      <c r="P129" s="37"/>
      <c r="Q129" s="35">
        <f>(S128-Q128)*24</f>
        <v>3</v>
      </c>
      <c r="R129" s="36"/>
      <c r="S129" s="37"/>
      <c r="T129" s="35">
        <f>(V128-T128)*24</f>
        <v>3</v>
      </c>
      <c r="U129" s="36"/>
      <c r="V129" s="37"/>
      <c r="W129" s="35">
        <f>(Y128-W128)*24</f>
        <v>3</v>
      </c>
      <c r="X129" s="36"/>
      <c r="Y129" s="37"/>
      <c r="Z129" s="19"/>
      <c r="AA129" s="29"/>
      <c r="AB129" s="18"/>
      <c r="AC129" s="49"/>
      <c r="AD129" s="18"/>
      <c r="AE129" s="49"/>
      <c r="AF129" s="18"/>
      <c r="AG129" s="49"/>
    </row>
    <row r="130" spans="1:33" ht="15" thickBot="1" x14ac:dyDescent="0.35">
      <c r="A130" s="30"/>
      <c r="B130" s="14"/>
      <c r="C130" s="16"/>
      <c r="D130" s="56"/>
      <c r="E130" s="32"/>
      <c r="F130" s="33"/>
      <c r="G130" s="34"/>
      <c r="H130" s="32"/>
      <c r="I130" s="33"/>
      <c r="J130" s="34"/>
      <c r="K130" s="32"/>
      <c r="L130" s="33"/>
      <c r="M130" s="34"/>
      <c r="N130" s="32"/>
      <c r="O130" s="33"/>
      <c r="P130" s="34"/>
      <c r="Q130" s="32"/>
      <c r="R130" s="33"/>
      <c r="S130" s="34"/>
      <c r="T130" s="32"/>
      <c r="U130" s="33"/>
      <c r="V130" s="34"/>
      <c r="W130" s="32"/>
      <c r="X130" s="33"/>
      <c r="Y130" s="34"/>
      <c r="Z130" s="19"/>
      <c r="AA130" s="29"/>
      <c r="AB130" s="18"/>
      <c r="AC130" s="49"/>
      <c r="AD130" s="18"/>
      <c r="AE130" s="49"/>
      <c r="AF130" s="18"/>
      <c r="AG130" s="49"/>
    </row>
    <row r="131" spans="1:33" x14ac:dyDescent="0.3">
      <c r="A131" s="30"/>
      <c r="B131" s="14"/>
      <c r="C131" s="16"/>
      <c r="D131" s="56"/>
      <c r="E131" s="81" t="s">
        <v>32</v>
      </c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3"/>
      <c r="Z131" s="19"/>
      <c r="AA131" s="29"/>
      <c r="AB131" s="18"/>
      <c r="AC131" s="49"/>
      <c r="AD131" s="18"/>
      <c r="AE131" s="49"/>
      <c r="AF131" s="18"/>
      <c r="AG131" s="49"/>
    </row>
    <row r="132" spans="1:33" ht="15" thickBot="1" x14ac:dyDescent="0.35">
      <c r="A132" s="30"/>
      <c r="B132" s="14"/>
      <c r="C132" s="16"/>
      <c r="D132" s="56"/>
      <c r="E132" s="87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9"/>
      <c r="Z132" s="19"/>
      <c r="AA132" s="29"/>
      <c r="AB132" s="18"/>
      <c r="AC132" s="49"/>
      <c r="AD132" s="18"/>
      <c r="AE132" s="49"/>
      <c r="AF132" s="18"/>
      <c r="AG132" s="49"/>
    </row>
    <row r="133" spans="1:33" x14ac:dyDescent="0.3">
      <c r="A133" s="30"/>
      <c r="B133" s="14"/>
      <c r="C133" s="16"/>
      <c r="D133" s="56"/>
      <c r="E133" s="102">
        <f ca="1">RANDBETWEEN(100,1000)</f>
        <v>609</v>
      </c>
      <c r="F133" s="103"/>
      <c r="G133" s="104"/>
      <c r="H133" s="102">
        <f ca="1">RANDBETWEEN(100,1000)</f>
        <v>991</v>
      </c>
      <c r="I133" s="103"/>
      <c r="J133" s="104"/>
      <c r="K133" s="102">
        <f ca="1">RANDBETWEEN(100,1000)</f>
        <v>113</v>
      </c>
      <c r="L133" s="103"/>
      <c r="M133" s="104"/>
      <c r="N133" s="102">
        <f ca="1">RANDBETWEEN(100,1000)</f>
        <v>852</v>
      </c>
      <c r="O133" s="103"/>
      <c r="P133" s="104"/>
      <c r="Q133" s="102">
        <f ca="1">RANDBETWEEN(100,1000)</f>
        <v>188</v>
      </c>
      <c r="R133" s="103"/>
      <c r="S133" s="104"/>
      <c r="T133" s="102">
        <f ca="1">RANDBETWEEN(100,1000)</f>
        <v>572</v>
      </c>
      <c r="U133" s="103"/>
      <c r="V133" s="104"/>
      <c r="W133" s="102">
        <f ca="1">RANDBETWEEN(100,1000)</f>
        <v>103</v>
      </c>
      <c r="X133" s="103"/>
      <c r="Y133" s="104"/>
      <c r="Z133" s="19"/>
      <c r="AA133" s="29"/>
      <c r="AB133" s="18"/>
      <c r="AC133" s="49"/>
      <c r="AD133" s="18"/>
      <c r="AE133" s="49"/>
      <c r="AF133" s="18"/>
      <c r="AG133" s="49"/>
    </row>
    <row r="134" spans="1:33" ht="15" thickBot="1" x14ac:dyDescent="0.35">
      <c r="A134" s="30"/>
      <c r="B134" s="14"/>
      <c r="C134" s="16"/>
      <c r="D134" s="56"/>
      <c r="E134" s="105"/>
      <c r="F134" s="106"/>
      <c r="G134" s="107"/>
      <c r="H134" s="105"/>
      <c r="I134" s="106"/>
      <c r="J134" s="107"/>
      <c r="K134" s="105"/>
      <c r="L134" s="106"/>
      <c r="M134" s="107"/>
      <c r="N134" s="105"/>
      <c r="O134" s="106"/>
      <c r="P134" s="107"/>
      <c r="Q134" s="105"/>
      <c r="R134" s="106"/>
      <c r="S134" s="107"/>
      <c r="T134" s="105"/>
      <c r="U134" s="106"/>
      <c r="V134" s="107"/>
      <c r="W134" s="105"/>
      <c r="X134" s="106"/>
      <c r="Y134" s="107"/>
      <c r="Z134" s="19"/>
      <c r="AA134" s="29"/>
      <c r="AB134" s="18"/>
      <c r="AC134" s="49"/>
      <c r="AD134" s="18"/>
      <c r="AE134" s="49"/>
      <c r="AF134" s="18"/>
      <c r="AG134" s="49"/>
    </row>
    <row r="135" spans="1:33" x14ac:dyDescent="0.3">
      <c r="A135" s="30"/>
      <c r="B135" s="14"/>
      <c r="C135" s="16"/>
      <c r="D135" s="56"/>
      <c r="E135" s="81" t="s">
        <v>5</v>
      </c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3"/>
      <c r="Z135" s="19"/>
      <c r="AA135" s="29"/>
      <c r="AB135" s="18"/>
      <c r="AC135" s="49"/>
      <c r="AD135" s="18"/>
      <c r="AE135" s="49"/>
      <c r="AF135" s="18"/>
      <c r="AG135" s="49"/>
    </row>
    <row r="136" spans="1:33" ht="15" thickBot="1" x14ac:dyDescent="0.35">
      <c r="A136" s="30"/>
      <c r="B136" s="14"/>
      <c r="C136" s="16"/>
      <c r="D136" s="56"/>
      <c r="E136" s="87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9"/>
      <c r="Z136" s="19"/>
      <c r="AA136" s="29"/>
      <c r="AB136" s="18"/>
      <c r="AC136" s="49"/>
      <c r="AD136" s="18"/>
      <c r="AE136" s="49"/>
      <c r="AF136" s="18"/>
      <c r="AG136" s="49"/>
    </row>
    <row r="137" spans="1:33" x14ac:dyDescent="0.3">
      <c r="A137" s="30"/>
      <c r="B137" s="14"/>
      <c r="C137" s="16"/>
      <c r="D137" s="56"/>
      <c r="E137" s="117">
        <f ca="1">E133*D123</f>
        <v>133.97999999999999</v>
      </c>
      <c r="F137" s="118"/>
      <c r="G137" s="119"/>
      <c r="H137" s="117">
        <f ca="1">H133*D123</f>
        <v>218.02</v>
      </c>
      <c r="I137" s="118"/>
      <c r="J137" s="119"/>
      <c r="K137" s="117">
        <f ca="1">K133*D123</f>
        <v>24.86</v>
      </c>
      <c r="L137" s="118"/>
      <c r="M137" s="119"/>
      <c r="N137" s="117">
        <f ca="1">N133*D123</f>
        <v>187.44</v>
      </c>
      <c r="O137" s="118"/>
      <c r="P137" s="119"/>
      <c r="Q137" s="117">
        <f ca="1">Q133*D123</f>
        <v>41.36</v>
      </c>
      <c r="R137" s="118"/>
      <c r="S137" s="119"/>
      <c r="T137" s="117">
        <f ca="1">T133*D123</f>
        <v>125.84</v>
      </c>
      <c r="U137" s="118"/>
      <c r="V137" s="119"/>
      <c r="W137" s="117">
        <f ca="1">W133*D123</f>
        <v>22.66</v>
      </c>
      <c r="X137" s="118"/>
      <c r="Y137" s="119"/>
      <c r="Z137" s="19"/>
      <c r="AA137" s="29"/>
      <c r="AB137" s="18"/>
      <c r="AC137" s="49"/>
      <c r="AD137" s="18"/>
      <c r="AE137" s="49"/>
      <c r="AF137" s="18"/>
      <c r="AG137" s="49"/>
    </row>
    <row r="138" spans="1:33" x14ac:dyDescent="0.3">
      <c r="A138" s="30"/>
      <c r="B138" s="14"/>
      <c r="C138" s="16"/>
      <c r="D138" s="56"/>
      <c r="E138" s="120"/>
      <c r="F138" s="121"/>
      <c r="G138" s="122"/>
      <c r="H138" s="120"/>
      <c r="I138" s="121"/>
      <c r="J138" s="122"/>
      <c r="K138" s="120"/>
      <c r="L138" s="121"/>
      <c r="M138" s="122"/>
      <c r="N138" s="120"/>
      <c r="O138" s="121"/>
      <c r="P138" s="122"/>
      <c r="Q138" s="120"/>
      <c r="R138" s="121"/>
      <c r="S138" s="122"/>
      <c r="T138" s="120"/>
      <c r="U138" s="121"/>
      <c r="V138" s="122"/>
      <c r="W138" s="120"/>
      <c r="X138" s="121"/>
      <c r="Y138" s="122"/>
      <c r="Z138" s="19"/>
      <c r="AA138" s="29"/>
      <c r="AB138" s="18"/>
      <c r="AC138" s="49"/>
      <c r="AD138" s="18"/>
      <c r="AE138" s="49"/>
      <c r="AF138" s="18"/>
      <c r="AG138" s="49"/>
    </row>
    <row r="139" spans="1:33" ht="8.4" customHeight="1" thickBot="1" x14ac:dyDescent="0.35">
      <c r="A139" s="30"/>
      <c r="B139" s="14"/>
      <c r="C139" s="16"/>
      <c r="D139" s="56"/>
      <c r="E139" s="120"/>
      <c r="F139" s="121"/>
      <c r="G139" s="122"/>
      <c r="H139" s="120"/>
      <c r="I139" s="121"/>
      <c r="J139" s="122"/>
      <c r="K139" s="120"/>
      <c r="L139" s="121"/>
      <c r="M139" s="122"/>
      <c r="N139" s="120"/>
      <c r="O139" s="121"/>
      <c r="P139" s="122"/>
      <c r="Q139" s="120"/>
      <c r="R139" s="121"/>
      <c r="S139" s="122"/>
      <c r="T139" s="120"/>
      <c r="U139" s="121"/>
      <c r="V139" s="122"/>
      <c r="W139" s="120"/>
      <c r="X139" s="121"/>
      <c r="Y139" s="122"/>
      <c r="Z139" s="19"/>
      <c r="AA139" s="29"/>
      <c r="AB139" s="18"/>
      <c r="AC139" s="49"/>
      <c r="AD139" s="18"/>
      <c r="AE139" s="49"/>
      <c r="AF139" s="18"/>
      <c r="AG139" s="49"/>
    </row>
    <row r="140" spans="1:33" ht="15" hidden="1" customHeight="1" thickBot="1" x14ac:dyDescent="0.35">
      <c r="A140" s="30"/>
      <c r="B140" s="14"/>
      <c r="C140" s="16"/>
      <c r="D140" s="56"/>
      <c r="E140" s="120"/>
      <c r="F140" s="121"/>
      <c r="G140" s="122"/>
      <c r="H140" s="120"/>
      <c r="I140" s="121"/>
      <c r="J140" s="122"/>
      <c r="K140" s="120"/>
      <c r="L140" s="121"/>
      <c r="M140" s="122"/>
      <c r="N140" s="120"/>
      <c r="O140" s="121"/>
      <c r="P140" s="122"/>
      <c r="Q140" s="120"/>
      <c r="R140" s="121"/>
      <c r="S140" s="122"/>
      <c r="T140" s="120"/>
      <c r="U140" s="121"/>
      <c r="V140" s="122"/>
      <c r="W140" s="120"/>
      <c r="X140" s="121"/>
      <c r="Y140" s="122"/>
      <c r="Z140" s="21"/>
      <c r="AA140" s="27"/>
      <c r="AB140" s="21"/>
      <c r="AC140" s="27"/>
      <c r="AD140" s="21"/>
      <c r="AE140" s="27"/>
      <c r="AF140" s="21"/>
      <c r="AG140" s="27"/>
    </row>
    <row r="141" spans="1:33" ht="15" hidden="1" customHeight="1" thickBot="1" x14ac:dyDescent="0.35">
      <c r="A141" s="30"/>
      <c r="B141" s="14"/>
      <c r="C141" s="16"/>
      <c r="D141" s="56"/>
      <c r="E141" s="120"/>
      <c r="F141" s="121"/>
      <c r="G141" s="122"/>
      <c r="H141" s="120"/>
      <c r="I141" s="121"/>
      <c r="J141" s="122"/>
      <c r="K141" s="120"/>
      <c r="L141" s="121"/>
      <c r="M141" s="122"/>
      <c r="N141" s="120"/>
      <c r="O141" s="121"/>
      <c r="P141" s="122"/>
      <c r="Q141" s="120"/>
      <c r="R141" s="121"/>
      <c r="S141" s="122"/>
      <c r="T141" s="120"/>
      <c r="U141" s="121"/>
      <c r="V141" s="122"/>
      <c r="W141" s="120"/>
      <c r="X141" s="121"/>
      <c r="Y141" s="122"/>
      <c r="Z141" s="21"/>
      <c r="AA141" s="27"/>
      <c r="AB141" s="21"/>
      <c r="AC141" s="27"/>
      <c r="AD141" s="21"/>
      <c r="AE141" s="27"/>
      <c r="AF141" s="21"/>
      <c r="AG141" s="27"/>
    </row>
    <row r="142" spans="1:33" ht="15" hidden="1" customHeight="1" thickBot="1" x14ac:dyDescent="0.35">
      <c r="A142" s="30"/>
      <c r="B142" s="14"/>
      <c r="C142" s="16"/>
      <c r="D142" s="56"/>
      <c r="E142" s="120"/>
      <c r="F142" s="121"/>
      <c r="G142" s="122"/>
      <c r="H142" s="120"/>
      <c r="I142" s="121"/>
      <c r="J142" s="122"/>
      <c r="K142" s="120"/>
      <c r="L142" s="121"/>
      <c r="M142" s="122"/>
      <c r="N142" s="120"/>
      <c r="O142" s="121"/>
      <c r="P142" s="122"/>
      <c r="Q142" s="120"/>
      <c r="R142" s="121"/>
      <c r="S142" s="122"/>
      <c r="T142" s="120"/>
      <c r="U142" s="121"/>
      <c r="V142" s="122"/>
      <c r="W142" s="120"/>
      <c r="X142" s="121"/>
      <c r="Y142" s="122"/>
      <c r="Z142" s="21"/>
      <c r="AA142" s="27"/>
      <c r="AB142" s="21"/>
      <c r="AC142" s="27"/>
      <c r="AD142" s="21"/>
      <c r="AE142" s="27"/>
      <c r="AF142" s="21"/>
      <c r="AG142" s="27"/>
    </row>
    <row r="143" spans="1:33" ht="15" hidden="1" customHeight="1" thickBot="1" x14ac:dyDescent="0.35">
      <c r="A143" s="30"/>
      <c r="B143" s="14"/>
      <c r="C143" s="16"/>
      <c r="D143" s="56"/>
      <c r="E143" s="120"/>
      <c r="F143" s="121"/>
      <c r="G143" s="122"/>
      <c r="H143" s="120"/>
      <c r="I143" s="121"/>
      <c r="J143" s="122"/>
      <c r="K143" s="120"/>
      <c r="L143" s="121"/>
      <c r="M143" s="122"/>
      <c r="N143" s="120"/>
      <c r="O143" s="121"/>
      <c r="P143" s="122"/>
      <c r="Q143" s="120"/>
      <c r="R143" s="121"/>
      <c r="S143" s="122"/>
      <c r="T143" s="120"/>
      <c r="U143" s="121"/>
      <c r="V143" s="122"/>
      <c r="W143" s="120"/>
      <c r="X143" s="121"/>
      <c r="Y143" s="122"/>
      <c r="Z143" s="21"/>
      <c r="AA143" s="27"/>
      <c r="AB143" s="21"/>
      <c r="AC143" s="27"/>
      <c r="AD143" s="21"/>
      <c r="AE143" s="27"/>
      <c r="AF143" s="21"/>
      <c r="AG143" s="27"/>
    </row>
    <row r="144" spans="1:33" ht="15" hidden="1" customHeight="1" thickBot="1" x14ac:dyDescent="0.35">
      <c r="A144" s="31"/>
      <c r="B144" s="13"/>
      <c r="C144" s="17"/>
      <c r="D144" s="57"/>
      <c r="E144" s="123"/>
      <c r="F144" s="124"/>
      <c r="G144" s="125"/>
      <c r="H144" s="123"/>
      <c r="I144" s="124"/>
      <c r="J144" s="125"/>
      <c r="K144" s="123"/>
      <c r="L144" s="124"/>
      <c r="M144" s="125"/>
      <c r="N144" s="123"/>
      <c r="O144" s="124"/>
      <c r="P144" s="125"/>
      <c r="Q144" s="123"/>
      <c r="R144" s="124"/>
      <c r="S144" s="125"/>
      <c r="T144" s="123"/>
      <c r="U144" s="124"/>
      <c r="V144" s="125"/>
      <c r="W144" s="123"/>
      <c r="X144" s="124"/>
      <c r="Y144" s="125"/>
      <c r="Z144" s="21"/>
      <c r="AA144" s="27"/>
      <c r="AB144" s="21"/>
      <c r="AC144" s="27"/>
      <c r="AD144" s="21"/>
      <c r="AE144" s="27"/>
      <c r="AF144" s="21"/>
      <c r="AG144" s="27"/>
    </row>
    <row r="145" spans="1:33" x14ac:dyDescent="0.3">
      <c r="A145" s="63" t="s">
        <v>17</v>
      </c>
      <c r="B145" s="64" t="s">
        <v>1</v>
      </c>
      <c r="C145" s="64" t="s">
        <v>29</v>
      </c>
      <c r="D145" s="64" t="s">
        <v>5</v>
      </c>
      <c r="E145" s="63" t="s">
        <v>18</v>
      </c>
      <c r="F145" s="65"/>
      <c r="G145" s="66"/>
      <c r="H145" s="63" t="s">
        <v>21</v>
      </c>
      <c r="I145" s="65"/>
      <c r="J145" s="66"/>
      <c r="K145" s="63" t="s">
        <v>22</v>
      </c>
      <c r="L145" s="65"/>
      <c r="M145" s="66"/>
      <c r="N145" s="63" t="s">
        <v>23</v>
      </c>
      <c r="O145" s="65"/>
      <c r="P145" s="66"/>
      <c r="Q145" s="63" t="s">
        <v>24</v>
      </c>
      <c r="R145" s="65"/>
      <c r="S145" s="66"/>
      <c r="T145" s="63" t="s">
        <v>25</v>
      </c>
      <c r="U145" s="65"/>
      <c r="V145" s="66"/>
      <c r="W145" s="63" t="s">
        <v>26</v>
      </c>
      <c r="X145" s="65"/>
      <c r="Y145" s="66"/>
      <c r="Z145" s="63" t="s">
        <v>27</v>
      </c>
      <c r="AA145" s="66"/>
      <c r="AB145" s="63" t="s">
        <v>28</v>
      </c>
      <c r="AC145" s="66"/>
      <c r="AD145" s="63" t="s">
        <v>35</v>
      </c>
      <c r="AE145" s="66"/>
      <c r="AF145" s="63" t="s">
        <v>36</v>
      </c>
      <c r="AG145" s="66"/>
    </row>
    <row r="146" spans="1:33" ht="15" thickBot="1" x14ac:dyDescent="0.35">
      <c r="A146" s="69"/>
      <c r="B146" s="70"/>
      <c r="C146" s="70"/>
      <c r="D146" s="70"/>
      <c r="E146" s="69"/>
      <c r="F146" s="71"/>
      <c r="G146" s="72"/>
      <c r="H146" s="69"/>
      <c r="I146" s="71"/>
      <c r="J146" s="72"/>
      <c r="K146" s="69"/>
      <c r="L146" s="71"/>
      <c r="M146" s="72"/>
      <c r="N146" s="69"/>
      <c r="O146" s="71"/>
      <c r="P146" s="72"/>
      <c r="Q146" s="69"/>
      <c r="R146" s="71"/>
      <c r="S146" s="72"/>
      <c r="T146" s="69"/>
      <c r="U146" s="71"/>
      <c r="V146" s="72"/>
      <c r="W146" s="69"/>
      <c r="X146" s="71"/>
      <c r="Y146" s="72"/>
      <c r="Z146" s="69"/>
      <c r="AA146" s="72"/>
      <c r="AB146" s="69"/>
      <c r="AC146" s="72"/>
      <c r="AD146" s="69"/>
      <c r="AE146" s="72"/>
      <c r="AF146" s="69"/>
      <c r="AG146" s="72"/>
    </row>
    <row r="147" spans="1:33" x14ac:dyDescent="0.3">
      <c r="A147" s="47">
        <v>7</v>
      </c>
      <c r="B147" s="12" t="str">
        <f>VLOOKUP(A147,Sheet1!B3:C13,2,FALSE)</f>
        <v>N9</v>
      </c>
      <c r="C147" s="15">
        <f ca="1">INDEX(Sheet1!F3:F13, MATCH(A147, Sheet1!B3:B13, 0))</f>
        <v>22</v>
      </c>
      <c r="D147" s="55">
        <f ca="1">INDEX(Sheet1!G3:G13, MATCH(A147, Sheet1!B3:B13, 0))</f>
        <v>0.16</v>
      </c>
      <c r="E147" s="10"/>
      <c r="F147" s="22"/>
      <c r="G147" s="23"/>
      <c r="H147" s="10"/>
      <c r="I147" s="22"/>
      <c r="J147" s="23"/>
      <c r="K147" s="10"/>
      <c r="L147" s="22"/>
      <c r="M147" s="23"/>
      <c r="N147" s="10"/>
      <c r="O147" s="22"/>
      <c r="P147" s="23"/>
      <c r="Q147" s="10"/>
      <c r="R147" s="22"/>
      <c r="S147" s="23"/>
      <c r="T147" s="10"/>
      <c r="U147" s="22"/>
      <c r="V147" s="23"/>
      <c r="W147" s="10"/>
      <c r="X147" s="22"/>
      <c r="Y147" s="23"/>
      <c r="Z147" s="10">
        <f>SUM(E150,H150,K150,N150,Q150,T150,W150,E153,H153,K153,N153,Q153,T153,W153)</f>
        <v>49</v>
      </c>
      <c r="AA147" s="23"/>
      <c r="AB147" s="51">
        <f ca="1">Z147*C147</f>
        <v>1078</v>
      </c>
      <c r="AC147" s="48"/>
      <c r="AD147" s="51">
        <f ca="1">SUM(E161:Y168)</f>
        <v>550.4</v>
      </c>
      <c r="AE147" s="48"/>
      <c r="AF147" s="51">
        <f ca="1">SUM(AB147:AE168)</f>
        <v>1628.4</v>
      </c>
      <c r="AG147" s="48"/>
    </row>
    <row r="148" spans="1:33" ht="15" thickBot="1" x14ac:dyDescent="0.35">
      <c r="A148" s="30"/>
      <c r="B148" s="14"/>
      <c r="C148" s="16"/>
      <c r="D148" s="56"/>
      <c r="E148" s="11"/>
      <c r="F148" s="24"/>
      <c r="G148" s="25"/>
      <c r="H148" s="11"/>
      <c r="I148" s="24"/>
      <c r="J148" s="25"/>
      <c r="K148" s="11"/>
      <c r="L148" s="24"/>
      <c r="M148" s="25"/>
      <c r="N148" s="11"/>
      <c r="O148" s="24"/>
      <c r="P148" s="25"/>
      <c r="Q148" s="11"/>
      <c r="R148" s="24"/>
      <c r="S148" s="25"/>
      <c r="T148" s="11"/>
      <c r="U148" s="24"/>
      <c r="V148" s="25"/>
      <c r="W148" s="11"/>
      <c r="X148" s="24"/>
      <c r="Y148" s="25"/>
      <c r="Z148" s="19"/>
      <c r="AA148" s="29"/>
      <c r="AB148" s="18"/>
      <c r="AC148" s="49"/>
      <c r="AD148" s="18"/>
      <c r="AE148" s="49"/>
      <c r="AF148" s="18"/>
      <c r="AG148" s="49"/>
    </row>
    <row r="149" spans="1:33" ht="15" thickBot="1" x14ac:dyDescent="0.35">
      <c r="A149" s="30"/>
      <c r="B149" s="14"/>
      <c r="C149" s="16"/>
      <c r="D149" s="56"/>
      <c r="E149" s="39">
        <v>0.33333333333333331</v>
      </c>
      <c r="F149" s="38" t="s">
        <v>19</v>
      </c>
      <c r="G149" s="40">
        <v>0.5</v>
      </c>
      <c r="H149" s="39">
        <v>0.33333333333333331</v>
      </c>
      <c r="I149" s="38" t="s">
        <v>19</v>
      </c>
      <c r="J149" s="40">
        <v>0.5</v>
      </c>
      <c r="K149" s="39">
        <v>0.33333333333333331</v>
      </c>
      <c r="L149" s="38" t="s">
        <v>19</v>
      </c>
      <c r="M149" s="40">
        <v>0.5</v>
      </c>
      <c r="N149" s="39">
        <v>0.33333333333333331</v>
      </c>
      <c r="O149" s="38" t="s">
        <v>19</v>
      </c>
      <c r="P149" s="40">
        <v>0.5</v>
      </c>
      <c r="Q149" s="39">
        <v>0.33333333333333331</v>
      </c>
      <c r="R149" s="38" t="s">
        <v>19</v>
      </c>
      <c r="S149" s="40">
        <v>0.5</v>
      </c>
      <c r="T149" s="39">
        <v>0.33333333333333331</v>
      </c>
      <c r="U149" s="38" t="s">
        <v>19</v>
      </c>
      <c r="V149" s="40">
        <v>0.5</v>
      </c>
      <c r="W149" s="39">
        <v>0.33333333333333331</v>
      </c>
      <c r="X149" s="38" t="s">
        <v>19</v>
      </c>
      <c r="Y149" s="40">
        <v>0.5</v>
      </c>
      <c r="Z149" s="19"/>
      <c r="AA149" s="29"/>
      <c r="AB149" s="18"/>
      <c r="AC149" s="49"/>
      <c r="AD149" s="18"/>
      <c r="AE149" s="49"/>
      <c r="AF149" s="18"/>
      <c r="AG149" s="49"/>
    </row>
    <row r="150" spans="1:33" x14ac:dyDescent="0.3">
      <c r="A150" s="30"/>
      <c r="B150" s="14"/>
      <c r="C150" s="16"/>
      <c r="D150" s="56"/>
      <c r="E150" s="35">
        <f>(G149-E149)*24</f>
        <v>4</v>
      </c>
      <c r="F150" s="36"/>
      <c r="G150" s="37"/>
      <c r="H150" s="35">
        <f>(J149-H149)*24</f>
        <v>4</v>
      </c>
      <c r="I150" s="36"/>
      <c r="J150" s="37"/>
      <c r="K150" s="35">
        <f>(M149-K149)*24</f>
        <v>4</v>
      </c>
      <c r="L150" s="36"/>
      <c r="M150" s="37"/>
      <c r="N150" s="35">
        <f>(P149-N149)*24</f>
        <v>4</v>
      </c>
      <c r="O150" s="36"/>
      <c r="P150" s="37"/>
      <c r="Q150" s="35">
        <f>(S149-Q149)*24</f>
        <v>4</v>
      </c>
      <c r="R150" s="36"/>
      <c r="S150" s="37"/>
      <c r="T150" s="35">
        <f>(V149-T149)*24</f>
        <v>4</v>
      </c>
      <c r="U150" s="36"/>
      <c r="V150" s="37"/>
      <c r="W150" s="35">
        <f>(Y149-W149)*24</f>
        <v>4</v>
      </c>
      <c r="X150" s="36"/>
      <c r="Y150" s="37"/>
      <c r="Z150" s="19"/>
      <c r="AA150" s="29"/>
      <c r="AB150" s="18"/>
      <c r="AC150" s="49"/>
      <c r="AD150" s="18"/>
      <c r="AE150" s="49"/>
      <c r="AF150" s="18"/>
      <c r="AG150" s="49"/>
    </row>
    <row r="151" spans="1:33" ht="15" thickBot="1" x14ac:dyDescent="0.35">
      <c r="A151" s="30"/>
      <c r="B151" s="14"/>
      <c r="C151" s="16"/>
      <c r="D151" s="56"/>
      <c r="E151" s="32"/>
      <c r="F151" s="33"/>
      <c r="G151" s="34"/>
      <c r="H151" s="32"/>
      <c r="I151" s="33"/>
      <c r="J151" s="34"/>
      <c r="K151" s="32"/>
      <c r="L151" s="33"/>
      <c r="M151" s="34"/>
      <c r="N151" s="32"/>
      <c r="O151" s="33"/>
      <c r="P151" s="34"/>
      <c r="Q151" s="32"/>
      <c r="R151" s="33"/>
      <c r="S151" s="34"/>
      <c r="T151" s="32"/>
      <c r="U151" s="33"/>
      <c r="V151" s="34"/>
      <c r="W151" s="32"/>
      <c r="X151" s="33"/>
      <c r="Y151" s="34"/>
      <c r="Z151" s="19"/>
      <c r="AA151" s="29"/>
      <c r="AB151" s="18"/>
      <c r="AC151" s="49"/>
      <c r="AD151" s="18"/>
      <c r="AE151" s="49"/>
      <c r="AF151" s="18"/>
      <c r="AG151" s="49"/>
    </row>
    <row r="152" spans="1:33" ht="15" thickBot="1" x14ac:dyDescent="0.35">
      <c r="A152" s="30"/>
      <c r="B152" s="14"/>
      <c r="C152" s="16"/>
      <c r="D152" s="56"/>
      <c r="E152" s="41">
        <v>0.54166666666666663</v>
      </c>
      <c r="F152" s="38" t="s">
        <v>20</v>
      </c>
      <c r="G152" s="42">
        <v>0.66666666666666663</v>
      </c>
      <c r="H152" s="41">
        <v>0.54166666666666663</v>
      </c>
      <c r="I152" s="38" t="s">
        <v>20</v>
      </c>
      <c r="J152" s="42">
        <v>0.66666666666666663</v>
      </c>
      <c r="K152" s="41">
        <v>0.54166666666666663</v>
      </c>
      <c r="L152" s="38" t="s">
        <v>20</v>
      </c>
      <c r="M152" s="42">
        <v>0.66666666666666663</v>
      </c>
      <c r="N152" s="41">
        <v>0.54166666666666663</v>
      </c>
      <c r="O152" s="38" t="s">
        <v>20</v>
      </c>
      <c r="P152" s="42">
        <v>0.66666666666666663</v>
      </c>
      <c r="Q152" s="41">
        <v>0.54166666666666663</v>
      </c>
      <c r="R152" s="38" t="s">
        <v>20</v>
      </c>
      <c r="S152" s="42">
        <v>0.66666666666666663</v>
      </c>
      <c r="T152" s="41">
        <v>0.54166666666666663</v>
      </c>
      <c r="U152" s="38" t="s">
        <v>20</v>
      </c>
      <c r="V152" s="42">
        <v>0.66666666666666663</v>
      </c>
      <c r="W152" s="41">
        <v>0.54166666666666663</v>
      </c>
      <c r="X152" s="38" t="s">
        <v>20</v>
      </c>
      <c r="Y152" s="42">
        <v>0.66666666666666663</v>
      </c>
      <c r="Z152" s="19"/>
      <c r="AA152" s="29"/>
      <c r="AB152" s="18"/>
      <c r="AC152" s="49"/>
      <c r="AD152" s="18"/>
      <c r="AE152" s="49"/>
      <c r="AF152" s="18"/>
      <c r="AG152" s="49"/>
    </row>
    <row r="153" spans="1:33" x14ac:dyDescent="0.3">
      <c r="A153" s="30"/>
      <c r="B153" s="14"/>
      <c r="C153" s="16"/>
      <c r="D153" s="56"/>
      <c r="E153" s="35">
        <f>(G152-E152)*24</f>
        <v>3</v>
      </c>
      <c r="F153" s="36"/>
      <c r="G153" s="37"/>
      <c r="H153" s="35">
        <f>(J152-H152)*24</f>
        <v>3</v>
      </c>
      <c r="I153" s="36"/>
      <c r="J153" s="37"/>
      <c r="K153" s="35">
        <f>(M152-K152)*24</f>
        <v>3</v>
      </c>
      <c r="L153" s="36"/>
      <c r="M153" s="37"/>
      <c r="N153" s="35">
        <f>(P152-N152)*24</f>
        <v>3</v>
      </c>
      <c r="O153" s="36"/>
      <c r="P153" s="37"/>
      <c r="Q153" s="35">
        <f>(S152-Q152)*24</f>
        <v>3</v>
      </c>
      <c r="R153" s="36"/>
      <c r="S153" s="37"/>
      <c r="T153" s="35">
        <f>(V152-T152)*24</f>
        <v>3</v>
      </c>
      <c r="U153" s="36"/>
      <c r="V153" s="37"/>
      <c r="W153" s="35">
        <f>(Y152-W152)*24</f>
        <v>3</v>
      </c>
      <c r="X153" s="36"/>
      <c r="Y153" s="37"/>
      <c r="Z153" s="19"/>
      <c r="AA153" s="29"/>
      <c r="AB153" s="18"/>
      <c r="AC153" s="49"/>
      <c r="AD153" s="18"/>
      <c r="AE153" s="49"/>
      <c r="AF153" s="18"/>
      <c r="AG153" s="49"/>
    </row>
    <row r="154" spans="1:33" ht="15" thickBot="1" x14ac:dyDescent="0.35">
      <c r="A154" s="30"/>
      <c r="B154" s="14"/>
      <c r="C154" s="16"/>
      <c r="D154" s="56"/>
      <c r="E154" s="32"/>
      <c r="F154" s="33"/>
      <c r="G154" s="34"/>
      <c r="H154" s="32"/>
      <c r="I154" s="33"/>
      <c r="J154" s="34"/>
      <c r="K154" s="32"/>
      <c r="L154" s="33"/>
      <c r="M154" s="34"/>
      <c r="N154" s="32"/>
      <c r="O154" s="33"/>
      <c r="P154" s="34"/>
      <c r="Q154" s="32"/>
      <c r="R154" s="33"/>
      <c r="S154" s="34"/>
      <c r="T154" s="32"/>
      <c r="U154" s="33"/>
      <c r="V154" s="34"/>
      <c r="W154" s="32"/>
      <c r="X154" s="33"/>
      <c r="Y154" s="34"/>
      <c r="Z154" s="19"/>
      <c r="AA154" s="29"/>
      <c r="AB154" s="18"/>
      <c r="AC154" s="49"/>
      <c r="AD154" s="18"/>
      <c r="AE154" s="49"/>
      <c r="AF154" s="18"/>
      <c r="AG154" s="49"/>
    </row>
    <row r="155" spans="1:33" x14ac:dyDescent="0.3">
      <c r="A155" s="30"/>
      <c r="B155" s="14"/>
      <c r="C155" s="16"/>
      <c r="D155" s="56"/>
      <c r="E155" s="81" t="s">
        <v>32</v>
      </c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3"/>
      <c r="Z155" s="19"/>
      <c r="AA155" s="29"/>
      <c r="AB155" s="18"/>
      <c r="AC155" s="49"/>
      <c r="AD155" s="18"/>
      <c r="AE155" s="49"/>
      <c r="AF155" s="18"/>
      <c r="AG155" s="49"/>
    </row>
    <row r="156" spans="1:33" ht="15" thickBot="1" x14ac:dyDescent="0.35">
      <c r="A156" s="30"/>
      <c r="B156" s="14"/>
      <c r="C156" s="16"/>
      <c r="D156" s="56"/>
      <c r="E156" s="87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9"/>
      <c r="Z156" s="19"/>
      <c r="AA156" s="29"/>
      <c r="AB156" s="18"/>
      <c r="AC156" s="49"/>
      <c r="AD156" s="18"/>
      <c r="AE156" s="49"/>
      <c r="AF156" s="18"/>
      <c r="AG156" s="49"/>
    </row>
    <row r="157" spans="1:33" x14ac:dyDescent="0.3">
      <c r="A157" s="30"/>
      <c r="B157" s="14"/>
      <c r="C157" s="16"/>
      <c r="D157" s="56"/>
      <c r="E157" s="102">
        <f ca="1">RANDBETWEEN(100,1000)</f>
        <v>417</v>
      </c>
      <c r="F157" s="103"/>
      <c r="G157" s="104"/>
      <c r="H157" s="102">
        <f ca="1">RANDBETWEEN(100,1000)</f>
        <v>548</v>
      </c>
      <c r="I157" s="103"/>
      <c r="J157" s="104"/>
      <c r="K157" s="102">
        <f ca="1">RANDBETWEEN(100,1000)</f>
        <v>469</v>
      </c>
      <c r="L157" s="103"/>
      <c r="M157" s="104"/>
      <c r="N157" s="102">
        <f ca="1">RANDBETWEEN(100,1000)</f>
        <v>429</v>
      </c>
      <c r="O157" s="103"/>
      <c r="P157" s="104"/>
      <c r="Q157" s="102">
        <f ca="1">RANDBETWEEN(100,1000)</f>
        <v>348</v>
      </c>
      <c r="R157" s="103"/>
      <c r="S157" s="104"/>
      <c r="T157" s="102">
        <f ca="1">RANDBETWEEN(100,1000)</f>
        <v>442</v>
      </c>
      <c r="U157" s="103"/>
      <c r="V157" s="104"/>
      <c r="W157" s="102">
        <f ca="1">RANDBETWEEN(100,1000)</f>
        <v>787</v>
      </c>
      <c r="X157" s="103"/>
      <c r="Y157" s="104"/>
      <c r="Z157" s="19"/>
      <c r="AA157" s="29"/>
      <c r="AB157" s="18"/>
      <c r="AC157" s="49"/>
      <c r="AD157" s="18"/>
      <c r="AE157" s="49"/>
      <c r="AF157" s="18"/>
      <c r="AG157" s="49"/>
    </row>
    <row r="158" spans="1:33" ht="15" thickBot="1" x14ac:dyDescent="0.35">
      <c r="A158" s="30"/>
      <c r="B158" s="14"/>
      <c r="C158" s="16"/>
      <c r="D158" s="56"/>
      <c r="E158" s="105"/>
      <c r="F158" s="106"/>
      <c r="G158" s="107"/>
      <c r="H158" s="105"/>
      <c r="I158" s="106"/>
      <c r="J158" s="107"/>
      <c r="K158" s="105"/>
      <c r="L158" s="106"/>
      <c r="M158" s="107"/>
      <c r="N158" s="105"/>
      <c r="O158" s="106"/>
      <c r="P158" s="107"/>
      <c r="Q158" s="105"/>
      <c r="R158" s="106"/>
      <c r="S158" s="107"/>
      <c r="T158" s="105"/>
      <c r="U158" s="106"/>
      <c r="V158" s="107"/>
      <c r="W158" s="105"/>
      <c r="X158" s="106"/>
      <c r="Y158" s="107"/>
      <c r="Z158" s="19"/>
      <c r="AA158" s="29"/>
      <c r="AB158" s="18"/>
      <c r="AC158" s="49"/>
      <c r="AD158" s="18"/>
      <c r="AE158" s="49"/>
      <c r="AF158" s="18"/>
      <c r="AG158" s="49"/>
    </row>
    <row r="159" spans="1:33" x14ac:dyDescent="0.3">
      <c r="A159" s="30"/>
      <c r="B159" s="14"/>
      <c r="C159" s="16"/>
      <c r="D159" s="56"/>
      <c r="E159" s="81" t="s">
        <v>5</v>
      </c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3"/>
      <c r="Z159" s="19"/>
      <c r="AA159" s="29"/>
      <c r="AB159" s="18"/>
      <c r="AC159" s="49"/>
      <c r="AD159" s="18"/>
      <c r="AE159" s="49"/>
      <c r="AF159" s="18"/>
      <c r="AG159" s="49"/>
    </row>
    <row r="160" spans="1:33" ht="15" thickBot="1" x14ac:dyDescent="0.35">
      <c r="A160" s="30"/>
      <c r="B160" s="14"/>
      <c r="C160" s="16"/>
      <c r="D160" s="56"/>
      <c r="E160" s="87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9"/>
      <c r="Z160" s="19"/>
      <c r="AA160" s="29"/>
      <c r="AB160" s="18"/>
      <c r="AC160" s="49"/>
      <c r="AD160" s="18"/>
      <c r="AE160" s="49"/>
      <c r="AF160" s="18"/>
      <c r="AG160" s="49"/>
    </row>
    <row r="161" spans="1:33" x14ac:dyDescent="0.3">
      <c r="A161" s="30"/>
      <c r="B161" s="14"/>
      <c r="C161" s="16"/>
      <c r="D161" s="56"/>
      <c r="E161" s="117">
        <f ca="1">E157*D147</f>
        <v>66.72</v>
      </c>
      <c r="F161" s="118"/>
      <c r="G161" s="119"/>
      <c r="H161" s="117">
        <f ca="1">H157*D147</f>
        <v>87.68</v>
      </c>
      <c r="I161" s="118"/>
      <c r="J161" s="119"/>
      <c r="K161" s="117">
        <f ca="1">K157*D147</f>
        <v>75.040000000000006</v>
      </c>
      <c r="L161" s="118"/>
      <c r="M161" s="119"/>
      <c r="N161" s="117">
        <f ca="1">N157*D147</f>
        <v>68.64</v>
      </c>
      <c r="O161" s="118"/>
      <c r="P161" s="119"/>
      <c r="Q161" s="117">
        <f ca="1">Q157*D147</f>
        <v>55.68</v>
      </c>
      <c r="R161" s="118"/>
      <c r="S161" s="119"/>
      <c r="T161" s="117">
        <f ca="1">T157*D147</f>
        <v>70.72</v>
      </c>
      <c r="U161" s="118"/>
      <c r="V161" s="119"/>
      <c r="W161" s="117">
        <f ca="1">W157*D147</f>
        <v>125.92</v>
      </c>
      <c r="X161" s="118"/>
      <c r="Y161" s="119"/>
      <c r="Z161" s="19"/>
      <c r="AA161" s="29"/>
      <c r="AB161" s="18"/>
      <c r="AC161" s="49"/>
      <c r="AD161" s="18"/>
      <c r="AE161" s="49"/>
      <c r="AF161" s="18"/>
      <c r="AG161" s="49"/>
    </row>
    <row r="162" spans="1:33" x14ac:dyDescent="0.3">
      <c r="A162" s="30"/>
      <c r="B162" s="14"/>
      <c r="C162" s="16"/>
      <c r="D162" s="56"/>
      <c r="E162" s="120"/>
      <c r="F162" s="121"/>
      <c r="G162" s="122"/>
      <c r="H162" s="120"/>
      <c r="I162" s="121"/>
      <c r="J162" s="122"/>
      <c r="K162" s="120"/>
      <c r="L162" s="121"/>
      <c r="M162" s="122"/>
      <c r="N162" s="120"/>
      <c r="O162" s="121"/>
      <c r="P162" s="122"/>
      <c r="Q162" s="120"/>
      <c r="R162" s="121"/>
      <c r="S162" s="122"/>
      <c r="T162" s="120"/>
      <c r="U162" s="121"/>
      <c r="V162" s="122"/>
      <c r="W162" s="120"/>
      <c r="X162" s="121"/>
      <c r="Y162" s="122"/>
      <c r="Z162" s="19"/>
      <c r="AA162" s="29"/>
      <c r="AB162" s="18"/>
      <c r="AC162" s="49"/>
      <c r="AD162" s="18"/>
      <c r="AE162" s="49"/>
      <c r="AF162" s="18"/>
      <c r="AG162" s="49"/>
    </row>
    <row r="163" spans="1:33" ht="12.6" customHeight="1" x14ac:dyDescent="0.3">
      <c r="A163" s="30"/>
      <c r="B163" s="14"/>
      <c r="C163" s="16"/>
      <c r="D163" s="56"/>
      <c r="E163" s="120"/>
      <c r="F163" s="121"/>
      <c r="G163" s="122"/>
      <c r="H163" s="120"/>
      <c r="I163" s="121"/>
      <c r="J163" s="122"/>
      <c r="K163" s="120"/>
      <c r="L163" s="121"/>
      <c r="M163" s="122"/>
      <c r="N163" s="120"/>
      <c r="O163" s="121"/>
      <c r="P163" s="122"/>
      <c r="Q163" s="120"/>
      <c r="R163" s="121"/>
      <c r="S163" s="122"/>
      <c r="T163" s="120"/>
      <c r="U163" s="121"/>
      <c r="V163" s="122"/>
      <c r="W163" s="120"/>
      <c r="X163" s="121"/>
      <c r="Y163" s="122"/>
      <c r="Z163" s="19"/>
      <c r="AA163" s="29"/>
      <c r="AB163" s="18"/>
      <c r="AC163" s="49"/>
      <c r="AD163" s="18"/>
      <c r="AE163" s="49"/>
      <c r="AF163" s="18"/>
      <c r="AG163" s="49"/>
    </row>
    <row r="164" spans="1:33" hidden="1" x14ac:dyDescent="0.3">
      <c r="A164" s="30"/>
      <c r="B164" s="14"/>
      <c r="C164" s="16"/>
      <c r="D164" s="56"/>
      <c r="E164" s="120"/>
      <c r="F164" s="121"/>
      <c r="G164" s="122"/>
      <c r="H164" s="120"/>
      <c r="I164" s="121"/>
      <c r="J164" s="122"/>
      <c r="K164" s="120"/>
      <c r="L164" s="121"/>
      <c r="M164" s="122"/>
      <c r="N164" s="120"/>
      <c r="O164" s="121"/>
      <c r="P164" s="122"/>
      <c r="Q164" s="120"/>
      <c r="R164" s="121"/>
      <c r="S164" s="122"/>
      <c r="T164" s="120"/>
      <c r="U164" s="121"/>
      <c r="V164" s="122"/>
      <c r="W164" s="120"/>
      <c r="X164" s="121"/>
      <c r="Y164" s="122"/>
      <c r="Z164" s="19"/>
      <c r="AA164" s="29"/>
      <c r="AB164" s="18"/>
      <c r="AC164" s="49"/>
      <c r="AD164" s="18"/>
      <c r="AE164" s="49"/>
      <c r="AF164" s="18"/>
      <c r="AG164" s="49"/>
    </row>
    <row r="165" spans="1:33" ht="1.2" customHeight="1" thickBot="1" x14ac:dyDescent="0.35">
      <c r="A165" s="30"/>
      <c r="B165" s="14"/>
      <c r="C165" s="16"/>
      <c r="D165" s="56"/>
      <c r="E165" s="120"/>
      <c r="F165" s="121"/>
      <c r="G165" s="122"/>
      <c r="H165" s="120"/>
      <c r="I165" s="121"/>
      <c r="J165" s="122"/>
      <c r="K165" s="120"/>
      <c r="L165" s="121"/>
      <c r="M165" s="122"/>
      <c r="N165" s="120"/>
      <c r="O165" s="121"/>
      <c r="P165" s="122"/>
      <c r="Q165" s="120"/>
      <c r="R165" s="121"/>
      <c r="S165" s="122"/>
      <c r="T165" s="120"/>
      <c r="U165" s="121"/>
      <c r="V165" s="122"/>
      <c r="W165" s="120"/>
      <c r="X165" s="121"/>
      <c r="Y165" s="122"/>
      <c r="Z165" s="19"/>
      <c r="AA165" s="29"/>
      <c r="AB165" s="18"/>
      <c r="AC165" s="49"/>
      <c r="AD165" s="18"/>
      <c r="AE165" s="49"/>
      <c r="AF165" s="18"/>
      <c r="AG165" s="49"/>
    </row>
    <row r="166" spans="1:33" ht="15" hidden="1" thickBot="1" x14ac:dyDescent="0.35">
      <c r="A166" s="30"/>
      <c r="B166" s="14"/>
      <c r="C166" s="16"/>
      <c r="D166" s="56"/>
      <c r="E166" s="120"/>
      <c r="F166" s="121"/>
      <c r="G166" s="122"/>
      <c r="H166" s="120"/>
      <c r="I166" s="121"/>
      <c r="J166" s="122"/>
      <c r="K166" s="120"/>
      <c r="L166" s="121"/>
      <c r="M166" s="122"/>
      <c r="N166" s="120"/>
      <c r="O166" s="121"/>
      <c r="P166" s="122"/>
      <c r="Q166" s="120"/>
      <c r="R166" s="121"/>
      <c r="S166" s="122"/>
      <c r="T166" s="120"/>
      <c r="U166" s="121"/>
      <c r="V166" s="122"/>
      <c r="W166" s="120"/>
      <c r="X166" s="121"/>
      <c r="Y166" s="122"/>
      <c r="Z166" s="19"/>
      <c r="AA166" s="29"/>
      <c r="AB166" s="18"/>
      <c r="AC166" s="49"/>
      <c r="AD166" s="18"/>
      <c r="AE166" s="49"/>
      <c r="AF166" s="18"/>
      <c r="AG166" s="49"/>
    </row>
    <row r="167" spans="1:33" ht="15" hidden="1" thickBot="1" x14ac:dyDescent="0.35">
      <c r="A167" s="30"/>
      <c r="B167" s="14"/>
      <c r="C167" s="16"/>
      <c r="D167" s="56"/>
      <c r="E167" s="120"/>
      <c r="F167" s="121"/>
      <c r="G167" s="122"/>
      <c r="H167" s="120"/>
      <c r="I167" s="121"/>
      <c r="J167" s="122"/>
      <c r="K167" s="120"/>
      <c r="L167" s="121"/>
      <c r="M167" s="122"/>
      <c r="N167" s="120"/>
      <c r="O167" s="121"/>
      <c r="P167" s="122"/>
      <c r="Q167" s="120"/>
      <c r="R167" s="121"/>
      <c r="S167" s="122"/>
      <c r="T167" s="120"/>
      <c r="U167" s="121"/>
      <c r="V167" s="122"/>
      <c r="W167" s="120"/>
      <c r="X167" s="121"/>
      <c r="Y167" s="122"/>
      <c r="Z167" s="19"/>
      <c r="AA167" s="29"/>
      <c r="AB167" s="18"/>
      <c r="AC167" s="49"/>
      <c r="AD167" s="18"/>
      <c r="AE167" s="49"/>
      <c r="AF167" s="18"/>
      <c r="AG167" s="49"/>
    </row>
    <row r="168" spans="1:33" ht="15" hidden="1" thickBot="1" x14ac:dyDescent="0.35">
      <c r="A168" s="31"/>
      <c r="B168" s="13"/>
      <c r="C168" s="17"/>
      <c r="D168" s="57"/>
      <c r="E168" s="123"/>
      <c r="F168" s="124"/>
      <c r="G168" s="125"/>
      <c r="H168" s="123"/>
      <c r="I168" s="124"/>
      <c r="J168" s="125"/>
      <c r="K168" s="123"/>
      <c r="L168" s="124"/>
      <c r="M168" s="125"/>
      <c r="N168" s="123"/>
      <c r="O168" s="124"/>
      <c r="P168" s="125"/>
      <c r="Q168" s="123"/>
      <c r="R168" s="124"/>
      <c r="S168" s="125"/>
      <c r="T168" s="123"/>
      <c r="U168" s="124"/>
      <c r="V168" s="125"/>
      <c r="W168" s="123"/>
      <c r="X168" s="124"/>
      <c r="Y168" s="125"/>
      <c r="Z168" s="11"/>
      <c r="AA168" s="25"/>
      <c r="AB168" s="75"/>
      <c r="AC168" s="50"/>
      <c r="AD168" s="75"/>
      <c r="AE168" s="50"/>
      <c r="AF168" s="75"/>
      <c r="AG168" s="50"/>
    </row>
    <row r="169" spans="1:33" x14ac:dyDescent="0.3">
      <c r="A169" s="63" t="s">
        <v>17</v>
      </c>
      <c r="B169" s="64" t="s">
        <v>1</v>
      </c>
      <c r="C169" s="64" t="s">
        <v>29</v>
      </c>
      <c r="D169" s="64" t="s">
        <v>5</v>
      </c>
      <c r="E169" s="63" t="s">
        <v>18</v>
      </c>
      <c r="F169" s="65"/>
      <c r="G169" s="66"/>
      <c r="H169" s="63" t="s">
        <v>21</v>
      </c>
      <c r="I169" s="65"/>
      <c r="J169" s="66"/>
      <c r="K169" s="63" t="s">
        <v>22</v>
      </c>
      <c r="L169" s="65"/>
      <c r="M169" s="66"/>
      <c r="N169" s="63" t="s">
        <v>23</v>
      </c>
      <c r="O169" s="65"/>
      <c r="P169" s="66"/>
      <c r="Q169" s="63" t="s">
        <v>24</v>
      </c>
      <c r="R169" s="65"/>
      <c r="S169" s="66"/>
      <c r="T169" s="63" t="s">
        <v>25</v>
      </c>
      <c r="U169" s="65"/>
      <c r="V169" s="66"/>
      <c r="W169" s="63" t="s">
        <v>26</v>
      </c>
      <c r="X169" s="65"/>
      <c r="Y169" s="66"/>
      <c r="Z169" s="63" t="s">
        <v>27</v>
      </c>
      <c r="AA169" s="66"/>
      <c r="AB169" s="63" t="s">
        <v>28</v>
      </c>
      <c r="AC169" s="66"/>
      <c r="AD169" s="63" t="s">
        <v>35</v>
      </c>
      <c r="AE169" s="66"/>
      <c r="AF169" s="63" t="s">
        <v>36</v>
      </c>
      <c r="AG169" s="66"/>
    </row>
    <row r="170" spans="1:33" ht="15" thickBot="1" x14ac:dyDescent="0.35">
      <c r="A170" s="69"/>
      <c r="B170" s="70"/>
      <c r="C170" s="70"/>
      <c r="D170" s="70"/>
      <c r="E170" s="69"/>
      <c r="F170" s="71"/>
      <c r="G170" s="72"/>
      <c r="H170" s="69"/>
      <c r="I170" s="71"/>
      <c r="J170" s="72"/>
      <c r="K170" s="69"/>
      <c r="L170" s="71"/>
      <c r="M170" s="72"/>
      <c r="N170" s="69"/>
      <c r="O170" s="71"/>
      <c r="P170" s="72"/>
      <c r="Q170" s="69"/>
      <c r="R170" s="71"/>
      <c r="S170" s="72"/>
      <c r="T170" s="69"/>
      <c r="U170" s="71"/>
      <c r="V170" s="72"/>
      <c r="W170" s="69"/>
      <c r="X170" s="71"/>
      <c r="Y170" s="72"/>
      <c r="Z170" s="69"/>
      <c r="AA170" s="72"/>
      <c r="AB170" s="69"/>
      <c r="AC170" s="72"/>
      <c r="AD170" s="69"/>
      <c r="AE170" s="72"/>
      <c r="AF170" s="69"/>
      <c r="AG170" s="72"/>
    </row>
    <row r="171" spans="1:33" x14ac:dyDescent="0.3">
      <c r="A171" s="47">
        <v>8</v>
      </c>
      <c r="B171" s="12" t="str">
        <f>VLOOKUP(A171,Sheet1!B3:C13,2,FALSE)</f>
        <v>N3</v>
      </c>
      <c r="C171" s="15">
        <f ca="1">INDEX(Sheet1!F3:F13, MATCH(A171, Sheet1!B3:B13, 0))</f>
        <v>21</v>
      </c>
      <c r="D171" s="55">
        <f ca="1">INDEX(Sheet1!G3:G13, MATCH(A171, Sheet1!B3:B13, 0))</f>
        <v>0.19</v>
      </c>
      <c r="E171" s="10"/>
      <c r="F171" s="22"/>
      <c r="G171" s="23"/>
      <c r="H171" s="10"/>
      <c r="I171" s="22"/>
      <c r="J171" s="23"/>
      <c r="K171" s="10"/>
      <c r="L171" s="22"/>
      <c r="M171" s="23"/>
      <c r="N171" s="10"/>
      <c r="O171" s="22"/>
      <c r="P171" s="23"/>
      <c r="Q171" s="10"/>
      <c r="R171" s="22"/>
      <c r="S171" s="23"/>
      <c r="T171" s="10"/>
      <c r="U171" s="22"/>
      <c r="V171" s="23"/>
      <c r="W171" s="10"/>
      <c r="X171" s="22"/>
      <c r="Y171" s="23"/>
      <c r="Z171" s="10">
        <f>SUM(E174,H174,K174,N174,Q174,T174,W174,E177,H177,K177,N177,Q177,T177,W177)</f>
        <v>49</v>
      </c>
      <c r="AA171" s="23"/>
      <c r="AB171" s="51">
        <f ca="1">Z171*C171</f>
        <v>1029</v>
      </c>
      <c r="AC171" s="48"/>
      <c r="AD171" s="51">
        <f ca="1">SUM(E185:Y192)</f>
        <v>682.67000000000007</v>
      </c>
      <c r="AE171" s="48"/>
      <c r="AF171" s="51">
        <f ca="1">SUM(AB171:AE192)</f>
        <v>1711.67</v>
      </c>
      <c r="AG171" s="48"/>
    </row>
    <row r="172" spans="1:33" ht="15" thickBot="1" x14ac:dyDescent="0.35">
      <c r="A172" s="30"/>
      <c r="B172" s="14"/>
      <c r="C172" s="16"/>
      <c r="D172" s="56"/>
      <c r="E172" s="11"/>
      <c r="F172" s="24"/>
      <c r="G172" s="25"/>
      <c r="H172" s="11"/>
      <c r="I172" s="24"/>
      <c r="J172" s="25"/>
      <c r="K172" s="11"/>
      <c r="L172" s="24"/>
      <c r="M172" s="25"/>
      <c r="N172" s="11"/>
      <c r="O172" s="24"/>
      <c r="P172" s="25"/>
      <c r="Q172" s="11"/>
      <c r="R172" s="24"/>
      <c r="S172" s="25"/>
      <c r="T172" s="11"/>
      <c r="U172" s="24"/>
      <c r="V172" s="25"/>
      <c r="W172" s="11"/>
      <c r="X172" s="24"/>
      <c r="Y172" s="25"/>
      <c r="Z172" s="19"/>
      <c r="AA172" s="29"/>
      <c r="AB172" s="18"/>
      <c r="AC172" s="49"/>
      <c r="AD172" s="18"/>
      <c r="AE172" s="49"/>
      <c r="AF172" s="18"/>
      <c r="AG172" s="49"/>
    </row>
    <row r="173" spans="1:33" ht="15" thickBot="1" x14ac:dyDescent="0.35">
      <c r="A173" s="30"/>
      <c r="B173" s="14"/>
      <c r="C173" s="16"/>
      <c r="D173" s="56"/>
      <c r="E173" s="39">
        <v>0.33333333333333331</v>
      </c>
      <c r="F173" s="38" t="s">
        <v>19</v>
      </c>
      <c r="G173" s="40">
        <v>0.5</v>
      </c>
      <c r="H173" s="39">
        <v>0.33333333333333331</v>
      </c>
      <c r="I173" s="38" t="s">
        <v>19</v>
      </c>
      <c r="J173" s="40">
        <v>0.5</v>
      </c>
      <c r="K173" s="39">
        <v>0.33333333333333331</v>
      </c>
      <c r="L173" s="38" t="s">
        <v>19</v>
      </c>
      <c r="M173" s="40">
        <v>0.5</v>
      </c>
      <c r="N173" s="39">
        <v>0.33333333333333331</v>
      </c>
      <c r="O173" s="38" t="s">
        <v>19</v>
      </c>
      <c r="P173" s="40">
        <v>0.5</v>
      </c>
      <c r="Q173" s="39">
        <v>0.33333333333333331</v>
      </c>
      <c r="R173" s="38" t="s">
        <v>19</v>
      </c>
      <c r="S173" s="40">
        <v>0.5</v>
      </c>
      <c r="T173" s="39">
        <v>0.33333333333333331</v>
      </c>
      <c r="U173" s="38" t="s">
        <v>19</v>
      </c>
      <c r="V173" s="40">
        <v>0.5</v>
      </c>
      <c r="W173" s="39">
        <v>0.33333333333333331</v>
      </c>
      <c r="X173" s="38" t="s">
        <v>19</v>
      </c>
      <c r="Y173" s="40">
        <v>0.5</v>
      </c>
      <c r="Z173" s="19"/>
      <c r="AA173" s="29"/>
      <c r="AB173" s="18"/>
      <c r="AC173" s="49"/>
      <c r="AD173" s="18"/>
      <c r="AE173" s="49"/>
      <c r="AF173" s="18"/>
      <c r="AG173" s="49"/>
    </row>
    <row r="174" spans="1:33" x14ac:dyDescent="0.3">
      <c r="A174" s="30"/>
      <c r="B174" s="14"/>
      <c r="C174" s="16"/>
      <c r="D174" s="56"/>
      <c r="E174" s="35">
        <f>(G173-E173)*24</f>
        <v>4</v>
      </c>
      <c r="F174" s="36"/>
      <c r="G174" s="37"/>
      <c r="H174" s="35">
        <f>(J173-H173)*24</f>
        <v>4</v>
      </c>
      <c r="I174" s="36"/>
      <c r="J174" s="37"/>
      <c r="K174" s="35">
        <f>(M173-K173)*24</f>
        <v>4</v>
      </c>
      <c r="L174" s="36"/>
      <c r="M174" s="37"/>
      <c r="N174" s="35">
        <f>(P173-N173)*24</f>
        <v>4</v>
      </c>
      <c r="O174" s="36"/>
      <c r="P174" s="37"/>
      <c r="Q174" s="35">
        <f>(S173-Q173)*24</f>
        <v>4</v>
      </c>
      <c r="R174" s="36"/>
      <c r="S174" s="37"/>
      <c r="T174" s="35">
        <f>(V173-T173)*24</f>
        <v>4</v>
      </c>
      <c r="U174" s="36"/>
      <c r="V174" s="37"/>
      <c r="W174" s="35">
        <f>(Y173-W173)*24</f>
        <v>4</v>
      </c>
      <c r="X174" s="36"/>
      <c r="Y174" s="37"/>
      <c r="Z174" s="19"/>
      <c r="AA174" s="29"/>
      <c r="AB174" s="18"/>
      <c r="AC174" s="49"/>
      <c r="AD174" s="18"/>
      <c r="AE174" s="49"/>
      <c r="AF174" s="18"/>
      <c r="AG174" s="49"/>
    </row>
    <row r="175" spans="1:33" ht="15" thickBot="1" x14ac:dyDescent="0.35">
      <c r="A175" s="30"/>
      <c r="B175" s="14"/>
      <c r="C175" s="16"/>
      <c r="D175" s="56"/>
      <c r="E175" s="32"/>
      <c r="F175" s="33"/>
      <c r="G175" s="34"/>
      <c r="H175" s="32"/>
      <c r="I175" s="33"/>
      <c r="J175" s="34"/>
      <c r="K175" s="32"/>
      <c r="L175" s="33"/>
      <c r="M175" s="34"/>
      <c r="N175" s="32"/>
      <c r="O175" s="33"/>
      <c r="P175" s="34"/>
      <c r="Q175" s="32"/>
      <c r="R175" s="33"/>
      <c r="S175" s="34"/>
      <c r="T175" s="32"/>
      <c r="U175" s="33"/>
      <c r="V175" s="34"/>
      <c r="W175" s="32"/>
      <c r="X175" s="33"/>
      <c r="Y175" s="34"/>
      <c r="Z175" s="19"/>
      <c r="AA175" s="29"/>
      <c r="AB175" s="18"/>
      <c r="AC175" s="49"/>
      <c r="AD175" s="18"/>
      <c r="AE175" s="49"/>
      <c r="AF175" s="18"/>
      <c r="AG175" s="49"/>
    </row>
    <row r="176" spans="1:33" ht="15" thickBot="1" x14ac:dyDescent="0.35">
      <c r="A176" s="30"/>
      <c r="B176" s="14"/>
      <c r="C176" s="16"/>
      <c r="D176" s="56"/>
      <c r="E176" s="41">
        <v>0.54166666666666663</v>
      </c>
      <c r="F176" s="38" t="s">
        <v>20</v>
      </c>
      <c r="G176" s="42">
        <v>0.66666666666666663</v>
      </c>
      <c r="H176" s="41">
        <v>0.54166666666666663</v>
      </c>
      <c r="I176" s="38" t="s">
        <v>20</v>
      </c>
      <c r="J176" s="42">
        <v>0.66666666666666663</v>
      </c>
      <c r="K176" s="41">
        <v>0.54166666666666663</v>
      </c>
      <c r="L176" s="38" t="s">
        <v>20</v>
      </c>
      <c r="M176" s="42">
        <v>0.66666666666666663</v>
      </c>
      <c r="N176" s="41">
        <v>0.54166666666666663</v>
      </c>
      <c r="O176" s="38" t="s">
        <v>20</v>
      </c>
      <c r="P176" s="42">
        <v>0.66666666666666663</v>
      </c>
      <c r="Q176" s="41">
        <v>0.54166666666666663</v>
      </c>
      <c r="R176" s="38" t="s">
        <v>20</v>
      </c>
      <c r="S176" s="42">
        <v>0.66666666666666663</v>
      </c>
      <c r="T176" s="41">
        <v>0.54166666666666663</v>
      </c>
      <c r="U176" s="38" t="s">
        <v>20</v>
      </c>
      <c r="V176" s="42">
        <v>0.66666666666666663</v>
      </c>
      <c r="W176" s="41">
        <v>0.54166666666666663</v>
      </c>
      <c r="X176" s="38" t="s">
        <v>20</v>
      </c>
      <c r="Y176" s="42">
        <v>0.66666666666666663</v>
      </c>
      <c r="Z176" s="19"/>
      <c r="AA176" s="29"/>
      <c r="AB176" s="18"/>
      <c r="AC176" s="49"/>
      <c r="AD176" s="18"/>
      <c r="AE176" s="49"/>
      <c r="AF176" s="18"/>
      <c r="AG176" s="49"/>
    </row>
    <row r="177" spans="1:33" x14ac:dyDescent="0.3">
      <c r="A177" s="30"/>
      <c r="B177" s="14"/>
      <c r="C177" s="16"/>
      <c r="D177" s="56"/>
      <c r="E177" s="35">
        <f>(G176-E176)*24</f>
        <v>3</v>
      </c>
      <c r="F177" s="36"/>
      <c r="G177" s="37"/>
      <c r="H177" s="35">
        <f>(J176-H176)*24</f>
        <v>3</v>
      </c>
      <c r="I177" s="36"/>
      <c r="J177" s="37"/>
      <c r="K177" s="35">
        <f>(M176-K176)*24</f>
        <v>3</v>
      </c>
      <c r="L177" s="36"/>
      <c r="M177" s="37"/>
      <c r="N177" s="35">
        <f>(P176-N176)*24</f>
        <v>3</v>
      </c>
      <c r="O177" s="36"/>
      <c r="P177" s="37"/>
      <c r="Q177" s="35">
        <f>(S176-Q176)*24</f>
        <v>3</v>
      </c>
      <c r="R177" s="36"/>
      <c r="S177" s="37"/>
      <c r="T177" s="35">
        <f>(V176-T176)*24</f>
        <v>3</v>
      </c>
      <c r="U177" s="36"/>
      <c r="V177" s="37"/>
      <c r="W177" s="35">
        <f>(Y176-W176)*24</f>
        <v>3</v>
      </c>
      <c r="X177" s="36"/>
      <c r="Y177" s="37"/>
      <c r="Z177" s="19"/>
      <c r="AA177" s="29"/>
      <c r="AB177" s="18"/>
      <c r="AC177" s="49"/>
      <c r="AD177" s="18"/>
      <c r="AE177" s="49"/>
      <c r="AF177" s="18"/>
      <c r="AG177" s="49"/>
    </row>
    <row r="178" spans="1:33" ht="15" thickBot="1" x14ac:dyDescent="0.35">
      <c r="A178" s="30"/>
      <c r="B178" s="14"/>
      <c r="C178" s="16"/>
      <c r="D178" s="56"/>
      <c r="E178" s="32"/>
      <c r="F178" s="33"/>
      <c r="G178" s="34"/>
      <c r="H178" s="32"/>
      <c r="I178" s="33"/>
      <c r="J178" s="34"/>
      <c r="K178" s="32"/>
      <c r="L178" s="33"/>
      <c r="M178" s="34"/>
      <c r="N178" s="32"/>
      <c r="O178" s="33"/>
      <c r="P178" s="34"/>
      <c r="Q178" s="32"/>
      <c r="R178" s="33"/>
      <c r="S178" s="34"/>
      <c r="T178" s="32"/>
      <c r="U178" s="33"/>
      <c r="V178" s="34"/>
      <c r="W178" s="32"/>
      <c r="X178" s="33"/>
      <c r="Y178" s="34"/>
      <c r="Z178" s="19"/>
      <c r="AA178" s="29"/>
      <c r="AB178" s="18"/>
      <c r="AC178" s="49"/>
      <c r="AD178" s="18"/>
      <c r="AE178" s="49"/>
      <c r="AF178" s="18"/>
      <c r="AG178" s="49"/>
    </row>
    <row r="179" spans="1:33" x14ac:dyDescent="0.3">
      <c r="A179" s="30"/>
      <c r="B179" s="14"/>
      <c r="C179" s="16"/>
      <c r="D179" s="56"/>
      <c r="E179" s="81" t="s">
        <v>32</v>
      </c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3"/>
      <c r="Z179" s="19"/>
      <c r="AA179" s="29"/>
      <c r="AB179" s="18"/>
      <c r="AC179" s="49"/>
      <c r="AD179" s="18"/>
      <c r="AE179" s="49"/>
      <c r="AF179" s="18"/>
      <c r="AG179" s="49"/>
    </row>
    <row r="180" spans="1:33" ht="15" thickBot="1" x14ac:dyDescent="0.35">
      <c r="A180" s="30"/>
      <c r="B180" s="14"/>
      <c r="C180" s="16"/>
      <c r="D180" s="56"/>
      <c r="E180" s="87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9"/>
      <c r="Z180" s="19"/>
      <c r="AA180" s="29"/>
      <c r="AB180" s="18"/>
      <c r="AC180" s="49"/>
      <c r="AD180" s="18"/>
      <c r="AE180" s="49"/>
      <c r="AF180" s="18"/>
      <c r="AG180" s="49"/>
    </row>
    <row r="181" spans="1:33" x14ac:dyDescent="0.3">
      <c r="A181" s="30"/>
      <c r="B181" s="14"/>
      <c r="C181" s="16"/>
      <c r="D181" s="56"/>
      <c r="E181" s="102">
        <f ca="1">RANDBETWEEN(100,1000)</f>
        <v>418</v>
      </c>
      <c r="F181" s="103"/>
      <c r="G181" s="104"/>
      <c r="H181" s="102">
        <f ca="1">RANDBETWEEN(100,1000)</f>
        <v>428</v>
      </c>
      <c r="I181" s="103"/>
      <c r="J181" s="104"/>
      <c r="K181" s="102">
        <f ca="1">RANDBETWEEN(100,1000)</f>
        <v>183</v>
      </c>
      <c r="L181" s="103"/>
      <c r="M181" s="104"/>
      <c r="N181" s="102">
        <f ca="1">RANDBETWEEN(100,1000)</f>
        <v>822</v>
      </c>
      <c r="O181" s="103"/>
      <c r="P181" s="104"/>
      <c r="Q181" s="102">
        <f ca="1">RANDBETWEEN(100,1000)</f>
        <v>652</v>
      </c>
      <c r="R181" s="103"/>
      <c r="S181" s="104"/>
      <c r="T181" s="102">
        <f ca="1">RANDBETWEEN(100,1000)</f>
        <v>440</v>
      </c>
      <c r="U181" s="103"/>
      <c r="V181" s="104"/>
      <c r="W181" s="102">
        <f ca="1">RANDBETWEEN(100,1000)</f>
        <v>650</v>
      </c>
      <c r="X181" s="103"/>
      <c r="Y181" s="104"/>
      <c r="Z181" s="19"/>
      <c r="AA181" s="29"/>
      <c r="AB181" s="18"/>
      <c r="AC181" s="49"/>
      <c r="AD181" s="18"/>
      <c r="AE181" s="49"/>
      <c r="AF181" s="18"/>
      <c r="AG181" s="49"/>
    </row>
    <row r="182" spans="1:33" ht="15" thickBot="1" x14ac:dyDescent="0.35">
      <c r="A182" s="30"/>
      <c r="B182" s="14"/>
      <c r="C182" s="16"/>
      <c r="D182" s="56"/>
      <c r="E182" s="105"/>
      <c r="F182" s="106"/>
      <c r="G182" s="107"/>
      <c r="H182" s="105"/>
      <c r="I182" s="106"/>
      <c r="J182" s="107"/>
      <c r="K182" s="105"/>
      <c r="L182" s="106"/>
      <c r="M182" s="107"/>
      <c r="N182" s="105"/>
      <c r="O182" s="106"/>
      <c r="P182" s="107"/>
      <c r="Q182" s="105"/>
      <c r="R182" s="106"/>
      <c r="S182" s="107"/>
      <c r="T182" s="105"/>
      <c r="U182" s="106"/>
      <c r="V182" s="107"/>
      <c r="W182" s="105"/>
      <c r="X182" s="106"/>
      <c r="Y182" s="107"/>
      <c r="Z182" s="19"/>
      <c r="AA182" s="29"/>
      <c r="AB182" s="18"/>
      <c r="AC182" s="49"/>
      <c r="AD182" s="18"/>
      <c r="AE182" s="49"/>
      <c r="AF182" s="18"/>
      <c r="AG182" s="49"/>
    </row>
    <row r="183" spans="1:33" x14ac:dyDescent="0.3">
      <c r="A183" s="30"/>
      <c r="B183" s="14"/>
      <c r="C183" s="16"/>
      <c r="D183" s="56"/>
      <c r="E183" s="81" t="s">
        <v>5</v>
      </c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3"/>
      <c r="Z183" s="19"/>
      <c r="AA183" s="29"/>
      <c r="AB183" s="18"/>
      <c r="AC183" s="49"/>
      <c r="AD183" s="18"/>
      <c r="AE183" s="49"/>
      <c r="AF183" s="18"/>
      <c r="AG183" s="49"/>
    </row>
    <row r="184" spans="1:33" ht="15" thickBot="1" x14ac:dyDescent="0.35">
      <c r="A184" s="30"/>
      <c r="B184" s="14"/>
      <c r="C184" s="16"/>
      <c r="D184" s="56"/>
      <c r="E184" s="87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9"/>
      <c r="Z184" s="19"/>
      <c r="AA184" s="29"/>
      <c r="AB184" s="18"/>
      <c r="AC184" s="49"/>
      <c r="AD184" s="18"/>
      <c r="AE184" s="49"/>
      <c r="AF184" s="18"/>
      <c r="AG184" s="49"/>
    </row>
    <row r="185" spans="1:33" x14ac:dyDescent="0.3">
      <c r="A185" s="30"/>
      <c r="B185" s="14"/>
      <c r="C185" s="16"/>
      <c r="D185" s="56"/>
      <c r="E185" s="117">
        <f ca="1">E181*D171</f>
        <v>79.42</v>
      </c>
      <c r="F185" s="118"/>
      <c r="G185" s="119"/>
      <c r="H185" s="117">
        <f ca="1">H181*D171</f>
        <v>81.320000000000007</v>
      </c>
      <c r="I185" s="118"/>
      <c r="J185" s="119"/>
      <c r="K185" s="117">
        <f ca="1">K181*D171</f>
        <v>34.770000000000003</v>
      </c>
      <c r="L185" s="118"/>
      <c r="M185" s="119"/>
      <c r="N185" s="117">
        <f ca="1">N181*D171</f>
        <v>156.18</v>
      </c>
      <c r="O185" s="118"/>
      <c r="P185" s="119"/>
      <c r="Q185" s="117">
        <f ca="1">Q181*D171</f>
        <v>123.88</v>
      </c>
      <c r="R185" s="118"/>
      <c r="S185" s="119"/>
      <c r="T185" s="117">
        <f ca="1">T181*D171</f>
        <v>83.6</v>
      </c>
      <c r="U185" s="118"/>
      <c r="V185" s="119"/>
      <c r="W185" s="117">
        <f ca="1">W181*D171</f>
        <v>123.5</v>
      </c>
      <c r="X185" s="118"/>
      <c r="Y185" s="119"/>
      <c r="Z185" s="19"/>
      <c r="AA185" s="29"/>
      <c r="AB185" s="18"/>
      <c r="AC185" s="49"/>
      <c r="AD185" s="18"/>
      <c r="AE185" s="49"/>
      <c r="AF185" s="18"/>
      <c r="AG185" s="49"/>
    </row>
    <row r="186" spans="1:33" x14ac:dyDescent="0.3">
      <c r="A186" s="30"/>
      <c r="B186" s="14"/>
      <c r="C186" s="16"/>
      <c r="D186" s="56"/>
      <c r="E186" s="120"/>
      <c r="F186" s="121"/>
      <c r="G186" s="122"/>
      <c r="H186" s="120"/>
      <c r="I186" s="121"/>
      <c r="J186" s="122"/>
      <c r="K186" s="120"/>
      <c r="L186" s="121"/>
      <c r="M186" s="122"/>
      <c r="N186" s="120"/>
      <c r="O186" s="121"/>
      <c r="P186" s="122"/>
      <c r="Q186" s="120"/>
      <c r="R186" s="121"/>
      <c r="S186" s="122"/>
      <c r="T186" s="120"/>
      <c r="U186" s="121"/>
      <c r="V186" s="122"/>
      <c r="W186" s="120"/>
      <c r="X186" s="121"/>
      <c r="Y186" s="122"/>
      <c r="Z186" s="19"/>
      <c r="AA186" s="29"/>
      <c r="AB186" s="18"/>
      <c r="AC186" s="49"/>
      <c r="AD186" s="18"/>
      <c r="AE186" s="49"/>
      <c r="AF186" s="18"/>
      <c r="AG186" s="49"/>
    </row>
    <row r="187" spans="1:33" ht="12.6" customHeight="1" thickBot="1" x14ac:dyDescent="0.35">
      <c r="A187" s="30"/>
      <c r="B187" s="14"/>
      <c r="C187" s="16"/>
      <c r="D187" s="56"/>
      <c r="E187" s="120"/>
      <c r="F187" s="121"/>
      <c r="G187" s="122"/>
      <c r="H187" s="120"/>
      <c r="I187" s="121"/>
      <c r="J187" s="122"/>
      <c r="K187" s="120"/>
      <c r="L187" s="121"/>
      <c r="M187" s="122"/>
      <c r="N187" s="120"/>
      <c r="O187" s="121"/>
      <c r="P187" s="122"/>
      <c r="Q187" s="120"/>
      <c r="R187" s="121"/>
      <c r="S187" s="122"/>
      <c r="T187" s="120"/>
      <c r="U187" s="121"/>
      <c r="V187" s="122"/>
      <c r="W187" s="120"/>
      <c r="X187" s="121"/>
      <c r="Y187" s="122"/>
      <c r="Z187" s="19"/>
      <c r="AA187" s="29"/>
      <c r="AB187" s="18"/>
      <c r="AC187" s="49"/>
      <c r="AD187" s="18"/>
      <c r="AE187" s="49"/>
      <c r="AF187" s="18"/>
      <c r="AG187" s="49"/>
    </row>
    <row r="188" spans="1:33" ht="15" hidden="1" thickBot="1" x14ac:dyDescent="0.35">
      <c r="A188" s="30"/>
      <c r="B188" s="14"/>
      <c r="C188" s="16"/>
      <c r="D188" s="56"/>
      <c r="E188" s="120"/>
      <c r="F188" s="121"/>
      <c r="G188" s="122"/>
      <c r="H188" s="120"/>
      <c r="I188" s="121"/>
      <c r="J188" s="122"/>
      <c r="K188" s="120"/>
      <c r="L188" s="121"/>
      <c r="M188" s="122"/>
      <c r="N188" s="120"/>
      <c r="O188" s="121"/>
      <c r="P188" s="122"/>
      <c r="Q188" s="120"/>
      <c r="R188" s="121"/>
      <c r="S188" s="122"/>
      <c r="T188" s="120"/>
      <c r="U188" s="121"/>
      <c r="V188" s="122"/>
      <c r="W188" s="120"/>
      <c r="X188" s="121"/>
      <c r="Y188" s="122"/>
      <c r="Z188" s="19"/>
      <c r="AA188" s="29"/>
      <c r="AB188" s="18"/>
      <c r="AC188" s="49"/>
      <c r="AD188" s="18"/>
      <c r="AE188" s="49"/>
      <c r="AF188" s="18"/>
      <c r="AG188" s="49"/>
    </row>
    <row r="189" spans="1:33" ht="15" hidden="1" thickBot="1" x14ac:dyDescent="0.35">
      <c r="A189" s="30"/>
      <c r="B189" s="14"/>
      <c r="C189" s="16"/>
      <c r="D189" s="56"/>
      <c r="E189" s="120"/>
      <c r="F189" s="121"/>
      <c r="G189" s="122"/>
      <c r="H189" s="120"/>
      <c r="I189" s="121"/>
      <c r="J189" s="122"/>
      <c r="K189" s="120"/>
      <c r="L189" s="121"/>
      <c r="M189" s="122"/>
      <c r="N189" s="120"/>
      <c r="O189" s="121"/>
      <c r="P189" s="122"/>
      <c r="Q189" s="120"/>
      <c r="R189" s="121"/>
      <c r="S189" s="122"/>
      <c r="T189" s="120"/>
      <c r="U189" s="121"/>
      <c r="V189" s="122"/>
      <c r="W189" s="120"/>
      <c r="X189" s="121"/>
      <c r="Y189" s="122"/>
      <c r="Z189" s="19"/>
      <c r="AA189" s="29"/>
      <c r="AB189" s="18"/>
      <c r="AC189" s="49"/>
      <c r="AD189" s="18"/>
      <c r="AE189" s="49"/>
      <c r="AF189" s="18"/>
      <c r="AG189" s="49"/>
    </row>
    <row r="190" spans="1:33" ht="15" hidden="1" thickBot="1" x14ac:dyDescent="0.35">
      <c r="A190" s="30"/>
      <c r="B190" s="14"/>
      <c r="C190" s="16"/>
      <c r="D190" s="56"/>
      <c r="E190" s="120"/>
      <c r="F190" s="121"/>
      <c r="G190" s="122"/>
      <c r="H190" s="120"/>
      <c r="I190" s="121"/>
      <c r="J190" s="122"/>
      <c r="K190" s="120"/>
      <c r="L190" s="121"/>
      <c r="M190" s="122"/>
      <c r="N190" s="120"/>
      <c r="O190" s="121"/>
      <c r="P190" s="122"/>
      <c r="Q190" s="120"/>
      <c r="R190" s="121"/>
      <c r="S190" s="122"/>
      <c r="T190" s="120"/>
      <c r="U190" s="121"/>
      <c r="V190" s="122"/>
      <c r="W190" s="120"/>
      <c r="X190" s="121"/>
      <c r="Y190" s="122"/>
      <c r="Z190" s="19"/>
      <c r="AA190" s="29"/>
      <c r="AB190" s="18"/>
      <c r="AC190" s="49"/>
      <c r="AD190" s="18"/>
      <c r="AE190" s="49"/>
      <c r="AF190" s="18"/>
      <c r="AG190" s="49"/>
    </row>
    <row r="191" spans="1:33" ht="15" hidden="1" thickBot="1" x14ac:dyDescent="0.35">
      <c r="A191" s="30"/>
      <c r="B191" s="14"/>
      <c r="C191" s="16"/>
      <c r="D191" s="56"/>
      <c r="E191" s="120"/>
      <c r="F191" s="121"/>
      <c r="G191" s="122"/>
      <c r="H191" s="120"/>
      <c r="I191" s="121"/>
      <c r="J191" s="122"/>
      <c r="K191" s="120"/>
      <c r="L191" s="121"/>
      <c r="M191" s="122"/>
      <c r="N191" s="120"/>
      <c r="O191" s="121"/>
      <c r="P191" s="122"/>
      <c r="Q191" s="120"/>
      <c r="R191" s="121"/>
      <c r="S191" s="122"/>
      <c r="T191" s="120"/>
      <c r="U191" s="121"/>
      <c r="V191" s="122"/>
      <c r="W191" s="120"/>
      <c r="X191" s="121"/>
      <c r="Y191" s="122"/>
      <c r="Z191" s="19"/>
      <c r="AA191" s="29"/>
      <c r="AB191" s="18"/>
      <c r="AC191" s="49"/>
      <c r="AD191" s="18"/>
      <c r="AE191" s="49"/>
      <c r="AF191" s="18"/>
      <c r="AG191" s="49"/>
    </row>
    <row r="192" spans="1:33" ht="15" hidden="1" thickBot="1" x14ac:dyDescent="0.35">
      <c r="A192" s="31"/>
      <c r="B192" s="13"/>
      <c r="C192" s="17"/>
      <c r="D192" s="57"/>
      <c r="E192" s="123"/>
      <c r="F192" s="124"/>
      <c r="G192" s="125"/>
      <c r="H192" s="123"/>
      <c r="I192" s="124"/>
      <c r="J192" s="125"/>
      <c r="K192" s="123"/>
      <c r="L192" s="124"/>
      <c r="M192" s="125"/>
      <c r="N192" s="123"/>
      <c r="O192" s="124"/>
      <c r="P192" s="125"/>
      <c r="Q192" s="123"/>
      <c r="R192" s="124"/>
      <c r="S192" s="125"/>
      <c r="T192" s="123"/>
      <c r="U192" s="124"/>
      <c r="V192" s="125"/>
      <c r="W192" s="123"/>
      <c r="X192" s="124"/>
      <c r="Y192" s="125"/>
      <c r="Z192" s="11"/>
      <c r="AA192" s="25"/>
      <c r="AB192" s="75"/>
      <c r="AC192" s="50"/>
      <c r="AD192" s="75"/>
      <c r="AE192" s="50"/>
      <c r="AF192" s="75"/>
      <c r="AG192" s="50"/>
    </row>
    <row r="193" spans="1:33" x14ac:dyDescent="0.3">
      <c r="A193" s="64" t="s">
        <v>17</v>
      </c>
      <c r="B193" s="64" t="s">
        <v>1</v>
      </c>
      <c r="C193" s="64" t="s">
        <v>29</v>
      </c>
      <c r="D193" s="64" t="s">
        <v>5</v>
      </c>
      <c r="E193" s="63" t="s">
        <v>18</v>
      </c>
      <c r="F193" s="65"/>
      <c r="G193" s="66"/>
      <c r="H193" s="63" t="s">
        <v>21</v>
      </c>
      <c r="I193" s="65"/>
      <c r="J193" s="66"/>
      <c r="K193" s="63" t="s">
        <v>22</v>
      </c>
      <c r="L193" s="65"/>
      <c r="M193" s="66"/>
      <c r="N193" s="63" t="s">
        <v>23</v>
      </c>
      <c r="O193" s="65"/>
      <c r="P193" s="66"/>
      <c r="Q193" s="63" t="s">
        <v>24</v>
      </c>
      <c r="R193" s="65"/>
      <c r="S193" s="66"/>
      <c r="T193" s="63" t="s">
        <v>25</v>
      </c>
      <c r="U193" s="65"/>
      <c r="V193" s="66"/>
      <c r="W193" s="63" t="s">
        <v>26</v>
      </c>
      <c r="X193" s="65"/>
      <c r="Y193" s="66"/>
      <c r="Z193" s="63" t="s">
        <v>27</v>
      </c>
      <c r="AA193" s="66"/>
      <c r="AB193" s="63" t="s">
        <v>28</v>
      </c>
      <c r="AC193" s="66"/>
      <c r="AD193" s="63" t="s">
        <v>35</v>
      </c>
      <c r="AE193" s="66"/>
      <c r="AF193" s="63" t="s">
        <v>36</v>
      </c>
      <c r="AG193" s="66"/>
    </row>
    <row r="194" spans="1:33" ht="15" thickBot="1" x14ac:dyDescent="0.35">
      <c r="A194" s="70"/>
      <c r="B194" s="70"/>
      <c r="C194" s="70"/>
      <c r="D194" s="70"/>
      <c r="E194" s="69"/>
      <c r="F194" s="71"/>
      <c r="G194" s="72"/>
      <c r="H194" s="69"/>
      <c r="I194" s="71"/>
      <c r="J194" s="72"/>
      <c r="K194" s="69"/>
      <c r="L194" s="71"/>
      <c r="M194" s="72"/>
      <c r="N194" s="69"/>
      <c r="O194" s="71"/>
      <c r="P194" s="72"/>
      <c r="Q194" s="69"/>
      <c r="R194" s="71"/>
      <c r="S194" s="72"/>
      <c r="T194" s="69"/>
      <c r="U194" s="71"/>
      <c r="V194" s="72"/>
      <c r="W194" s="69"/>
      <c r="X194" s="71"/>
      <c r="Y194" s="72"/>
      <c r="Z194" s="69"/>
      <c r="AA194" s="72"/>
      <c r="AB194" s="69"/>
      <c r="AC194" s="72"/>
      <c r="AD194" s="69"/>
      <c r="AE194" s="72"/>
      <c r="AF194" s="69"/>
      <c r="AG194" s="72"/>
    </row>
    <row r="195" spans="1:33" x14ac:dyDescent="0.3">
      <c r="A195" s="47">
        <v>9</v>
      </c>
      <c r="B195" s="12" t="str">
        <f>VLOOKUP(A195,Sheet1!B3:C13,2,FALSE)</f>
        <v>N7</v>
      </c>
      <c r="C195" s="15">
        <f ca="1">INDEX(Sheet1!F3:F13, MATCH(A195, Sheet1!B3:B13, 0))</f>
        <v>22</v>
      </c>
      <c r="D195" s="55">
        <f ca="1">INDEX(Sheet1!G3:G13, MATCH(A195, Sheet1!B3:B13, 0))</f>
        <v>0.16</v>
      </c>
      <c r="E195" s="10"/>
      <c r="F195" s="22"/>
      <c r="G195" s="23"/>
      <c r="H195" s="10"/>
      <c r="I195" s="22"/>
      <c r="J195" s="23"/>
      <c r="K195" s="10"/>
      <c r="L195" s="22"/>
      <c r="M195" s="23"/>
      <c r="N195" s="10"/>
      <c r="O195" s="22"/>
      <c r="P195" s="23"/>
      <c r="Q195" s="10"/>
      <c r="R195" s="22"/>
      <c r="S195" s="23"/>
      <c r="T195" s="10"/>
      <c r="U195" s="22"/>
      <c r="V195" s="23"/>
      <c r="W195" s="10"/>
      <c r="X195" s="22"/>
      <c r="Y195" s="23"/>
      <c r="Z195" s="10">
        <f>SUM(E198,H198,K198,N198,Q198,T198,W198,E201,H201,K201,N201,Q201,T201,W201)</f>
        <v>49</v>
      </c>
      <c r="AA195" s="23"/>
      <c r="AB195" s="51">
        <f ca="1">Z195*C195</f>
        <v>1078</v>
      </c>
      <c r="AC195" s="48"/>
      <c r="AD195" s="51">
        <f ca="1">SUM(E209:Y216)</f>
        <v>645.44000000000005</v>
      </c>
      <c r="AE195" s="48"/>
      <c r="AF195" s="51">
        <f ca="1">SUM(AB195:AE216)</f>
        <v>1723.44</v>
      </c>
      <c r="AG195" s="48"/>
    </row>
    <row r="196" spans="1:33" ht="15" thickBot="1" x14ac:dyDescent="0.35">
      <c r="A196" s="30"/>
      <c r="B196" s="14"/>
      <c r="C196" s="16"/>
      <c r="D196" s="56"/>
      <c r="E196" s="11"/>
      <c r="F196" s="24"/>
      <c r="G196" s="25"/>
      <c r="H196" s="11"/>
      <c r="I196" s="24"/>
      <c r="J196" s="25"/>
      <c r="K196" s="11"/>
      <c r="L196" s="24"/>
      <c r="M196" s="25"/>
      <c r="N196" s="11"/>
      <c r="O196" s="24"/>
      <c r="P196" s="25"/>
      <c r="Q196" s="11"/>
      <c r="R196" s="24"/>
      <c r="S196" s="25"/>
      <c r="T196" s="11"/>
      <c r="U196" s="24"/>
      <c r="V196" s="25"/>
      <c r="W196" s="11"/>
      <c r="X196" s="24"/>
      <c r="Y196" s="25"/>
      <c r="Z196" s="19"/>
      <c r="AA196" s="29"/>
      <c r="AB196" s="18"/>
      <c r="AC196" s="49"/>
      <c r="AD196" s="18"/>
      <c r="AE196" s="49"/>
      <c r="AF196" s="18"/>
      <c r="AG196" s="49"/>
    </row>
    <row r="197" spans="1:33" ht="15" thickBot="1" x14ac:dyDescent="0.35">
      <c r="A197" s="30"/>
      <c r="B197" s="14"/>
      <c r="C197" s="16"/>
      <c r="D197" s="56"/>
      <c r="E197" s="39">
        <v>0.33333333333333331</v>
      </c>
      <c r="F197" s="38" t="s">
        <v>19</v>
      </c>
      <c r="G197" s="40">
        <v>0.5</v>
      </c>
      <c r="H197" s="39">
        <v>0.33333333333333331</v>
      </c>
      <c r="I197" s="38" t="s">
        <v>19</v>
      </c>
      <c r="J197" s="40">
        <v>0.5</v>
      </c>
      <c r="K197" s="39">
        <v>0.33333333333333331</v>
      </c>
      <c r="L197" s="38" t="s">
        <v>19</v>
      </c>
      <c r="M197" s="40">
        <v>0.5</v>
      </c>
      <c r="N197" s="39">
        <v>0.33333333333333331</v>
      </c>
      <c r="O197" s="38" t="s">
        <v>19</v>
      </c>
      <c r="P197" s="40">
        <v>0.5</v>
      </c>
      <c r="Q197" s="39">
        <v>0.33333333333333331</v>
      </c>
      <c r="R197" s="38" t="s">
        <v>19</v>
      </c>
      <c r="S197" s="40">
        <v>0.5</v>
      </c>
      <c r="T197" s="39">
        <v>0.33333333333333331</v>
      </c>
      <c r="U197" s="38" t="s">
        <v>19</v>
      </c>
      <c r="V197" s="40">
        <v>0.5</v>
      </c>
      <c r="W197" s="39">
        <v>0.33333333333333331</v>
      </c>
      <c r="X197" s="38" t="s">
        <v>19</v>
      </c>
      <c r="Y197" s="40">
        <v>0.5</v>
      </c>
      <c r="Z197" s="19"/>
      <c r="AA197" s="29"/>
      <c r="AB197" s="18"/>
      <c r="AC197" s="49"/>
      <c r="AD197" s="18"/>
      <c r="AE197" s="49"/>
      <c r="AF197" s="18"/>
      <c r="AG197" s="49"/>
    </row>
    <row r="198" spans="1:33" x14ac:dyDescent="0.3">
      <c r="A198" s="30"/>
      <c r="B198" s="14"/>
      <c r="C198" s="16"/>
      <c r="D198" s="56"/>
      <c r="E198" s="35">
        <f>(G197-E197)*24</f>
        <v>4</v>
      </c>
      <c r="F198" s="36"/>
      <c r="G198" s="37"/>
      <c r="H198" s="35">
        <f>(J197-H197)*24</f>
        <v>4</v>
      </c>
      <c r="I198" s="36"/>
      <c r="J198" s="37"/>
      <c r="K198" s="35">
        <f>(M197-K197)*24</f>
        <v>4</v>
      </c>
      <c r="L198" s="36"/>
      <c r="M198" s="37"/>
      <c r="N198" s="35">
        <f>(P197-N197)*24</f>
        <v>4</v>
      </c>
      <c r="O198" s="36"/>
      <c r="P198" s="37"/>
      <c r="Q198" s="35">
        <f>(S197-Q197)*24</f>
        <v>4</v>
      </c>
      <c r="R198" s="36"/>
      <c r="S198" s="37"/>
      <c r="T198" s="35">
        <f>(V197-T197)*24</f>
        <v>4</v>
      </c>
      <c r="U198" s="36"/>
      <c r="V198" s="37"/>
      <c r="W198" s="35">
        <f>(Y197-W197)*24</f>
        <v>4</v>
      </c>
      <c r="X198" s="36"/>
      <c r="Y198" s="37"/>
      <c r="Z198" s="19"/>
      <c r="AA198" s="29"/>
      <c r="AB198" s="18"/>
      <c r="AC198" s="49"/>
      <c r="AD198" s="18"/>
      <c r="AE198" s="49"/>
      <c r="AF198" s="18"/>
      <c r="AG198" s="49"/>
    </row>
    <row r="199" spans="1:33" ht="15" thickBot="1" x14ac:dyDescent="0.35">
      <c r="A199" s="30"/>
      <c r="B199" s="14"/>
      <c r="C199" s="16"/>
      <c r="D199" s="56"/>
      <c r="E199" s="32"/>
      <c r="F199" s="33"/>
      <c r="G199" s="34"/>
      <c r="H199" s="32"/>
      <c r="I199" s="33"/>
      <c r="J199" s="34"/>
      <c r="K199" s="32"/>
      <c r="L199" s="33"/>
      <c r="M199" s="34"/>
      <c r="N199" s="32"/>
      <c r="O199" s="33"/>
      <c r="P199" s="34"/>
      <c r="Q199" s="32"/>
      <c r="R199" s="33"/>
      <c r="S199" s="34"/>
      <c r="T199" s="32"/>
      <c r="U199" s="33"/>
      <c r="V199" s="34"/>
      <c r="W199" s="32"/>
      <c r="X199" s="33"/>
      <c r="Y199" s="34"/>
      <c r="Z199" s="19"/>
      <c r="AA199" s="29"/>
      <c r="AB199" s="18"/>
      <c r="AC199" s="49"/>
      <c r="AD199" s="18"/>
      <c r="AE199" s="49"/>
      <c r="AF199" s="18"/>
      <c r="AG199" s="49"/>
    </row>
    <row r="200" spans="1:33" ht="15" thickBot="1" x14ac:dyDescent="0.35">
      <c r="A200" s="30"/>
      <c r="B200" s="14"/>
      <c r="C200" s="16"/>
      <c r="D200" s="56"/>
      <c r="E200" s="41">
        <v>0.54166666666666663</v>
      </c>
      <c r="F200" s="38" t="s">
        <v>20</v>
      </c>
      <c r="G200" s="42">
        <v>0.66666666666666663</v>
      </c>
      <c r="H200" s="41">
        <v>0.54166666666666663</v>
      </c>
      <c r="I200" s="38" t="s">
        <v>20</v>
      </c>
      <c r="J200" s="42">
        <v>0.66666666666666663</v>
      </c>
      <c r="K200" s="41">
        <v>0.54166666666666663</v>
      </c>
      <c r="L200" s="38" t="s">
        <v>20</v>
      </c>
      <c r="M200" s="42">
        <v>0.66666666666666663</v>
      </c>
      <c r="N200" s="41">
        <v>0.54166666666666663</v>
      </c>
      <c r="O200" s="38" t="s">
        <v>20</v>
      </c>
      <c r="P200" s="42">
        <v>0.66666666666666663</v>
      </c>
      <c r="Q200" s="41">
        <v>0.54166666666666663</v>
      </c>
      <c r="R200" s="38" t="s">
        <v>20</v>
      </c>
      <c r="S200" s="42">
        <v>0.66666666666666663</v>
      </c>
      <c r="T200" s="41">
        <v>0.54166666666666663</v>
      </c>
      <c r="U200" s="38" t="s">
        <v>20</v>
      </c>
      <c r="V200" s="42">
        <v>0.66666666666666663</v>
      </c>
      <c r="W200" s="41">
        <v>0.54166666666666663</v>
      </c>
      <c r="X200" s="38" t="s">
        <v>20</v>
      </c>
      <c r="Y200" s="42">
        <v>0.66666666666666663</v>
      </c>
      <c r="Z200" s="19"/>
      <c r="AA200" s="29"/>
      <c r="AB200" s="18"/>
      <c r="AC200" s="49"/>
      <c r="AD200" s="18"/>
      <c r="AE200" s="49"/>
      <c r="AF200" s="18"/>
      <c r="AG200" s="49"/>
    </row>
    <row r="201" spans="1:33" x14ac:dyDescent="0.3">
      <c r="A201" s="30"/>
      <c r="B201" s="14"/>
      <c r="C201" s="16"/>
      <c r="D201" s="56"/>
      <c r="E201" s="35">
        <f>(G200-E200)*24</f>
        <v>3</v>
      </c>
      <c r="F201" s="36"/>
      <c r="G201" s="37"/>
      <c r="H201" s="35">
        <f>(J200-H200)*24</f>
        <v>3</v>
      </c>
      <c r="I201" s="36"/>
      <c r="J201" s="37"/>
      <c r="K201" s="35">
        <f>(M200-K200)*24</f>
        <v>3</v>
      </c>
      <c r="L201" s="36"/>
      <c r="M201" s="37"/>
      <c r="N201" s="35">
        <f>(P200-N200)*24</f>
        <v>3</v>
      </c>
      <c r="O201" s="36"/>
      <c r="P201" s="37"/>
      <c r="Q201" s="35">
        <f>(S200-Q200)*24</f>
        <v>3</v>
      </c>
      <c r="R201" s="36"/>
      <c r="S201" s="37"/>
      <c r="T201" s="35">
        <f>(V200-T200)*24</f>
        <v>3</v>
      </c>
      <c r="U201" s="36"/>
      <c r="V201" s="37"/>
      <c r="W201" s="35">
        <f>(Y200-W200)*24</f>
        <v>3</v>
      </c>
      <c r="X201" s="36"/>
      <c r="Y201" s="37"/>
      <c r="Z201" s="19"/>
      <c r="AA201" s="29"/>
      <c r="AB201" s="18"/>
      <c r="AC201" s="49"/>
      <c r="AD201" s="18"/>
      <c r="AE201" s="49"/>
      <c r="AF201" s="18"/>
      <c r="AG201" s="49"/>
    </row>
    <row r="202" spans="1:33" ht="15" thickBot="1" x14ac:dyDescent="0.35">
      <c r="A202" s="30"/>
      <c r="B202" s="14"/>
      <c r="C202" s="16"/>
      <c r="D202" s="56"/>
      <c r="E202" s="32"/>
      <c r="F202" s="33"/>
      <c r="G202" s="34"/>
      <c r="H202" s="32"/>
      <c r="I202" s="33"/>
      <c r="J202" s="34"/>
      <c r="K202" s="32"/>
      <c r="L202" s="33"/>
      <c r="M202" s="34"/>
      <c r="N202" s="32"/>
      <c r="O202" s="33"/>
      <c r="P202" s="34"/>
      <c r="Q202" s="32"/>
      <c r="R202" s="33"/>
      <c r="S202" s="34"/>
      <c r="T202" s="32"/>
      <c r="U202" s="33"/>
      <c r="V202" s="34"/>
      <c r="W202" s="32"/>
      <c r="X202" s="33"/>
      <c r="Y202" s="34"/>
      <c r="Z202" s="19"/>
      <c r="AA202" s="29"/>
      <c r="AB202" s="18"/>
      <c r="AC202" s="49"/>
      <c r="AD202" s="18"/>
      <c r="AE202" s="49"/>
      <c r="AF202" s="18"/>
      <c r="AG202" s="49"/>
    </row>
    <row r="203" spans="1:33" x14ac:dyDescent="0.3">
      <c r="A203" s="30"/>
      <c r="B203" s="14"/>
      <c r="C203" s="16"/>
      <c r="D203" s="56"/>
      <c r="E203" s="81" t="s">
        <v>32</v>
      </c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3"/>
      <c r="Z203" s="19"/>
      <c r="AA203" s="29"/>
      <c r="AB203" s="18"/>
      <c r="AC203" s="49"/>
      <c r="AD203" s="18"/>
      <c r="AE203" s="49"/>
      <c r="AF203" s="18"/>
      <c r="AG203" s="49"/>
    </row>
    <row r="204" spans="1:33" ht="15" thickBot="1" x14ac:dyDescent="0.35">
      <c r="A204" s="30"/>
      <c r="B204" s="14"/>
      <c r="C204" s="16"/>
      <c r="D204" s="56"/>
      <c r="E204" s="87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9"/>
      <c r="Z204" s="19"/>
      <c r="AA204" s="29"/>
      <c r="AB204" s="18"/>
      <c r="AC204" s="49"/>
      <c r="AD204" s="18"/>
      <c r="AE204" s="49"/>
      <c r="AF204" s="18"/>
      <c r="AG204" s="49"/>
    </row>
    <row r="205" spans="1:33" x14ac:dyDescent="0.3">
      <c r="A205" s="30"/>
      <c r="B205" s="14"/>
      <c r="C205" s="16"/>
      <c r="D205" s="56"/>
      <c r="E205" s="102">
        <f ca="1">RANDBETWEEN(100,1000)</f>
        <v>900</v>
      </c>
      <c r="F205" s="103"/>
      <c r="G205" s="104"/>
      <c r="H205" s="102">
        <f ca="1">RANDBETWEEN(100,1000)</f>
        <v>280</v>
      </c>
      <c r="I205" s="103"/>
      <c r="J205" s="104"/>
      <c r="K205" s="102">
        <f ca="1">RANDBETWEEN(100,1000)</f>
        <v>670</v>
      </c>
      <c r="L205" s="103"/>
      <c r="M205" s="104"/>
      <c r="N205" s="102">
        <f ca="1">RANDBETWEEN(100,1000)</f>
        <v>482</v>
      </c>
      <c r="O205" s="103"/>
      <c r="P205" s="104"/>
      <c r="Q205" s="102">
        <f ca="1">RANDBETWEEN(100,1000)</f>
        <v>499</v>
      </c>
      <c r="R205" s="103"/>
      <c r="S205" s="104"/>
      <c r="T205" s="102">
        <f ca="1">RANDBETWEEN(100,1000)</f>
        <v>576</v>
      </c>
      <c r="U205" s="103"/>
      <c r="V205" s="104"/>
      <c r="W205" s="102">
        <f ca="1">RANDBETWEEN(100,1000)</f>
        <v>627</v>
      </c>
      <c r="X205" s="103"/>
      <c r="Y205" s="104"/>
      <c r="Z205" s="19"/>
      <c r="AA205" s="29"/>
      <c r="AB205" s="18"/>
      <c r="AC205" s="49"/>
      <c r="AD205" s="18"/>
      <c r="AE205" s="49"/>
      <c r="AF205" s="18"/>
      <c r="AG205" s="49"/>
    </row>
    <row r="206" spans="1:33" ht="15" thickBot="1" x14ac:dyDescent="0.35">
      <c r="A206" s="30"/>
      <c r="B206" s="14"/>
      <c r="C206" s="16"/>
      <c r="D206" s="56"/>
      <c r="E206" s="105"/>
      <c r="F206" s="106"/>
      <c r="G206" s="107"/>
      <c r="H206" s="105"/>
      <c r="I206" s="106"/>
      <c r="J206" s="107"/>
      <c r="K206" s="105"/>
      <c r="L206" s="106"/>
      <c r="M206" s="107"/>
      <c r="N206" s="105"/>
      <c r="O206" s="106"/>
      <c r="P206" s="107"/>
      <c r="Q206" s="105"/>
      <c r="R206" s="106"/>
      <c r="S206" s="107"/>
      <c r="T206" s="105"/>
      <c r="U206" s="106"/>
      <c r="V206" s="107"/>
      <c r="W206" s="105"/>
      <c r="X206" s="106"/>
      <c r="Y206" s="107"/>
      <c r="Z206" s="19"/>
      <c r="AA206" s="29"/>
      <c r="AB206" s="18"/>
      <c r="AC206" s="49"/>
      <c r="AD206" s="18"/>
      <c r="AE206" s="49"/>
      <c r="AF206" s="18"/>
      <c r="AG206" s="49"/>
    </row>
    <row r="207" spans="1:33" x14ac:dyDescent="0.3">
      <c r="A207" s="30"/>
      <c r="B207" s="14"/>
      <c r="C207" s="16"/>
      <c r="D207" s="56"/>
      <c r="E207" s="81" t="s">
        <v>5</v>
      </c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3"/>
      <c r="Z207" s="19"/>
      <c r="AA207" s="29"/>
      <c r="AB207" s="18"/>
      <c r="AC207" s="49"/>
      <c r="AD207" s="18"/>
      <c r="AE207" s="49"/>
      <c r="AF207" s="18"/>
      <c r="AG207" s="49"/>
    </row>
    <row r="208" spans="1:33" ht="15" thickBot="1" x14ac:dyDescent="0.35">
      <c r="A208" s="30"/>
      <c r="B208" s="14"/>
      <c r="C208" s="16"/>
      <c r="D208" s="56"/>
      <c r="E208" s="87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9"/>
      <c r="Z208" s="19"/>
      <c r="AA208" s="29"/>
      <c r="AB208" s="18"/>
      <c r="AC208" s="49"/>
      <c r="AD208" s="18"/>
      <c r="AE208" s="49"/>
      <c r="AF208" s="18"/>
      <c r="AG208" s="49"/>
    </row>
    <row r="209" spans="1:33" x14ac:dyDescent="0.3">
      <c r="A209" s="30"/>
      <c r="B209" s="14"/>
      <c r="C209" s="16"/>
      <c r="D209" s="56"/>
      <c r="E209" s="117">
        <f ca="1">E205*D195</f>
        <v>144</v>
      </c>
      <c r="F209" s="118"/>
      <c r="G209" s="119"/>
      <c r="H209" s="117">
        <f ca="1">H205*D195</f>
        <v>44.800000000000004</v>
      </c>
      <c r="I209" s="118"/>
      <c r="J209" s="119"/>
      <c r="K209" s="117">
        <f ca="1">K205*D195</f>
        <v>107.2</v>
      </c>
      <c r="L209" s="118"/>
      <c r="M209" s="119"/>
      <c r="N209" s="117">
        <f ca="1">N205*D195</f>
        <v>77.12</v>
      </c>
      <c r="O209" s="118"/>
      <c r="P209" s="119"/>
      <c r="Q209" s="117">
        <f ca="1">Q205*D195</f>
        <v>79.84</v>
      </c>
      <c r="R209" s="118"/>
      <c r="S209" s="119"/>
      <c r="T209" s="117">
        <f ca="1">T205*D195</f>
        <v>92.16</v>
      </c>
      <c r="U209" s="118"/>
      <c r="V209" s="119"/>
      <c r="W209" s="117">
        <f ca="1">W205*D195</f>
        <v>100.32000000000001</v>
      </c>
      <c r="X209" s="118"/>
      <c r="Y209" s="119"/>
      <c r="Z209" s="19"/>
      <c r="AA209" s="29"/>
      <c r="AB209" s="18"/>
      <c r="AC209" s="49"/>
      <c r="AD209" s="18"/>
      <c r="AE209" s="49"/>
      <c r="AF209" s="18"/>
      <c r="AG209" s="49"/>
    </row>
    <row r="210" spans="1:33" x14ac:dyDescent="0.3">
      <c r="A210" s="30"/>
      <c r="B210" s="14"/>
      <c r="C210" s="16"/>
      <c r="D210" s="56"/>
      <c r="E210" s="120"/>
      <c r="F210" s="121"/>
      <c r="G210" s="122"/>
      <c r="H210" s="120"/>
      <c r="I210" s="121"/>
      <c r="J210" s="122"/>
      <c r="K210" s="120"/>
      <c r="L210" s="121"/>
      <c r="M210" s="122"/>
      <c r="N210" s="120"/>
      <c r="O210" s="121"/>
      <c r="P210" s="122"/>
      <c r="Q210" s="120"/>
      <c r="R210" s="121"/>
      <c r="S210" s="122"/>
      <c r="T210" s="120"/>
      <c r="U210" s="121"/>
      <c r="V210" s="122"/>
      <c r="W210" s="120"/>
      <c r="X210" s="121"/>
      <c r="Y210" s="122"/>
      <c r="Z210" s="19"/>
      <c r="AA210" s="29"/>
      <c r="AB210" s="18"/>
      <c r="AC210" s="49"/>
      <c r="AD210" s="18"/>
      <c r="AE210" s="49"/>
      <c r="AF210" s="18"/>
      <c r="AG210" s="49"/>
    </row>
    <row r="211" spans="1:33" ht="13.8" customHeight="1" thickBot="1" x14ac:dyDescent="0.35">
      <c r="A211" s="30"/>
      <c r="B211" s="14"/>
      <c r="C211" s="16"/>
      <c r="D211" s="56"/>
      <c r="E211" s="120"/>
      <c r="F211" s="121"/>
      <c r="G211" s="122"/>
      <c r="H211" s="120"/>
      <c r="I211" s="121"/>
      <c r="J211" s="122"/>
      <c r="K211" s="120"/>
      <c r="L211" s="121"/>
      <c r="M211" s="122"/>
      <c r="N211" s="120"/>
      <c r="O211" s="121"/>
      <c r="P211" s="122"/>
      <c r="Q211" s="120"/>
      <c r="R211" s="121"/>
      <c r="S211" s="122"/>
      <c r="T211" s="120"/>
      <c r="U211" s="121"/>
      <c r="V211" s="122"/>
      <c r="W211" s="120"/>
      <c r="X211" s="121"/>
      <c r="Y211" s="122"/>
      <c r="Z211" s="19"/>
      <c r="AA211" s="29"/>
      <c r="AB211" s="18"/>
      <c r="AC211" s="49"/>
      <c r="AD211" s="18"/>
      <c r="AE211" s="49"/>
      <c r="AF211" s="18"/>
      <c r="AG211" s="49"/>
    </row>
    <row r="212" spans="1:33" ht="15" hidden="1" thickBot="1" x14ac:dyDescent="0.35">
      <c r="A212" s="30"/>
      <c r="B212" s="14"/>
      <c r="C212" s="16"/>
      <c r="D212" s="56"/>
      <c r="E212" s="120"/>
      <c r="F212" s="121"/>
      <c r="G212" s="122"/>
      <c r="H212" s="120"/>
      <c r="I212" s="121"/>
      <c r="J212" s="122"/>
      <c r="K212" s="120"/>
      <c r="L212" s="121"/>
      <c r="M212" s="122"/>
      <c r="N212" s="120"/>
      <c r="O212" s="121"/>
      <c r="P212" s="122"/>
      <c r="Q212" s="120"/>
      <c r="R212" s="121"/>
      <c r="S212" s="122"/>
      <c r="T212" s="120"/>
      <c r="U212" s="121"/>
      <c r="V212" s="122"/>
      <c r="W212" s="120"/>
      <c r="X212" s="121"/>
      <c r="Y212" s="122"/>
      <c r="Z212" s="19"/>
      <c r="AA212" s="29"/>
      <c r="AB212" s="18"/>
      <c r="AC212" s="49"/>
      <c r="AD212" s="18"/>
      <c r="AE212" s="49"/>
      <c r="AF212" s="18"/>
      <c r="AG212" s="49"/>
    </row>
    <row r="213" spans="1:33" ht="15" hidden="1" thickBot="1" x14ac:dyDescent="0.35">
      <c r="A213" s="30"/>
      <c r="B213" s="14"/>
      <c r="C213" s="16"/>
      <c r="D213" s="56"/>
      <c r="E213" s="120"/>
      <c r="F213" s="121"/>
      <c r="G213" s="122"/>
      <c r="H213" s="120"/>
      <c r="I213" s="121"/>
      <c r="J213" s="122"/>
      <c r="K213" s="120"/>
      <c r="L213" s="121"/>
      <c r="M213" s="122"/>
      <c r="N213" s="120"/>
      <c r="O213" s="121"/>
      <c r="P213" s="122"/>
      <c r="Q213" s="120"/>
      <c r="R213" s="121"/>
      <c r="S213" s="122"/>
      <c r="T213" s="120"/>
      <c r="U213" s="121"/>
      <c r="V213" s="122"/>
      <c r="W213" s="120"/>
      <c r="X213" s="121"/>
      <c r="Y213" s="122"/>
      <c r="Z213" s="19"/>
      <c r="AA213" s="29"/>
      <c r="AB213" s="18"/>
      <c r="AC213" s="49"/>
      <c r="AD213" s="18"/>
      <c r="AE213" s="49"/>
      <c r="AF213" s="18"/>
      <c r="AG213" s="49"/>
    </row>
    <row r="214" spans="1:33" ht="15" hidden="1" thickBot="1" x14ac:dyDescent="0.35">
      <c r="A214" s="30"/>
      <c r="B214" s="14"/>
      <c r="C214" s="16"/>
      <c r="D214" s="56"/>
      <c r="E214" s="120"/>
      <c r="F214" s="121"/>
      <c r="G214" s="122"/>
      <c r="H214" s="120"/>
      <c r="I214" s="121"/>
      <c r="J214" s="122"/>
      <c r="K214" s="120"/>
      <c r="L214" s="121"/>
      <c r="M214" s="122"/>
      <c r="N214" s="120"/>
      <c r="O214" s="121"/>
      <c r="P214" s="122"/>
      <c r="Q214" s="120"/>
      <c r="R214" s="121"/>
      <c r="S214" s="122"/>
      <c r="T214" s="120"/>
      <c r="U214" s="121"/>
      <c r="V214" s="122"/>
      <c r="W214" s="120"/>
      <c r="X214" s="121"/>
      <c r="Y214" s="122"/>
      <c r="Z214" s="19"/>
      <c r="AA214" s="29"/>
      <c r="AB214" s="18"/>
      <c r="AC214" s="49"/>
      <c r="AD214" s="18"/>
      <c r="AE214" s="49"/>
      <c r="AF214" s="18"/>
      <c r="AG214" s="49"/>
    </row>
    <row r="215" spans="1:33" ht="15" hidden="1" thickBot="1" x14ac:dyDescent="0.35">
      <c r="A215" s="30"/>
      <c r="B215" s="14"/>
      <c r="C215" s="16"/>
      <c r="D215" s="56"/>
      <c r="E215" s="120"/>
      <c r="F215" s="121"/>
      <c r="G215" s="122"/>
      <c r="H215" s="120"/>
      <c r="I215" s="121"/>
      <c r="J215" s="122"/>
      <c r="K215" s="120"/>
      <c r="L215" s="121"/>
      <c r="M215" s="122"/>
      <c r="N215" s="120"/>
      <c r="O215" s="121"/>
      <c r="P215" s="122"/>
      <c r="Q215" s="120"/>
      <c r="R215" s="121"/>
      <c r="S215" s="122"/>
      <c r="T215" s="120"/>
      <c r="U215" s="121"/>
      <c r="V215" s="122"/>
      <c r="W215" s="120"/>
      <c r="X215" s="121"/>
      <c r="Y215" s="122"/>
      <c r="Z215" s="19"/>
      <c r="AA215" s="29"/>
      <c r="AB215" s="18"/>
      <c r="AC215" s="49"/>
      <c r="AD215" s="18"/>
      <c r="AE215" s="49"/>
      <c r="AF215" s="18"/>
      <c r="AG215" s="49"/>
    </row>
    <row r="216" spans="1:33" ht="15" hidden="1" thickBot="1" x14ac:dyDescent="0.35">
      <c r="A216" s="31"/>
      <c r="B216" s="13"/>
      <c r="C216" s="17"/>
      <c r="D216" s="57"/>
      <c r="E216" s="123"/>
      <c r="F216" s="124"/>
      <c r="G216" s="125"/>
      <c r="H216" s="123"/>
      <c r="I216" s="124"/>
      <c r="J216" s="125"/>
      <c r="K216" s="123"/>
      <c r="L216" s="124"/>
      <c r="M216" s="125"/>
      <c r="N216" s="123"/>
      <c r="O216" s="124"/>
      <c r="P216" s="125"/>
      <c r="Q216" s="123"/>
      <c r="R216" s="124"/>
      <c r="S216" s="125"/>
      <c r="T216" s="123"/>
      <c r="U216" s="124"/>
      <c r="V216" s="125"/>
      <c r="W216" s="123"/>
      <c r="X216" s="124"/>
      <c r="Y216" s="125"/>
      <c r="Z216" s="11"/>
      <c r="AA216" s="25"/>
      <c r="AB216" s="75"/>
      <c r="AC216" s="50"/>
      <c r="AD216" s="75"/>
      <c r="AE216" s="50"/>
      <c r="AF216" s="75"/>
      <c r="AG216" s="50"/>
    </row>
    <row r="217" spans="1:33" x14ac:dyDescent="0.3">
      <c r="A217" s="63" t="s">
        <v>17</v>
      </c>
      <c r="B217" s="64" t="s">
        <v>1</v>
      </c>
      <c r="C217" s="64" t="s">
        <v>29</v>
      </c>
      <c r="D217" s="64" t="s">
        <v>5</v>
      </c>
      <c r="E217" s="63" t="s">
        <v>18</v>
      </c>
      <c r="F217" s="65"/>
      <c r="G217" s="66"/>
      <c r="H217" s="63" t="s">
        <v>21</v>
      </c>
      <c r="I217" s="65"/>
      <c r="J217" s="66"/>
      <c r="K217" s="63" t="s">
        <v>22</v>
      </c>
      <c r="L217" s="65"/>
      <c r="M217" s="66"/>
      <c r="N217" s="63" t="s">
        <v>23</v>
      </c>
      <c r="O217" s="65"/>
      <c r="P217" s="66"/>
      <c r="Q217" s="63" t="s">
        <v>24</v>
      </c>
      <c r="R217" s="65"/>
      <c r="S217" s="66"/>
      <c r="T217" s="63" t="s">
        <v>25</v>
      </c>
      <c r="U217" s="65"/>
      <c r="V217" s="66"/>
      <c r="W217" s="63" t="s">
        <v>26</v>
      </c>
      <c r="X217" s="65"/>
      <c r="Y217" s="66"/>
      <c r="Z217" s="63" t="s">
        <v>27</v>
      </c>
      <c r="AA217" s="66"/>
      <c r="AB217" s="63" t="s">
        <v>28</v>
      </c>
      <c r="AC217" s="66"/>
      <c r="AD217" s="63" t="s">
        <v>35</v>
      </c>
      <c r="AE217" s="66"/>
      <c r="AF217" s="63" t="s">
        <v>36</v>
      </c>
      <c r="AG217" s="66"/>
    </row>
    <row r="218" spans="1:33" ht="15" thickBot="1" x14ac:dyDescent="0.35">
      <c r="A218" s="69"/>
      <c r="B218" s="70"/>
      <c r="C218" s="70"/>
      <c r="D218" s="70"/>
      <c r="E218" s="69"/>
      <c r="F218" s="71"/>
      <c r="G218" s="72"/>
      <c r="H218" s="69"/>
      <c r="I218" s="71"/>
      <c r="J218" s="72"/>
      <c r="K218" s="69"/>
      <c r="L218" s="71"/>
      <c r="M218" s="72"/>
      <c r="N218" s="69"/>
      <c r="O218" s="71"/>
      <c r="P218" s="72"/>
      <c r="Q218" s="69"/>
      <c r="R218" s="71"/>
      <c r="S218" s="72"/>
      <c r="T218" s="69"/>
      <c r="U218" s="71"/>
      <c r="V218" s="72"/>
      <c r="W218" s="69"/>
      <c r="X218" s="71"/>
      <c r="Y218" s="72"/>
      <c r="Z218" s="69"/>
      <c r="AA218" s="72"/>
      <c r="AB218" s="69"/>
      <c r="AC218" s="72"/>
      <c r="AD218" s="69"/>
      <c r="AE218" s="72"/>
      <c r="AF218" s="69"/>
      <c r="AG218" s="72"/>
    </row>
    <row r="219" spans="1:33" x14ac:dyDescent="0.3">
      <c r="A219" s="47">
        <v>10</v>
      </c>
      <c r="B219" s="12" t="str">
        <f>VLOOKUP(A219,Sheet1!B3:C13,2,FALSE)</f>
        <v>N1</v>
      </c>
      <c r="C219" s="15">
        <f ca="1">INDEX(Sheet1!F3:F13, MATCH(A219, Sheet1!B3:B13, 0))</f>
        <v>24</v>
      </c>
      <c r="D219" s="55">
        <f ca="1">INDEX(Sheet1!G3:G13, MATCH(A219, Sheet1!B3:B13, 0))</f>
        <v>0.21</v>
      </c>
      <c r="E219" s="10"/>
      <c r="F219" s="22"/>
      <c r="G219" s="23"/>
      <c r="H219" s="10"/>
      <c r="I219" s="22"/>
      <c r="J219" s="23"/>
      <c r="K219" s="10"/>
      <c r="L219" s="22"/>
      <c r="M219" s="23"/>
      <c r="N219" s="10"/>
      <c r="O219" s="22"/>
      <c r="P219" s="23"/>
      <c r="Q219" s="10"/>
      <c r="R219" s="22"/>
      <c r="S219" s="23"/>
      <c r="T219" s="10"/>
      <c r="U219" s="22"/>
      <c r="V219" s="23"/>
      <c r="W219" s="10"/>
      <c r="X219" s="22"/>
      <c r="Y219" s="23"/>
      <c r="Z219" s="10">
        <f>SUM(E222,H222,K222,N222,Q222,T222,W222,E225,H225,K225,N225,Q225,T225,W225)</f>
        <v>49</v>
      </c>
      <c r="AA219" s="23"/>
      <c r="AB219" s="51">
        <f ca="1">Z219*C219</f>
        <v>1176</v>
      </c>
      <c r="AC219" s="48"/>
      <c r="AD219" s="51">
        <f ca="1">SUM(E233:Y240)</f>
        <v>847.56</v>
      </c>
      <c r="AE219" s="48"/>
      <c r="AF219" s="51">
        <f ca="1">SUM(AB219:AE240)</f>
        <v>2023.56</v>
      </c>
      <c r="AG219" s="48"/>
    </row>
    <row r="220" spans="1:33" ht="15" thickBot="1" x14ac:dyDescent="0.35">
      <c r="A220" s="30"/>
      <c r="B220" s="14"/>
      <c r="C220" s="16"/>
      <c r="D220" s="56"/>
      <c r="E220" s="11"/>
      <c r="F220" s="24"/>
      <c r="G220" s="25"/>
      <c r="H220" s="11"/>
      <c r="I220" s="24"/>
      <c r="J220" s="25"/>
      <c r="K220" s="11"/>
      <c r="L220" s="24"/>
      <c r="M220" s="25"/>
      <c r="N220" s="11"/>
      <c r="O220" s="24"/>
      <c r="P220" s="25"/>
      <c r="Q220" s="11"/>
      <c r="R220" s="24"/>
      <c r="S220" s="25"/>
      <c r="T220" s="11"/>
      <c r="U220" s="24"/>
      <c r="V220" s="25"/>
      <c r="W220" s="11"/>
      <c r="X220" s="24"/>
      <c r="Y220" s="25"/>
      <c r="Z220" s="19"/>
      <c r="AA220" s="29"/>
      <c r="AB220" s="18"/>
      <c r="AC220" s="49"/>
      <c r="AD220" s="18"/>
      <c r="AE220" s="49"/>
      <c r="AF220" s="18"/>
      <c r="AG220" s="49"/>
    </row>
    <row r="221" spans="1:33" ht="15" thickBot="1" x14ac:dyDescent="0.35">
      <c r="A221" s="30"/>
      <c r="B221" s="14"/>
      <c r="C221" s="16"/>
      <c r="D221" s="56"/>
      <c r="E221" s="39">
        <v>0.33333333333333331</v>
      </c>
      <c r="F221" s="38" t="s">
        <v>19</v>
      </c>
      <c r="G221" s="40">
        <v>0.5</v>
      </c>
      <c r="H221" s="39">
        <v>0.33333333333333331</v>
      </c>
      <c r="I221" s="38" t="s">
        <v>19</v>
      </c>
      <c r="J221" s="40">
        <v>0.5</v>
      </c>
      <c r="K221" s="39">
        <v>0.33333333333333331</v>
      </c>
      <c r="L221" s="38" t="s">
        <v>19</v>
      </c>
      <c r="M221" s="40">
        <v>0.5</v>
      </c>
      <c r="N221" s="39">
        <v>0.33333333333333331</v>
      </c>
      <c r="O221" s="38" t="s">
        <v>19</v>
      </c>
      <c r="P221" s="40">
        <v>0.5</v>
      </c>
      <c r="Q221" s="39">
        <v>0.33333333333333331</v>
      </c>
      <c r="R221" s="38" t="s">
        <v>19</v>
      </c>
      <c r="S221" s="40">
        <v>0.5</v>
      </c>
      <c r="T221" s="39">
        <v>0.33333333333333331</v>
      </c>
      <c r="U221" s="38" t="s">
        <v>19</v>
      </c>
      <c r="V221" s="40">
        <v>0.5</v>
      </c>
      <c r="W221" s="39">
        <v>0.33333333333333331</v>
      </c>
      <c r="X221" s="38" t="s">
        <v>19</v>
      </c>
      <c r="Y221" s="40">
        <v>0.5</v>
      </c>
      <c r="Z221" s="19"/>
      <c r="AA221" s="29"/>
      <c r="AB221" s="18"/>
      <c r="AC221" s="49"/>
      <c r="AD221" s="18"/>
      <c r="AE221" s="49"/>
      <c r="AF221" s="18"/>
      <c r="AG221" s="49"/>
    </row>
    <row r="222" spans="1:33" x14ac:dyDescent="0.3">
      <c r="A222" s="30"/>
      <c r="B222" s="14"/>
      <c r="C222" s="16"/>
      <c r="D222" s="56"/>
      <c r="E222" s="35">
        <f>(G221-E221)*24</f>
        <v>4</v>
      </c>
      <c r="F222" s="36"/>
      <c r="G222" s="37"/>
      <c r="H222" s="35">
        <f>(J221-H221)*24</f>
        <v>4</v>
      </c>
      <c r="I222" s="36"/>
      <c r="J222" s="37"/>
      <c r="K222" s="35">
        <f>(M221-K221)*24</f>
        <v>4</v>
      </c>
      <c r="L222" s="36"/>
      <c r="M222" s="37"/>
      <c r="N222" s="35">
        <f>(P221-N221)*24</f>
        <v>4</v>
      </c>
      <c r="O222" s="36"/>
      <c r="P222" s="37"/>
      <c r="Q222" s="35">
        <f>(S221-Q221)*24</f>
        <v>4</v>
      </c>
      <c r="R222" s="36"/>
      <c r="S222" s="37"/>
      <c r="T222" s="35">
        <f>(V221-T221)*24</f>
        <v>4</v>
      </c>
      <c r="U222" s="36"/>
      <c r="V222" s="37"/>
      <c r="W222" s="35">
        <f>(Y221-W221)*24</f>
        <v>4</v>
      </c>
      <c r="X222" s="36"/>
      <c r="Y222" s="37"/>
      <c r="Z222" s="19"/>
      <c r="AA222" s="29"/>
      <c r="AB222" s="18"/>
      <c r="AC222" s="49"/>
      <c r="AD222" s="18"/>
      <c r="AE222" s="49"/>
      <c r="AF222" s="18"/>
      <c r="AG222" s="49"/>
    </row>
    <row r="223" spans="1:33" ht="15" thickBot="1" x14ac:dyDescent="0.35">
      <c r="A223" s="30"/>
      <c r="B223" s="14"/>
      <c r="C223" s="16"/>
      <c r="D223" s="56"/>
      <c r="E223" s="32"/>
      <c r="F223" s="33"/>
      <c r="G223" s="34"/>
      <c r="H223" s="32"/>
      <c r="I223" s="33"/>
      <c r="J223" s="34"/>
      <c r="K223" s="32"/>
      <c r="L223" s="33"/>
      <c r="M223" s="34"/>
      <c r="N223" s="32"/>
      <c r="O223" s="33"/>
      <c r="P223" s="34"/>
      <c r="Q223" s="32"/>
      <c r="R223" s="33"/>
      <c r="S223" s="34"/>
      <c r="T223" s="32"/>
      <c r="U223" s="33"/>
      <c r="V223" s="34"/>
      <c r="W223" s="32"/>
      <c r="X223" s="33"/>
      <c r="Y223" s="34"/>
      <c r="Z223" s="19"/>
      <c r="AA223" s="29"/>
      <c r="AB223" s="18"/>
      <c r="AC223" s="49"/>
      <c r="AD223" s="18"/>
      <c r="AE223" s="49"/>
      <c r="AF223" s="18"/>
      <c r="AG223" s="49"/>
    </row>
    <row r="224" spans="1:33" ht="15" thickBot="1" x14ac:dyDescent="0.35">
      <c r="A224" s="30"/>
      <c r="B224" s="14"/>
      <c r="C224" s="16"/>
      <c r="D224" s="56"/>
      <c r="E224" s="41">
        <v>0.54166666666666663</v>
      </c>
      <c r="F224" s="38" t="s">
        <v>20</v>
      </c>
      <c r="G224" s="42">
        <v>0.66666666666666663</v>
      </c>
      <c r="H224" s="41">
        <v>0.54166666666666663</v>
      </c>
      <c r="I224" s="38" t="s">
        <v>20</v>
      </c>
      <c r="J224" s="42">
        <v>0.66666666666666663</v>
      </c>
      <c r="K224" s="41">
        <v>0.54166666666666663</v>
      </c>
      <c r="L224" s="38" t="s">
        <v>20</v>
      </c>
      <c r="M224" s="42">
        <v>0.66666666666666663</v>
      </c>
      <c r="N224" s="41">
        <v>0.54166666666666663</v>
      </c>
      <c r="O224" s="38" t="s">
        <v>20</v>
      </c>
      <c r="P224" s="42">
        <v>0.66666666666666663</v>
      </c>
      <c r="Q224" s="41">
        <v>0.54166666666666663</v>
      </c>
      <c r="R224" s="38" t="s">
        <v>20</v>
      </c>
      <c r="S224" s="42">
        <v>0.66666666666666663</v>
      </c>
      <c r="T224" s="41">
        <v>0.54166666666666663</v>
      </c>
      <c r="U224" s="38" t="s">
        <v>20</v>
      </c>
      <c r="V224" s="42">
        <v>0.66666666666666663</v>
      </c>
      <c r="W224" s="41">
        <v>0.54166666666666663</v>
      </c>
      <c r="X224" s="38" t="s">
        <v>20</v>
      </c>
      <c r="Y224" s="42">
        <v>0.66666666666666663</v>
      </c>
      <c r="Z224" s="19"/>
      <c r="AA224" s="29"/>
      <c r="AB224" s="18"/>
      <c r="AC224" s="49"/>
      <c r="AD224" s="18"/>
      <c r="AE224" s="49"/>
      <c r="AF224" s="18"/>
      <c r="AG224" s="49"/>
    </row>
    <row r="225" spans="1:33" x14ac:dyDescent="0.3">
      <c r="A225" s="30"/>
      <c r="B225" s="14"/>
      <c r="C225" s="16"/>
      <c r="D225" s="56"/>
      <c r="E225" s="35">
        <f>(G224-E224)*24</f>
        <v>3</v>
      </c>
      <c r="F225" s="36"/>
      <c r="G225" s="37"/>
      <c r="H225" s="35">
        <f>(J224-H224)*24</f>
        <v>3</v>
      </c>
      <c r="I225" s="36"/>
      <c r="J225" s="37"/>
      <c r="K225" s="35">
        <f>(M224-K224)*24</f>
        <v>3</v>
      </c>
      <c r="L225" s="36"/>
      <c r="M225" s="37"/>
      <c r="N225" s="35">
        <f>(P224-N224)*24</f>
        <v>3</v>
      </c>
      <c r="O225" s="36"/>
      <c r="P225" s="37"/>
      <c r="Q225" s="35">
        <f>(S224-Q224)*24</f>
        <v>3</v>
      </c>
      <c r="R225" s="36"/>
      <c r="S225" s="37"/>
      <c r="T225" s="35">
        <f>(V224-T224)*24</f>
        <v>3</v>
      </c>
      <c r="U225" s="36"/>
      <c r="V225" s="37"/>
      <c r="W225" s="35">
        <f>(Y224-W224)*24</f>
        <v>3</v>
      </c>
      <c r="X225" s="36"/>
      <c r="Y225" s="37"/>
      <c r="Z225" s="19"/>
      <c r="AA225" s="29"/>
      <c r="AB225" s="18"/>
      <c r="AC225" s="49"/>
      <c r="AD225" s="18"/>
      <c r="AE225" s="49"/>
      <c r="AF225" s="18"/>
      <c r="AG225" s="49"/>
    </row>
    <row r="226" spans="1:33" ht="15" thickBot="1" x14ac:dyDescent="0.35">
      <c r="A226" s="30"/>
      <c r="B226" s="14"/>
      <c r="C226" s="16"/>
      <c r="D226" s="56"/>
      <c r="E226" s="32"/>
      <c r="F226" s="33"/>
      <c r="G226" s="34"/>
      <c r="H226" s="32"/>
      <c r="I226" s="33"/>
      <c r="J226" s="34"/>
      <c r="K226" s="32"/>
      <c r="L226" s="33"/>
      <c r="M226" s="34"/>
      <c r="N226" s="32"/>
      <c r="O226" s="33"/>
      <c r="P226" s="34"/>
      <c r="Q226" s="32"/>
      <c r="R226" s="33"/>
      <c r="S226" s="34"/>
      <c r="T226" s="32"/>
      <c r="U226" s="33"/>
      <c r="V226" s="34"/>
      <c r="W226" s="32"/>
      <c r="X226" s="33"/>
      <c r="Y226" s="34"/>
      <c r="Z226" s="19"/>
      <c r="AA226" s="29"/>
      <c r="AB226" s="18"/>
      <c r="AC226" s="49"/>
      <c r="AD226" s="18"/>
      <c r="AE226" s="49"/>
      <c r="AF226" s="18"/>
      <c r="AG226" s="49"/>
    </row>
    <row r="227" spans="1:33" x14ac:dyDescent="0.3">
      <c r="A227" s="30"/>
      <c r="B227" s="14"/>
      <c r="C227" s="16"/>
      <c r="D227" s="56"/>
      <c r="E227" s="81" t="s">
        <v>32</v>
      </c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3"/>
      <c r="Z227" s="19"/>
      <c r="AA227" s="29"/>
      <c r="AB227" s="18"/>
      <c r="AC227" s="49"/>
      <c r="AD227" s="18"/>
      <c r="AE227" s="49"/>
      <c r="AF227" s="18"/>
      <c r="AG227" s="49"/>
    </row>
    <row r="228" spans="1:33" ht="15" thickBot="1" x14ac:dyDescent="0.35">
      <c r="A228" s="30"/>
      <c r="B228" s="14"/>
      <c r="C228" s="16"/>
      <c r="D228" s="56"/>
      <c r="E228" s="87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9"/>
      <c r="Z228" s="19"/>
      <c r="AA228" s="29"/>
      <c r="AB228" s="18"/>
      <c r="AC228" s="49"/>
      <c r="AD228" s="18"/>
      <c r="AE228" s="49"/>
      <c r="AF228" s="18"/>
      <c r="AG228" s="49"/>
    </row>
    <row r="229" spans="1:33" x14ac:dyDescent="0.3">
      <c r="A229" s="30"/>
      <c r="B229" s="14"/>
      <c r="C229" s="16"/>
      <c r="D229" s="56"/>
      <c r="E229" s="102">
        <f ca="1">RANDBETWEEN(100,1000)</f>
        <v>831</v>
      </c>
      <c r="F229" s="103"/>
      <c r="G229" s="104"/>
      <c r="H229" s="102">
        <f ca="1">RANDBETWEEN(100,1000)</f>
        <v>294</v>
      </c>
      <c r="I229" s="103"/>
      <c r="J229" s="104"/>
      <c r="K229" s="102">
        <f ca="1">RANDBETWEEN(100,1000)</f>
        <v>730</v>
      </c>
      <c r="L229" s="103"/>
      <c r="M229" s="104"/>
      <c r="N229" s="102">
        <f ca="1">RANDBETWEEN(100,1000)</f>
        <v>544</v>
      </c>
      <c r="O229" s="103"/>
      <c r="P229" s="104"/>
      <c r="Q229" s="102">
        <f ca="1">RANDBETWEEN(100,1000)</f>
        <v>196</v>
      </c>
      <c r="R229" s="103"/>
      <c r="S229" s="104"/>
      <c r="T229" s="102">
        <f ca="1">RANDBETWEEN(100,1000)</f>
        <v>643</v>
      </c>
      <c r="U229" s="103"/>
      <c r="V229" s="104"/>
      <c r="W229" s="102">
        <f ca="1">RANDBETWEEN(100,1000)</f>
        <v>798</v>
      </c>
      <c r="X229" s="103"/>
      <c r="Y229" s="104"/>
      <c r="Z229" s="19"/>
      <c r="AA229" s="29"/>
      <c r="AB229" s="18"/>
      <c r="AC229" s="49"/>
      <c r="AD229" s="18"/>
      <c r="AE229" s="49"/>
      <c r="AF229" s="18"/>
      <c r="AG229" s="49"/>
    </row>
    <row r="230" spans="1:33" ht="15" thickBot="1" x14ac:dyDescent="0.35">
      <c r="A230" s="30"/>
      <c r="B230" s="14"/>
      <c r="C230" s="16"/>
      <c r="D230" s="56"/>
      <c r="E230" s="105"/>
      <c r="F230" s="106"/>
      <c r="G230" s="107"/>
      <c r="H230" s="105"/>
      <c r="I230" s="106"/>
      <c r="J230" s="107"/>
      <c r="K230" s="105"/>
      <c r="L230" s="106"/>
      <c r="M230" s="107"/>
      <c r="N230" s="105"/>
      <c r="O230" s="106"/>
      <c r="P230" s="107"/>
      <c r="Q230" s="105"/>
      <c r="R230" s="106"/>
      <c r="S230" s="107"/>
      <c r="T230" s="105"/>
      <c r="U230" s="106"/>
      <c r="V230" s="107"/>
      <c r="W230" s="105"/>
      <c r="X230" s="106"/>
      <c r="Y230" s="107"/>
      <c r="Z230" s="19"/>
      <c r="AA230" s="29"/>
      <c r="AB230" s="18"/>
      <c r="AC230" s="49"/>
      <c r="AD230" s="18"/>
      <c r="AE230" s="49"/>
      <c r="AF230" s="18"/>
      <c r="AG230" s="49"/>
    </row>
    <row r="231" spans="1:33" x14ac:dyDescent="0.3">
      <c r="A231" s="30"/>
      <c r="B231" s="14"/>
      <c r="C231" s="16"/>
      <c r="D231" s="56"/>
      <c r="E231" s="81" t="s">
        <v>5</v>
      </c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3"/>
      <c r="Z231" s="19"/>
      <c r="AA231" s="29"/>
      <c r="AB231" s="18"/>
      <c r="AC231" s="49"/>
      <c r="AD231" s="18"/>
      <c r="AE231" s="49"/>
      <c r="AF231" s="18"/>
      <c r="AG231" s="49"/>
    </row>
    <row r="232" spans="1:33" ht="15" thickBot="1" x14ac:dyDescent="0.35">
      <c r="A232" s="30"/>
      <c r="B232" s="14"/>
      <c r="C232" s="16"/>
      <c r="D232" s="56"/>
      <c r="E232" s="87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9"/>
      <c r="Z232" s="19"/>
      <c r="AA232" s="29"/>
      <c r="AB232" s="18"/>
      <c r="AC232" s="49"/>
      <c r="AD232" s="18"/>
      <c r="AE232" s="49"/>
      <c r="AF232" s="18"/>
      <c r="AG232" s="49"/>
    </row>
    <row r="233" spans="1:33" x14ac:dyDescent="0.3">
      <c r="A233" s="30"/>
      <c r="B233" s="14"/>
      <c r="C233" s="16"/>
      <c r="D233" s="56"/>
      <c r="E233" s="117">
        <f ca="1">E229*D219</f>
        <v>174.51</v>
      </c>
      <c r="F233" s="118"/>
      <c r="G233" s="119"/>
      <c r="H233" s="117">
        <f ca="1">H229*D219</f>
        <v>61.739999999999995</v>
      </c>
      <c r="I233" s="118"/>
      <c r="J233" s="119"/>
      <c r="K233" s="117">
        <f ca="1">K229*D219</f>
        <v>153.29999999999998</v>
      </c>
      <c r="L233" s="118"/>
      <c r="M233" s="119"/>
      <c r="N233" s="117">
        <f ca="1">N229*D219</f>
        <v>114.24</v>
      </c>
      <c r="O233" s="118"/>
      <c r="P233" s="119"/>
      <c r="Q233" s="117">
        <f ca="1">Q229*D219</f>
        <v>41.16</v>
      </c>
      <c r="R233" s="118"/>
      <c r="S233" s="119"/>
      <c r="T233" s="117">
        <f ca="1">T229*D219</f>
        <v>135.03</v>
      </c>
      <c r="U233" s="118"/>
      <c r="V233" s="119"/>
      <c r="W233" s="117">
        <f ca="1">W229*D219</f>
        <v>167.57999999999998</v>
      </c>
      <c r="X233" s="118"/>
      <c r="Y233" s="119"/>
      <c r="Z233" s="19"/>
      <c r="AA233" s="29"/>
      <c r="AB233" s="18"/>
      <c r="AC233" s="49"/>
      <c r="AD233" s="18"/>
      <c r="AE233" s="49"/>
      <c r="AF233" s="18"/>
      <c r="AG233" s="49"/>
    </row>
    <row r="234" spans="1:33" x14ac:dyDescent="0.3">
      <c r="A234" s="30"/>
      <c r="B234" s="14"/>
      <c r="C234" s="16"/>
      <c r="D234" s="56"/>
      <c r="E234" s="120"/>
      <c r="F234" s="121"/>
      <c r="G234" s="122"/>
      <c r="H234" s="120"/>
      <c r="I234" s="121"/>
      <c r="J234" s="122"/>
      <c r="K234" s="120"/>
      <c r="L234" s="121"/>
      <c r="M234" s="122"/>
      <c r="N234" s="120"/>
      <c r="O234" s="121"/>
      <c r="P234" s="122"/>
      <c r="Q234" s="120"/>
      <c r="R234" s="121"/>
      <c r="S234" s="122"/>
      <c r="T234" s="120"/>
      <c r="U234" s="121"/>
      <c r="V234" s="122"/>
      <c r="W234" s="120"/>
      <c r="X234" s="121"/>
      <c r="Y234" s="122"/>
      <c r="Z234" s="19"/>
      <c r="AA234" s="29"/>
      <c r="AB234" s="18"/>
      <c r="AC234" s="49"/>
      <c r="AD234" s="18"/>
      <c r="AE234" s="49"/>
      <c r="AF234" s="18"/>
      <c r="AG234" s="49"/>
    </row>
    <row r="235" spans="1:33" x14ac:dyDescent="0.3">
      <c r="A235" s="30"/>
      <c r="B235" s="14"/>
      <c r="C235" s="16"/>
      <c r="D235" s="56"/>
      <c r="E235" s="120"/>
      <c r="F235" s="121"/>
      <c r="G235" s="122"/>
      <c r="H235" s="120"/>
      <c r="I235" s="121"/>
      <c r="J235" s="122"/>
      <c r="K235" s="120"/>
      <c r="L235" s="121"/>
      <c r="M235" s="122"/>
      <c r="N235" s="120"/>
      <c r="O235" s="121"/>
      <c r="P235" s="122"/>
      <c r="Q235" s="120"/>
      <c r="R235" s="121"/>
      <c r="S235" s="122"/>
      <c r="T235" s="120"/>
      <c r="U235" s="121"/>
      <c r="V235" s="122"/>
      <c r="W235" s="120"/>
      <c r="X235" s="121"/>
      <c r="Y235" s="122"/>
      <c r="Z235" s="19"/>
      <c r="AA235" s="29"/>
      <c r="AB235" s="18"/>
      <c r="AC235" s="49"/>
      <c r="AD235" s="18"/>
      <c r="AE235" s="49"/>
      <c r="AF235" s="18"/>
      <c r="AG235" s="49"/>
    </row>
    <row r="236" spans="1:33" ht="4.2" customHeight="1" thickBot="1" x14ac:dyDescent="0.35">
      <c r="A236" s="30"/>
      <c r="B236" s="14"/>
      <c r="C236" s="16"/>
      <c r="D236" s="56"/>
      <c r="E236" s="120"/>
      <c r="F236" s="121"/>
      <c r="G236" s="122"/>
      <c r="H236" s="120"/>
      <c r="I236" s="121"/>
      <c r="J236" s="122"/>
      <c r="K236" s="120"/>
      <c r="L236" s="121"/>
      <c r="M236" s="122"/>
      <c r="N236" s="120"/>
      <c r="O236" s="121"/>
      <c r="P236" s="122"/>
      <c r="Q236" s="120"/>
      <c r="R236" s="121"/>
      <c r="S236" s="122"/>
      <c r="T236" s="120"/>
      <c r="U236" s="121"/>
      <c r="V236" s="122"/>
      <c r="W236" s="120"/>
      <c r="X236" s="121"/>
      <c r="Y236" s="122"/>
      <c r="Z236" s="19"/>
      <c r="AA236" s="29"/>
      <c r="AB236" s="18"/>
      <c r="AC236" s="49"/>
      <c r="AD236" s="18"/>
      <c r="AE236" s="49"/>
      <c r="AF236" s="18"/>
      <c r="AG236" s="49"/>
    </row>
    <row r="237" spans="1:33" ht="15" hidden="1" thickBot="1" x14ac:dyDescent="0.35">
      <c r="A237" s="30"/>
      <c r="B237" s="14"/>
      <c r="C237" s="16"/>
      <c r="D237" s="56"/>
      <c r="E237" s="120"/>
      <c r="F237" s="121"/>
      <c r="G237" s="122"/>
      <c r="H237" s="120"/>
      <c r="I237" s="121"/>
      <c r="J237" s="122"/>
      <c r="K237" s="120"/>
      <c r="L237" s="121"/>
      <c r="M237" s="122"/>
      <c r="N237" s="120"/>
      <c r="O237" s="121"/>
      <c r="P237" s="122"/>
      <c r="Q237" s="120"/>
      <c r="R237" s="121"/>
      <c r="S237" s="122"/>
      <c r="T237" s="120"/>
      <c r="U237" s="121"/>
      <c r="V237" s="122"/>
      <c r="W237" s="120"/>
      <c r="X237" s="121"/>
      <c r="Y237" s="122"/>
      <c r="Z237" s="19"/>
      <c r="AA237" s="29"/>
      <c r="AB237" s="18"/>
      <c r="AC237" s="49"/>
      <c r="AD237" s="18"/>
      <c r="AE237" s="49"/>
      <c r="AF237" s="18"/>
      <c r="AG237" s="49"/>
    </row>
    <row r="238" spans="1:33" ht="15" hidden="1" thickBot="1" x14ac:dyDescent="0.35">
      <c r="A238" s="30"/>
      <c r="B238" s="14"/>
      <c r="C238" s="16"/>
      <c r="D238" s="56"/>
      <c r="E238" s="120"/>
      <c r="F238" s="121"/>
      <c r="G238" s="122"/>
      <c r="H238" s="120"/>
      <c r="I238" s="121"/>
      <c r="J238" s="122"/>
      <c r="K238" s="120"/>
      <c r="L238" s="121"/>
      <c r="M238" s="122"/>
      <c r="N238" s="120"/>
      <c r="O238" s="121"/>
      <c r="P238" s="122"/>
      <c r="Q238" s="120"/>
      <c r="R238" s="121"/>
      <c r="S238" s="122"/>
      <c r="T238" s="120"/>
      <c r="U238" s="121"/>
      <c r="V238" s="122"/>
      <c r="W238" s="120"/>
      <c r="X238" s="121"/>
      <c r="Y238" s="122"/>
      <c r="Z238" s="19"/>
      <c r="AA238" s="29"/>
      <c r="AB238" s="18"/>
      <c r="AC238" s="49"/>
      <c r="AD238" s="18"/>
      <c r="AE238" s="49"/>
      <c r="AF238" s="18"/>
      <c r="AG238" s="49"/>
    </row>
    <row r="239" spans="1:33" ht="15" hidden="1" thickBot="1" x14ac:dyDescent="0.35">
      <c r="A239" s="30"/>
      <c r="B239" s="14"/>
      <c r="C239" s="16"/>
      <c r="D239" s="56"/>
      <c r="E239" s="120"/>
      <c r="F239" s="121"/>
      <c r="G239" s="122"/>
      <c r="H239" s="120"/>
      <c r="I239" s="121"/>
      <c r="J239" s="122"/>
      <c r="K239" s="120"/>
      <c r="L239" s="121"/>
      <c r="M239" s="122"/>
      <c r="N239" s="120"/>
      <c r="O239" s="121"/>
      <c r="P239" s="122"/>
      <c r="Q239" s="120"/>
      <c r="R239" s="121"/>
      <c r="S239" s="122"/>
      <c r="T239" s="120"/>
      <c r="U239" s="121"/>
      <c r="V239" s="122"/>
      <c r="W239" s="120"/>
      <c r="X239" s="121"/>
      <c r="Y239" s="122"/>
      <c r="Z239" s="19"/>
      <c r="AA239" s="29"/>
      <c r="AB239" s="18"/>
      <c r="AC239" s="49"/>
      <c r="AD239" s="18"/>
      <c r="AE239" s="49"/>
      <c r="AF239" s="18"/>
      <c r="AG239" s="49"/>
    </row>
    <row r="240" spans="1:33" ht="15" hidden="1" thickBot="1" x14ac:dyDescent="0.35">
      <c r="A240" s="31"/>
      <c r="B240" s="13"/>
      <c r="C240" s="17"/>
      <c r="D240" s="57"/>
      <c r="E240" s="123"/>
      <c r="F240" s="124"/>
      <c r="G240" s="125"/>
      <c r="H240" s="123"/>
      <c r="I240" s="124"/>
      <c r="J240" s="125"/>
      <c r="K240" s="123"/>
      <c r="L240" s="124"/>
      <c r="M240" s="125"/>
      <c r="N240" s="123"/>
      <c r="O240" s="124"/>
      <c r="P240" s="125"/>
      <c r="Q240" s="123"/>
      <c r="R240" s="124"/>
      <c r="S240" s="125"/>
      <c r="T240" s="123"/>
      <c r="U240" s="124"/>
      <c r="V240" s="125"/>
      <c r="W240" s="123"/>
      <c r="X240" s="124"/>
      <c r="Y240" s="125"/>
      <c r="Z240" s="11"/>
      <c r="AA240" s="25"/>
      <c r="AB240" s="75"/>
      <c r="AC240" s="50"/>
      <c r="AD240" s="75"/>
      <c r="AE240" s="50"/>
      <c r="AF240" s="75"/>
      <c r="AG240" s="50"/>
    </row>
    <row r="241" spans="1:33" x14ac:dyDescent="0.3">
      <c r="A241" s="63" t="s">
        <v>17</v>
      </c>
      <c r="B241" s="64" t="s">
        <v>1</v>
      </c>
      <c r="C241" s="64" t="s">
        <v>29</v>
      </c>
      <c r="D241" s="64" t="s">
        <v>5</v>
      </c>
      <c r="E241" s="63" t="s">
        <v>18</v>
      </c>
      <c r="F241" s="65"/>
      <c r="G241" s="66"/>
      <c r="H241" s="63" t="s">
        <v>21</v>
      </c>
      <c r="I241" s="65"/>
      <c r="J241" s="66"/>
      <c r="K241" s="63" t="s">
        <v>22</v>
      </c>
      <c r="L241" s="65"/>
      <c r="M241" s="66"/>
      <c r="N241" s="63" t="s">
        <v>23</v>
      </c>
      <c r="O241" s="65"/>
      <c r="P241" s="66"/>
      <c r="Q241" s="63" t="s">
        <v>24</v>
      </c>
      <c r="R241" s="65"/>
      <c r="S241" s="66"/>
      <c r="T241" s="63" t="s">
        <v>25</v>
      </c>
      <c r="U241" s="65"/>
      <c r="V241" s="66"/>
      <c r="W241" s="63" t="s">
        <v>26</v>
      </c>
      <c r="X241" s="65"/>
      <c r="Y241" s="66"/>
      <c r="Z241" s="63" t="s">
        <v>27</v>
      </c>
      <c r="AA241" s="66"/>
      <c r="AB241" s="63" t="s">
        <v>28</v>
      </c>
      <c r="AC241" s="66"/>
      <c r="AD241" s="63" t="s">
        <v>35</v>
      </c>
      <c r="AE241" s="66"/>
      <c r="AF241" s="63" t="s">
        <v>36</v>
      </c>
      <c r="AG241" s="66"/>
    </row>
    <row r="242" spans="1:33" ht="15" thickBot="1" x14ac:dyDescent="0.35">
      <c r="A242" s="69"/>
      <c r="B242" s="70"/>
      <c r="C242" s="70"/>
      <c r="D242" s="70"/>
      <c r="E242" s="69"/>
      <c r="F242" s="71"/>
      <c r="G242" s="72"/>
      <c r="H242" s="69"/>
      <c r="I242" s="71"/>
      <c r="J242" s="72"/>
      <c r="K242" s="69"/>
      <c r="L242" s="71"/>
      <c r="M242" s="72"/>
      <c r="N242" s="69"/>
      <c r="O242" s="71"/>
      <c r="P242" s="72"/>
      <c r="Q242" s="69"/>
      <c r="R242" s="71"/>
      <c r="S242" s="72"/>
      <c r="T242" s="69"/>
      <c r="U242" s="71"/>
      <c r="V242" s="72"/>
      <c r="W242" s="69"/>
      <c r="X242" s="71"/>
      <c r="Y242" s="72"/>
      <c r="Z242" s="69"/>
      <c r="AA242" s="72"/>
      <c r="AB242" s="69"/>
      <c r="AC242" s="72"/>
      <c r="AD242" s="69"/>
      <c r="AE242" s="72"/>
      <c r="AF242" s="69"/>
      <c r="AG242" s="72"/>
    </row>
    <row r="243" spans="1:33" x14ac:dyDescent="0.3">
      <c r="A243" s="47">
        <v>11</v>
      </c>
      <c r="B243" s="12" t="str">
        <f>VLOOKUP(A243,Sheet1!B3:C13,2,FALSE)</f>
        <v>N4</v>
      </c>
      <c r="C243" s="48">
        <f ca="1">INDEX(Sheet1!F3:F13, MATCH(A243, Sheet1!B3:B13, 0))</f>
        <v>25</v>
      </c>
      <c r="D243" s="55">
        <f ca="1">INDEX(Sheet1!G3:G13, MATCH(A243, Sheet1!B3:B13, 0))</f>
        <v>0.16</v>
      </c>
      <c r="E243" s="10"/>
      <c r="F243" s="22"/>
      <c r="G243" s="23"/>
      <c r="H243" s="10"/>
      <c r="I243" s="22"/>
      <c r="J243" s="23"/>
      <c r="K243" s="10"/>
      <c r="L243" s="22"/>
      <c r="M243" s="23"/>
      <c r="N243" s="10"/>
      <c r="O243" s="22"/>
      <c r="P243" s="23"/>
      <c r="Q243" s="10"/>
      <c r="R243" s="22"/>
      <c r="S243" s="23"/>
      <c r="T243" s="10"/>
      <c r="U243" s="22"/>
      <c r="V243" s="23"/>
      <c r="W243" s="10"/>
      <c r="X243" s="22"/>
      <c r="Y243" s="23"/>
      <c r="Z243" s="10">
        <f>SUM(E246,H246,K246,N246,Q246,T246,W246,E249,H249,K249,N249,Q249,T249,W249)</f>
        <v>49</v>
      </c>
      <c r="AA243" s="23"/>
      <c r="AB243" s="51">
        <f ca="1">Z243*C243</f>
        <v>1225</v>
      </c>
      <c r="AC243" s="48"/>
      <c r="AD243" s="51">
        <f ca="1">SUM(E255:Y255)</f>
        <v>619.84</v>
      </c>
      <c r="AE243" s="48"/>
      <c r="AF243" s="51">
        <f ca="1">SUM(AB243:AE255)</f>
        <v>1844.8400000000001</v>
      </c>
      <c r="AG243" s="48"/>
    </row>
    <row r="244" spans="1:33" ht="15" thickBot="1" x14ac:dyDescent="0.35">
      <c r="A244" s="30"/>
      <c r="B244" s="14"/>
      <c r="C244" s="49"/>
      <c r="D244" s="56"/>
      <c r="E244" s="11"/>
      <c r="F244" s="24"/>
      <c r="G244" s="25"/>
      <c r="H244" s="11"/>
      <c r="I244" s="24"/>
      <c r="J244" s="25"/>
      <c r="K244" s="11"/>
      <c r="L244" s="24"/>
      <c r="M244" s="25"/>
      <c r="N244" s="11"/>
      <c r="O244" s="24"/>
      <c r="P244" s="25"/>
      <c r="Q244" s="11"/>
      <c r="R244" s="24"/>
      <c r="S244" s="25"/>
      <c r="T244" s="11"/>
      <c r="U244" s="24"/>
      <c r="V244" s="25"/>
      <c r="W244" s="11"/>
      <c r="X244" s="24"/>
      <c r="Y244" s="25"/>
      <c r="Z244" s="19"/>
      <c r="AA244" s="29"/>
      <c r="AB244" s="18"/>
      <c r="AC244" s="49"/>
      <c r="AD244" s="18"/>
      <c r="AE244" s="49"/>
      <c r="AF244" s="18"/>
      <c r="AG244" s="49"/>
    </row>
    <row r="245" spans="1:33" ht="15" thickBot="1" x14ac:dyDescent="0.35">
      <c r="A245" s="30"/>
      <c r="B245" s="14"/>
      <c r="C245" s="49"/>
      <c r="D245" s="56"/>
      <c r="E245" s="39">
        <v>0.33333333333333331</v>
      </c>
      <c r="F245" s="38" t="s">
        <v>19</v>
      </c>
      <c r="G245" s="40">
        <v>0.5</v>
      </c>
      <c r="H245" s="39">
        <v>0.33333333333333331</v>
      </c>
      <c r="I245" s="38" t="s">
        <v>19</v>
      </c>
      <c r="J245" s="40">
        <v>0.5</v>
      </c>
      <c r="K245" s="39">
        <v>0.33333333333333331</v>
      </c>
      <c r="L245" s="38" t="s">
        <v>19</v>
      </c>
      <c r="M245" s="40">
        <v>0.5</v>
      </c>
      <c r="N245" s="39">
        <v>0.33333333333333331</v>
      </c>
      <c r="O245" s="38" t="s">
        <v>19</v>
      </c>
      <c r="P245" s="40">
        <v>0.5</v>
      </c>
      <c r="Q245" s="39">
        <v>0.33333333333333331</v>
      </c>
      <c r="R245" s="38" t="s">
        <v>19</v>
      </c>
      <c r="S245" s="40">
        <v>0.5</v>
      </c>
      <c r="T245" s="39">
        <v>0.33333333333333331</v>
      </c>
      <c r="U245" s="38" t="s">
        <v>19</v>
      </c>
      <c r="V245" s="40">
        <v>0.5</v>
      </c>
      <c r="W245" s="39">
        <v>0.33333333333333331</v>
      </c>
      <c r="X245" s="38" t="s">
        <v>19</v>
      </c>
      <c r="Y245" s="40">
        <v>0.5</v>
      </c>
      <c r="Z245" s="19"/>
      <c r="AA245" s="29"/>
      <c r="AB245" s="18"/>
      <c r="AC245" s="49"/>
      <c r="AD245" s="18"/>
      <c r="AE245" s="49"/>
      <c r="AF245" s="18"/>
      <c r="AG245" s="49"/>
    </row>
    <row r="246" spans="1:33" x14ac:dyDescent="0.3">
      <c r="A246" s="30"/>
      <c r="B246" s="14"/>
      <c r="C246" s="49"/>
      <c r="D246" s="56"/>
      <c r="E246" s="35">
        <f>(G245-E245)*24</f>
        <v>4</v>
      </c>
      <c r="F246" s="36"/>
      <c r="G246" s="37"/>
      <c r="H246" s="35">
        <f>(J245-H245)*24</f>
        <v>4</v>
      </c>
      <c r="I246" s="36"/>
      <c r="J246" s="37"/>
      <c r="K246" s="35">
        <f>(M245-K245)*24</f>
        <v>4</v>
      </c>
      <c r="L246" s="36"/>
      <c r="M246" s="37"/>
      <c r="N246" s="35">
        <f>(P245-N245)*24</f>
        <v>4</v>
      </c>
      <c r="O246" s="36"/>
      <c r="P246" s="37"/>
      <c r="Q246" s="35">
        <f>(S245-Q245)*24</f>
        <v>4</v>
      </c>
      <c r="R246" s="36"/>
      <c r="S246" s="37"/>
      <c r="T246" s="35">
        <f>(V245-T245)*24</f>
        <v>4</v>
      </c>
      <c r="U246" s="36"/>
      <c r="V246" s="37"/>
      <c r="W246" s="35">
        <f>(Y245-W245)*24</f>
        <v>4</v>
      </c>
      <c r="X246" s="36"/>
      <c r="Y246" s="37"/>
      <c r="Z246" s="19"/>
      <c r="AA246" s="29"/>
      <c r="AB246" s="18"/>
      <c r="AC246" s="49"/>
      <c r="AD246" s="18"/>
      <c r="AE246" s="49"/>
      <c r="AF246" s="18"/>
      <c r="AG246" s="49"/>
    </row>
    <row r="247" spans="1:33" ht="15" thickBot="1" x14ac:dyDescent="0.35">
      <c r="A247" s="30"/>
      <c r="B247" s="14"/>
      <c r="C247" s="49"/>
      <c r="D247" s="56"/>
      <c r="E247" s="32"/>
      <c r="F247" s="33"/>
      <c r="G247" s="34"/>
      <c r="H247" s="32"/>
      <c r="I247" s="33"/>
      <c r="J247" s="34"/>
      <c r="K247" s="32"/>
      <c r="L247" s="33"/>
      <c r="M247" s="34"/>
      <c r="N247" s="32"/>
      <c r="O247" s="33"/>
      <c r="P247" s="34"/>
      <c r="Q247" s="32"/>
      <c r="R247" s="33"/>
      <c r="S247" s="34"/>
      <c r="T247" s="32"/>
      <c r="U247" s="33"/>
      <c r="V247" s="34"/>
      <c r="W247" s="32"/>
      <c r="X247" s="33"/>
      <c r="Y247" s="34"/>
      <c r="Z247" s="19"/>
      <c r="AA247" s="29"/>
      <c r="AB247" s="18"/>
      <c r="AC247" s="49"/>
      <c r="AD247" s="18"/>
      <c r="AE247" s="49"/>
      <c r="AF247" s="18"/>
      <c r="AG247" s="49"/>
    </row>
    <row r="248" spans="1:33" ht="15" thickBot="1" x14ac:dyDescent="0.35">
      <c r="A248" s="30"/>
      <c r="B248" s="14"/>
      <c r="C248" s="49"/>
      <c r="D248" s="56"/>
      <c r="E248" s="41">
        <v>0.54166666666666663</v>
      </c>
      <c r="F248" s="38" t="s">
        <v>20</v>
      </c>
      <c r="G248" s="42">
        <v>0.66666666666666663</v>
      </c>
      <c r="H248" s="41">
        <v>0.54166666666666663</v>
      </c>
      <c r="I248" s="38" t="s">
        <v>20</v>
      </c>
      <c r="J248" s="42">
        <v>0.66666666666666663</v>
      </c>
      <c r="K248" s="41">
        <v>0.54166666666666663</v>
      </c>
      <c r="L248" s="38" t="s">
        <v>20</v>
      </c>
      <c r="M248" s="42">
        <v>0.66666666666666663</v>
      </c>
      <c r="N248" s="41">
        <v>0.54166666666666663</v>
      </c>
      <c r="O248" s="38" t="s">
        <v>20</v>
      </c>
      <c r="P248" s="42">
        <v>0.66666666666666663</v>
      </c>
      <c r="Q248" s="41">
        <v>0.54166666666666663</v>
      </c>
      <c r="R248" s="38" t="s">
        <v>20</v>
      </c>
      <c r="S248" s="42">
        <v>0.66666666666666663</v>
      </c>
      <c r="T248" s="41">
        <v>0.54166666666666663</v>
      </c>
      <c r="U248" s="38" t="s">
        <v>20</v>
      </c>
      <c r="V248" s="42">
        <v>0.66666666666666663</v>
      </c>
      <c r="W248" s="41">
        <v>0.54166666666666663</v>
      </c>
      <c r="X248" s="38" t="s">
        <v>20</v>
      </c>
      <c r="Y248" s="42">
        <v>0.66666666666666663</v>
      </c>
      <c r="Z248" s="19"/>
      <c r="AA248" s="29"/>
      <c r="AB248" s="18"/>
      <c r="AC248" s="49"/>
      <c r="AD248" s="18"/>
      <c r="AE248" s="49"/>
      <c r="AF248" s="18"/>
      <c r="AG248" s="49"/>
    </row>
    <row r="249" spans="1:33" x14ac:dyDescent="0.3">
      <c r="A249" s="30"/>
      <c r="B249" s="14"/>
      <c r="C249" s="49"/>
      <c r="D249" s="56"/>
      <c r="E249" s="35">
        <f>(G248-E248)*24</f>
        <v>3</v>
      </c>
      <c r="F249" s="36"/>
      <c r="G249" s="37"/>
      <c r="H249" s="35">
        <f>(J248-H248)*24</f>
        <v>3</v>
      </c>
      <c r="I249" s="36"/>
      <c r="J249" s="37"/>
      <c r="K249" s="35">
        <f>(M248-K248)*24</f>
        <v>3</v>
      </c>
      <c r="L249" s="36"/>
      <c r="M249" s="37"/>
      <c r="N249" s="35">
        <f>(P248-N248)*24</f>
        <v>3</v>
      </c>
      <c r="O249" s="36"/>
      <c r="P249" s="37"/>
      <c r="Q249" s="35">
        <f>(S248-Q248)*24</f>
        <v>3</v>
      </c>
      <c r="R249" s="36"/>
      <c r="S249" s="37"/>
      <c r="T249" s="35">
        <f>(V248-T248)*24</f>
        <v>3</v>
      </c>
      <c r="U249" s="36"/>
      <c r="V249" s="37"/>
      <c r="W249" s="35">
        <f>(Y248-W248)*24</f>
        <v>3</v>
      </c>
      <c r="X249" s="36"/>
      <c r="Y249" s="37"/>
      <c r="Z249" s="19"/>
      <c r="AA249" s="29"/>
      <c r="AB249" s="18"/>
      <c r="AC249" s="49"/>
      <c r="AD249" s="18"/>
      <c r="AE249" s="49"/>
      <c r="AF249" s="18"/>
      <c r="AG249" s="49"/>
    </row>
    <row r="250" spans="1:33" ht="15" thickBot="1" x14ac:dyDescent="0.35">
      <c r="A250" s="30"/>
      <c r="B250" s="14"/>
      <c r="C250" s="49"/>
      <c r="D250" s="56"/>
      <c r="E250" s="32"/>
      <c r="F250" s="33"/>
      <c r="G250" s="34"/>
      <c r="H250" s="32"/>
      <c r="I250" s="33"/>
      <c r="J250" s="34"/>
      <c r="K250" s="32"/>
      <c r="L250" s="33"/>
      <c r="M250" s="34"/>
      <c r="N250" s="32"/>
      <c r="O250" s="33"/>
      <c r="P250" s="34"/>
      <c r="Q250" s="32"/>
      <c r="R250" s="33"/>
      <c r="S250" s="34"/>
      <c r="T250" s="32"/>
      <c r="U250" s="33"/>
      <c r="V250" s="34"/>
      <c r="W250" s="32"/>
      <c r="X250" s="33"/>
      <c r="Y250" s="34"/>
      <c r="Z250" s="19"/>
      <c r="AA250" s="29"/>
      <c r="AB250" s="18"/>
      <c r="AC250" s="49"/>
      <c r="AD250" s="18"/>
      <c r="AE250" s="49"/>
      <c r="AF250" s="18"/>
      <c r="AG250" s="49"/>
    </row>
    <row r="251" spans="1:33" x14ac:dyDescent="0.3">
      <c r="A251" s="30"/>
      <c r="B251" s="14"/>
      <c r="C251" s="49"/>
      <c r="D251" s="56"/>
      <c r="E251" s="81" t="s">
        <v>32</v>
      </c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3"/>
      <c r="Z251" s="19"/>
      <c r="AA251" s="29"/>
      <c r="AB251" s="18"/>
      <c r="AC251" s="49"/>
      <c r="AD251" s="18"/>
      <c r="AE251" s="49"/>
      <c r="AF251" s="18"/>
      <c r="AG251" s="49"/>
    </row>
    <row r="252" spans="1:33" ht="15" thickBot="1" x14ac:dyDescent="0.35">
      <c r="A252" s="30"/>
      <c r="B252" s="14"/>
      <c r="C252" s="49"/>
      <c r="D252" s="56"/>
      <c r="E252" s="87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9"/>
      <c r="Z252" s="19"/>
      <c r="AA252" s="29"/>
      <c r="AB252" s="18"/>
      <c r="AC252" s="49"/>
      <c r="AD252" s="18"/>
      <c r="AE252" s="49"/>
      <c r="AF252" s="18"/>
      <c r="AG252" s="49"/>
    </row>
    <row r="253" spans="1:33" ht="31.2" customHeight="1" thickBot="1" x14ac:dyDescent="0.35">
      <c r="A253" s="30"/>
      <c r="B253" s="14"/>
      <c r="C253" s="49"/>
      <c r="D253" s="56"/>
      <c r="E253" s="129">
        <f ca="1">RANDBETWEEN(100,1000)</f>
        <v>617</v>
      </c>
      <c r="F253" s="130"/>
      <c r="G253" s="131"/>
      <c r="H253" s="129">
        <f ca="1">RANDBETWEEN(100,1000)</f>
        <v>575</v>
      </c>
      <c r="I253" s="130"/>
      <c r="J253" s="131"/>
      <c r="K253" s="129">
        <f ca="1">RANDBETWEEN(100,1000)</f>
        <v>614</v>
      </c>
      <c r="L253" s="130"/>
      <c r="M253" s="131"/>
      <c r="N253" s="129">
        <f ca="1">RANDBETWEEN(100,1000)</f>
        <v>341</v>
      </c>
      <c r="O253" s="130"/>
      <c r="P253" s="131"/>
      <c r="Q253" s="129">
        <f ca="1">RANDBETWEEN(100,1000)</f>
        <v>602</v>
      </c>
      <c r="R253" s="130"/>
      <c r="S253" s="131"/>
      <c r="T253" s="129">
        <f ca="1">RANDBETWEEN(100,1000)</f>
        <v>163</v>
      </c>
      <c r="U253" s="130"/>
      <c r="V253" s="131"/>
      <c r="W253" s="129">
        <f ca="1">RANDBETWEEN(100,1000)</f>
        <v>962</v>
      </c>
      <c r="X253" s="130"/>
      <c r="Y253" s="131"/>
      <c r="Z253" s="19"/>
      <c r="AA253" s="29"/>
      <c r="AB253" s="18"/>
      <c r="AC253" s="49"/>
      <c r="AD253" s="18"/>
      <c r="AE253" s="49"/>
      <c r="AF253" s="18"/>
      <c r="AG253" s="49"/>
    </row>
    <row r="254" spans="1:33" ht="35.4" customHeight="1" thickBot="1" x14ac:dyDescent="0.35">
      <c r="A254" s="30"/>
      <c r="B254" s="14"/>
      <c r="C254" s="49"/>
      <c r="D254" s="56"/>
      <c r="E254" s="96" t="s">
        <v>5</v>
      </c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8"/>
      <c r="Z254" s="19"/>
      <c r="AA254" s="29"/>
      <c r="AB254" s="18"/>
      <c r="AC254" s="49"/>
      <c r="AD254" s="18"/>
      <c r="AE254" s="49"/>
      <c r="AF254" s="18"/>
      <c r="AG254" s="49"/>
    </row>
    <row r="255" spans="1:33" ht="37.799999999999997" customHeight="1" thickBot="1" x14ac:dyDescent="0.35">
      <c r="A255" s="30"/>
      <c r="B255" s="14"/>
      <c r="C255" s="49"/>
      <c r="D255" s="56"/>
      <c r="E255" s="129">
        <f ca="1">E253*D243</f>
        <v>98.72</v>
      </c>
      <c r="F255" s="130"/>
      <c r="G255" s="131"/>
      <c r="H255" s="129">
        <f ca="1">H253*D243</f>
        <v>92</v>
      </c>
      <c r="I255" s="130"/>
      <c r="J255" s="131"/>
      <c r="K255" s="129">
        <f ca="1">SUM(K253*D243)</f>
        <v>98.240000000000009</v>
      </c>
      <c r="L255" s="130"/>
      <c r="M255" s="131"/>
      <c r="N255" s="129">
        <f ca="1">SUM(N253*D243)</f>
        <v>54.56</v>
      </c>
      <c r="O255" s="130"/>
      <c r="P255" s="131"/>
      <c r="Q255" s="129">
        <f ca="1">SUM(Q253*D243)</f>
        <v>96.320000000000007</v>
      </c>
      <c r="R255" s="130"/>
      <c r="S255" s="131"/>
      <c r="T255" s="129">
        <f ca="1">T253*D243</f>
        <v>26.080000000000002</v>
      </c>
      <c r="U255" s="130"/>
      <c r="V255" s="131"/>
      <c r="W255" s="129">
        <f ca="1">SUM(W253*D243)</f>
        <v>153.92000000000002</v>
      </c>
      <c r="X255" s="130"/>
      <c r="Y255" s="131"/>
      <c r="Z255" s="19"/>
      <c r="AA255" s="29"/>
      <c r="AB255" s="18"/>
      <c r="AC255" s="49"/>
      <c r="AD255" s="18"/>
      <c r="AE255" s="49"/>
      <c r="AF255" s="18"/>
      <c r="AG255" s="49"/>
    </row>
    <row r="256" spans="1:33" ht="20.399999999999999" hidden="1" customHeight="1" thickBot="1" x14ac:dyDescent="0.35">
      <c r="A256" s="31"/>
      <c r="B256" s="13"/>
      <c r="C256" s="50"/>
      <c r="D256" s="57"/>
      <c r="E256" s="126"/>
      <c r="F256" s="127"/>
      <c r="G256" s="128"/>
      <c r="H256" s="126"/>
      <c r="I256" s="127"/>
      <c r="J256" s="128"/>
      <c r="K256" s="126"/>
      <c r="L256" s="127"/>
      <c r="M256" s="128"/>
      <c r="N256" s="126"/>
      <c r="O256" s="127"/>
      <c r="P256" s="128"/>
      <c r="Q256" s="126"/>
      <c r="R256" s="127"/>
      <c r="S256" s="128"/>
      <c r="T256" s="126"/>
      <c r="U256" s="127"/>
      <c r="V256" s="128"/>
      <c r="W256" s="126"/>
      <c r="X256" s="127"/>
      <c r="Y256" s="128"/>
      <c r="Z256" s="21"/>
      <c r="AA256" s="27"/>
      <c r="AB256" s="21"/>
      <c r="AC256" s="27"/>
      <c r="AD256" s="21"/>
      <c r="AE256" s="27"/>
      <c r="AF256" s="21"/>
      <c r="AG256" s="27"/>
    </row>
    <row r="257" spans="1:33" x14ac:dyDescent="0.3">
      <c r="A257" s="10" t="s">
        <v>30</v>
      </c>
      <c r="B257" s="22"/>
      <c r="C257" s="23"/>
      <c r="D257" s="12"/>
      <c r="E257" s="51">
        <f ca="1">(E246+E249)*$C$243+(E225+E222)*$C$219+(E201+E198)*$C$195+(E177+E174)*$C$171+(E153+E150)*$C$147+(E129+E126)*$C$123+(E105+E102)*$C$99+(E81+E78)*$C$75+(E57+E54)*$C$51+(E33+E30)*$C$27+(E9+E6)*$C$3</f>
        <v>1624</v>
      </c>
      <c r="F257" s="79"/>
      <c r="G257" s="48"/>
      <c r="H257" s="51">
        <f ca="1">(H246+H249)*$C$243+(H225+H222)*$C$219+(H201+H198)*$C$195+(H177+H174)*$C$171+(H153+H150)*$C$147+(H129+H126)*$C$123+(H105+H102)*$C$99+(H81+H78)*$C$75+(H57+H54)*$C$51+(H33+H30)*$C$27+(H9+H6)*$C$3</f>
        <v>1624</v>
      </c>
      <c r="I257" s="79"/>
      <c r="J257" s="48"/>
      <c r="K257" s="51">
        <f ca="1">(K246+K249)*$C$243+(K225+K222)*$C$219+(K201+K198)*$C$195+(K177+K174)*$C$171+(K153+K150)*$C$147+(K129+K126)*$C$123+(K105+K102)*$C$99+(K81+K78)*$C$75+(K57+K54)*$C$51+(K33+K30)*$C$27+(K9+K6)*$C$3</f>
        <v>1624</v>
      </c>
      <c r="L257" s="79"/>
      <c r="M257" s="48"/>
      <c r="N257" s="51">
        <f ca="1">(N246+N249)*$C$243+(N225+N222)*$C$219+(N201+N198)*$C$195+(N177+N174)*$C$171+(N153+N150)*$C$147+(N129+N126)*$C$123+(N105+N102)*$C$99+(N81+N78)*$C$75+(N57+N54)*$C$51+(N33+N30)*$C$27+(N9+N6)*$C$3</f>
        <v>1624</v>
      </c>
      <c r="O257" s="79"/>
      <c r="P257" s="48"/>
      <c r="Q257" s="51">
        <f ca="1">(Q246+Q249)*$C$243+(Q225+Q222)*$C$219+(Q201+Q198)*$C$195+(Q177+Q174)*$C$171+(Q153+Q150)*$C$147+(Q129+Q126)*$C$123+(Q105+Q102)*$C$99+(Q81+Q78)*$C$75+(Q57+Q54)*$C$51+(Q33+Q30)*$C$27+(Q9+Q6)*$C$3</f>
        <v>1624</v>
      </c>
      <c r="R257" s="79"/>
      <c r="S257" s="48"/>
      <c r="T257" s="51">
        <f ca="1">(T246+T249)*$C$243+(T225+T222)*$C$219+(T201+T198)*$C$195+(T177+T174)*$C$171+(T153+T150)*$C$147+(T129+T126)*$C$123+(T105+T102)*$C$99+(T81+T78)*$C$75+(T57+T54)*$C$51+(T33+T30)*$C$27+(T9+T6)*$C$3</f>
        <v>1624</v>
      </c>
      <c r="U257" s="79"/>
      <c r="V257" s="48"/>
      <c r="W257" s="51">
        <f ca="1">(W246+W249)*$C$243+(W225+W222)*$C$219+(W201+W198)*$C$195+(W177+W174)*$C$171+(W153+W150)*$C$147+(W129+W126)*$C$123+(W105+W102)*$C$99+(W81+W78)*$C$75+(W57+W54)*$C$51+(W33+W30)*$C$27+(W9+W6)*$C$3</f>
        <v>1624</v>
      </c>
      <c r="X257" s="79"/>
      <c r="Y257" s="48"/>
      <c r="Z257" s="12"/>
      <c r="AA257" s="12"/>
      <c r="AB257" s="12"/>
      <c r="AC257" s="12"/>
      <c r="AD257" s="12"/>
      <c r="AE257" s="12"/>
      <c r="AF257" s="12"/>
      <c r="AG257" s="12"/>
    </row>
    <row r="258" spans="1:33" ht="15" thickBot="1" x14ac:dyDescent="0.35">
      <c r="A258" s="11"/>
      <c r="B258" s="24"/>
      <c r="C258" s="25"/>
      <c r="D258" s="14"/>
      <c r="E258" s="75"/>
      <c r="F258" s="80"/>
      <c r="G258" s="50"/>
      <c r="H258" s="75"/>
      <c r="I258" s="80"/>
      <c r="J258" s="50"/>
      <c r="K258" s="75"/>
      <c r="L258" s="80"/>
      <c r="M258" s="50"/>
      <c r="N258" s="75"/>
      <c r="O258" s="80"/>
      <c r="P258" s="50"/>
      <c r="Q258" s="75"/>
      <c r="R258" s="80"/>
      <c r="S258" s="50"/>
      <c r="T258" s="75"/>
      <c r="U258" s="80"/>
      <c r="V258" s="50"/>
      <c r="W258" s="75"/>
      <c r="X258" s="80"/>
      <c r="Y258" s="50"/>
      <c r="Z258" s="14"/>
      <c r="AA258" s="14"/>
      <c r="AB258" s="14"/>
      <c r="AC258" s="14"/>
      <c r="AD258" s="14"/>
      <c r="AE258" s="14"/>
      <c r="AF258" s="14"/>
      <c r="AG258" s="14"/>
    </row>
    <row r="259" spans="1:33" x14ac:dyDescent="0.3">
      <c r="A259" s="10" t="s">
        <v>31</v>
      </c>
      <c r="B259" s="22"/>
      <c r="C259" s="23"/>
      <c r="D259" s="14"/>
      <c r="E259" s="10">
        <f>SUM(E249,E246,E225,E222,E201,E198,E177,E174,E153,E150,E129,E126,E105,E102,E81,E78,E57,E54,E33,E30,E9,E6)</f>
        <v>77</v>
      </c>
      <c r="F259" s="22"/>
      <c r="G259" s="23"/>
      <c r="H259" s="10">
        <f>SUM(H249,H246,H225,H222,H201,H198,H177,H174,H153,H150,H129,H126,H105,H102,H81,H78,H57,H54,H33,H30,H9,H6)</f>
        <v>77</v>
      </c>
      <c r="I259" s="22"/>
      <c r="J259" s="23"/>
      <c r="K259" s="10">
        <f>SUM(K249,K246,K225,K222,K201,K198,K177,K174,K153,K150,K129,K126,K105,K102,K81,K78,K57,K54,K33,K30,K9,K6)</f>
        <v>77</v>
      </c>
      <c r="L259" s="22"/>
      <c r="M259" s="23"/>
      <c r="N259" s="10">
        <f>SUM(N249,N246,N225,N222,N201,N198,N177,N174,N153,N150,N129,N126,N105,N102,N81,N78,N57,N54,N33,N30,N9,N6)</f>
        <v>77</v>
      </c>
      <c r="O259" s="22"/>
      <c r="P259" s="23"/>
      <c r="Q259" s="10">
        <f>SUM(Q249,Q246,Q225,Q222,Q201,Q198,Q177,Q174,Q153,Q150,Q129,Q126,Q105,Q102,Q81,Q78,Q57,Q54,Q33,Q30,Q9,Q6)</f>
        <v>77</v>
      </c>
      <c r="R259" s="22"/>
      <c r="S259" s="23"/>
      <c r="T259" s="10">
        <f>SUM(T249,T246,T225,T222,T201,T198,T177,T174,T153,T150,T129,T126,T105,T102,T81,T78,T57,T54,T33,T30,T9,T6)</f>
        <v>77</v>
      </c>
      <c r="U259" s="22"/>
      <c r="V259" s="23"/>
      <c r="W259" s="10">
        <f>SUM(W249,W246,W225,W222,W201,W198,W177,W174,W153,W150,W129,W126,W105,W102,W81,W78,W57,W54,W33,W30,W9,W6)</f>
        <v>77</v>
      </c>
      <c r="X259" s="22"/>
      <c r="Y259" s="23"/>
      <c r="Z259" s="14"/>
      <c r="AA259" s="14"/>
      <c r="AB259" s="14"/>
      <c r="AC259" s="14"/>
      <c r="AD259" s="14"/>
      <c r="AE259" s="14"/>
      <c r="AF259" s="14"/>
      <c r="AG259" s="14"/>
    </row>
    <row r="260" spans="1:33" ht="15" thickBot="1" x14ac:dyDescent="0.35">
      <c r="A260" s="11"/>
      <c r="B260" s="24"/>
      <c r="C260" s="25"/>
      <c r="D260" s="13"/>
      <c r="E260" s="11"/>
      <c r="F260" s="24"/>
      <c r="G260" s="25"/>
      <c r="H260" s="11"/>
      <c r="I260" s="24"/>
      <c r="J260" s="25"/>
      <c r="K260" s="11"/>
      <c r="L260" s="24"/>
      <c r="M260" s="25"/>
      <c r="N260" s="11"/>
      <c r="O260" s="24"/>
      <c r="P260" s="25"/>
      <c r="Q260" s="11"/>
      <c r="R260" s="24"/>
      <c r="S260" s="25"/>
      <c r="T260" s="11"/>
      <c r="U260" s="24"/>
      <c r="V260" s="25"/>
      <c r="W260" s="11"/>
      <c r="X260" s="24"/>
      <c r="Y260" s="25"/>
      <c r="Z260" s="13"/>
      <c r="AA260" s="13"/>
      <c r="AB260" s="13"/>
      <c r="AC260" s="13"/>
      <c r="AD260" s="13"/>
      <c r="AE260" s="13"/>
      <c r="AF260" s="13"/>
      <c r="AG260" s="13"/>
    </row>
  </sheetData>
  <mergeCells count="681">
    <mergeCell ref="H255:J255"/>
    <mergeCell ref="K255:M255"/>
    <mergeCell ref="N255:P255"/>
    <mergeCell ref="Q255:S255"/>
    <mergeCell ref="T255:V255"/>
    <mergeCell ref="W255:Y255"/>
    <mergeCell ref="W253:Y253"/>
    <mergeCell ref="E254:Y254"/>
    <mergeCell ref="A243:A256"/>
    <mergeCell ref="B243:B256"/>
    <mergeCell ref="C243:C256"/>
    <mergeCell ref="D243:D256"/>
    <mergeCell ref="E253:G253"/>
    <mergeCell ref="E255:G255"/>
    <mergeCell ref="H253:J253"/>
    <mergeCell ref="K253:M253"/>
    <mergeCell ref="N253:P253"/>
    <mergeCell ref="Q253:S253"/>
    <mergeCell ref="T253:V253"/>
    <mergeCell ref="W233:Y240"/>
    <mergeCell ref="Z219:AA240"/>
    <mergeCell ref="AB219:AC240"/>
    <mergeCell ref="AD219:AE240"/>
    <mergeCell ref="AF219:AG240"/>
    <mergeCell ref="Z195:AA216"/>
    <mergeCell ref="AB195:AC216"/>
    <mergeCell ref="AD195:AE216"/>
    <mergeCell ref="AF195:AG216"/>
    <mergeCell ref="Q229:S230"/>
    <mergeCell ref="T229:V230"/>
    <mergeCell ref="W229:Y230"/>
    <mergeCell ref="E231:Y232"/>
    <mergeCell ref="E233:G240"/>
    <mergeCell ref="H233:J240"/>
    <mergeCell ref="K233:M240"/>
    <mergeCell ref="N233:P240"/>
    <mergeCell ref="Q233:S240"/>
    <mergeCell ref="T233:V240"/>
    <mergeCell ref="T209:V216"/>
    <mergeCell ref="W209:Y216"/>
    <mergeCell ref="A219:A240"/>
    <mergeCell ref="B219:B240"/>
    <mergeCell ref="C219:C240"/>
    <mergeCell ref="D219:D240"/>
    <mergeCell ref="E229:G230"/>
    <mergeCell ref="H229:J230"/>
    <mergeCell ref="K229:M230"/>
    <mergeCell ref="N229:P230"/>
    <mergeCell ref="N205:P206"/>
    <mergeCell ref="Q205:S206"/>
    <mergeCell ref="T205:V206"/>
    <mergeCell ref="W205:Y206"/>
    <mergeCell ref="E207:Y208"/>
    <mergeCell ref="E209:G216"/>
    <mergeCell ref="H209:J216"/>
    <mergeCell ref="K209:M216"/>
    <mergeCell ref="N209:P216"/>
    <mergeCell ref="Q209:S216"/>
    <mergeCell ref="B195:B216"/>
    <mergeCell ref="C195:C216"/>
    <mergeCell ref="D195:D216"/>
    <mergeCell ref="E205:G206"/>
    <mergeCell ref="H205:J206"/>
    <mergeCell ref="K205:M206"/>
    <mergeCell ref="E183:Y184"/>
    <mergeCell ref="E185:G192"/>
    <mergeCell ref="H185:J192"/>
    <mergeCell ref="K185:M192"/>
    <mergeCell ref="N185:P192"/>
    <mergeCell ref="Q185:S192"/>
    <mergeCell ref="T185:V192"/>
    <mergeCell ref="W185:Y192"/>
    <mergeCell ref="W161:Y168"/>
    <mergeCell ref="A171:A192"/>
    <mergeCell ref="B171:B192"/>
    <mergeCell ref="C171:C192"/>
    <mergeCell ref="D171:D192"/>
    <mergeCell ref="Z171:AA192"/>
    <mergeCell ref="E181:G182"/>
    <mergeCell ref="H181:J182"/>
    <mergeCell ref="K181:M182"/>
    <mergeCell ref="N181:P182"/>
    <mergeCell ref="Q157:S158"/>
    <mergeCell ref="T157:V158"/>
    <mergeCell ref="W157:Y158"/>
    <mergeCell ref="E159:Y160"/>
    <mergeCell ref="E161:G168"/>
    <mergeCell ref="H161:J168"/>
    <mergeCell ref="K161:M168"/>
    <mergeCell ref="N161:P168"/>
    <mergeCell ref="Q161:S168"/>
    <mergeCell ref="T161:V168"/>
    <mergeCell ref="B147:B168"/>
    <mergeCell ref="C147:C168"/>
    <mergeCell ref="D147:D168"/>
    <mergeCell ref="Z147:AA168"/>
    <mergeCell ref="AB147:AC168"/>
    <mergeCell ref="AD147:AE168"/>
    <mergeCell ref="E157:G158"/>
    <mergeCell ref="H157:J158"/>
    <mergeCell ref="K157:M158"/>
    <mergeCell ref="N157:P158"/>
    <mergeCell ref="A99:A120"/>
    <mergeCell ref="B99:B120"/>
    <mergeCell ref="C99:C120"/>
    <mergeCell ref="D99:D120"/>
    <mergeCell ref="A123:A144"/>
    <mergeCell ref="B123:B144"/>
    <mergeCell ref="C123:C144"/>
    <mergeCell ref="D123:D144"/>
    <mergeCell ref="A51:A72"/>
    <mergeCell ref="B51:B72"/>
    <mergeCell ref="C51:C72"/>
    <mergeCell ref="D51:D72"/>
    <mergeCell ref="A75:A96"/>
    <mergeCell ref="B75:B96"/>
    <mergeCell ref="C75:C96"/>
    <mergeCell ref="D75:D96"/>
    <mergeCell ref="C3:C18"/>
    <mergeCell ref="D3:D18"/>
    <mergeCell ref="A27:A43"/>
    <mergeCell ref="B27:B48"/>
    <mergeCell ref="C27:C48"/>
    <mergeCell ref="D27:D48"/>
    <mergeCell ref="W137:Y144"/>
    <mergeCell ref="Z123:AA139"/>
    <mergeCell ref="AB123:AC139"/>
    <mergeCell ref="AD123:AE139"/>
    <mergeCell ref="AF123:AG139"/>
    <mergeCell ref="Q133:S134"/>
    <mergeCell ref="T133:V134"/>
    <mergeCell ref="W133:Y134"/>
    <mergeCell ref="E135:Y136"/>
    <mergeCell ref="E137:G144"/>
    <mergeCell ref="H137:J144"/>
    <mergeCell ref="K137:M144"/>
    <mergeCell ref="N137:P144"/>
    <mergeCell ref="Q137:S144"/>
    <mergeCell ref="T137:V144"/>
    <mergeCell ref="T113:V120"/>
    <mergeCell ref="W113:Y120"/>
    <mergeCell ref="E133:G134"/>
    <mergeCell ref="H133:J134"/>
    <mergeCell ref="K133:M134"/>
    <mergeCell ref="N133:P134"/>
    <mergeCell ref="N109:P110"/>
    <mergeCell ref="Q109:S110"/>
    <mergeCell ref="T109:V110"/>
    <mergeCell ref="W109:Y110"/>
    <mergeCell ref="E111:Y112"/>
    <mergeCell ref="E113:G120"/>
    <mergeCell ref="H113:J120"/>
    <mergeCell ref="K113:M120"/>
    <mergeCell ref="N113:P120"/>
    <mergeCell ref="Q113:S120"/>
    <mergeCell ref="Z99:AA120"/>
    <mergeCell ref="AB99:AC120"/>
    <mergeCell ref="E109:G110"/>
    <mergeCell ref="H109:J110"/>
    <mergeCell ref="K109:M110"/>
    <mergeCell ref="E89:G96"/>
    <mergeCell ref="H89:J96"/>
    <mergeCell ref="K89:M96"/>
    <mergeCell ref="N89:P96"/>
    <mergeCell ref="Q89:S96"/>
    <mergeCell ref="T89:V96"/>
    <mergeCell ref="W89:Y96"/>
    <mergeCell ref="E87:Y88"/>
    <mergeCell ref="E85:G86"/>
    <mergeCell ref="H85:J86"/>
    <mergeCell ref="K85:M86"/>
    <mergeCell ref="N85:P86"/>
    <mergeCell ref="Q85:S86"/>
    <mergeCell ref="T85:V86"/>
    <mergeCell ref="W85:Y86"/>
    <mergeCell ref="Z257:AA260"/>
    <mergeCell ref="AB257:AC260"/>
    <mergeCell ref="AD257:AE260"/>
    <mergeCell ref="AF257:AG260"/>
    <mergeCell ref="Z75:AA96"/>
    <mergeCell ref="AF51:AG66"/>
    <mergeCell ref="E83:Y84"/>
    <mergeCell ref="E107:Y108"/>
    <mergeCell ref="E131:Y132"/>
    <mergeCell ref="E155:Y156"/>
    <mergeCell ref="E179:Y180"/>
    <mergeCell ref="AB75:AC96"/>
    <mergeCell ref="AD75:AE96"/>
    <mergeCell ref="AF75:AG96"/>
    <mergeCell ref="W61:Y62"/>
    <mergeCell ref="E63:Y64"/>
    <mergeCell ref="E65:G72"/>
    <mergeCell ref="H65:J72"/>
    <mergeCell ref="K65:M72"/>
    <mergeCell ref="N65:P72"/>
    <mergeCell ref="Q65:S72"/>
    <mergeCell ref="T65:V72"/>
    <mergeCell ref="W65:Y72"/>
    <mergeCell ref="E59:Y60"/>
    <mergeCell ref="E61:G62"/>
    <mergeCell ref="H61:J62"/>
    <mergeCell ref="K61:M62"/>
    <mergeCell ref="N61:P62"/>
    <mergeCell ref="Q61:S62"/>
    <mergeCell ref="T61:V62"/>
    <mergeCell ref="E41:G48"/>
    <mergeCell ref="H41:J48"/>
    <mergeCell ref="K41:M48"/>
    <mergeCell ref="N41:P48"/>
    <mergeCell ref="Q41:S48"/>
    <mergeCell ref="T41:V48"/>
    <mergeCell ref="W41:Y48"/>
    <mergeCell ref="AF27:AG48"/>
    <mergeCell ref="E39:Y40"/>
    <mergeCell ref="E37:G38"/>
    <mergeCell ref="H37:J38"/>
    <mergeCell ref="K37:M38"/>
    <mergeCell ref="N37:P38"/>
    <mergeCell ref="Q37:S38"/>
    <mergeCell ref="T37:V38"/>
    <mergeCell ref="W37:Y38"/>
    <mergeCell ref="E35:Y36"/>
    <mergeCell ref="E16:Y16"/>
    <mergeCell ref="Z27:AA48"/>
    <mergeCell ref="AB27:AC48"/>
    <mergeCell ref="AD27:AE48"/>
    <mergeCell ref="AF193:AG194"/>
    <mergeCell ref="AF217:AG218"/>
    <mergeCell ref="AF241:AG242"/>
    <mergeCell ref="AF171:AG192"/>
    <mergeCell ref="AF243:AG255"/>
    <mergeCell ref="AF121:AG122"/>
    <mergeCell ref="AF145:AG146"/>
    <mergeCell ref="AF169:AG170"/>
    <mergeCell ref="AF99:AG120"/>
    <mergeCell ref="AF147:AG168"/>
    <mergeCell ref="AF1:AG2"/>
    <mergeCell ref="AF3:AG18"/>
    <mergeCell ref="AF25:AG26"/>
    <mergeCell ref="AF49:AG50"/>
    <mergeCell ref="AF73:AG74"/>
    <mergeCell ref="AF97:AG98"/>
    <mergeCell ref="AD193:AE194"/>
    <mergeCell ref="AD217:AE218"/>
    <mergeCell ref="AD241:AE242"/>
    <mergeCell ref="AD171:AE192"/>
    <mergeCell ref="AD243:AE255"/>
    <mergeCell ref="AD121:AE122"/>
    <mergeCell ref="AD145:AE146"/>
    <mergeCell ref="AD169:AE170"/>
    <mergeCell ref="AD99:AE120"/>
    <mergeCell ref="AD49:AE50"/>
    <mergeCell ref="AD73:AE74"/>
    <mergeCell ref="AD97:AE98"/>
    <mergeCell ref="AD51:AE66"/>
    <mergeCell ref="Z3:AA18"/>
    <mergeCell ref="AB3:AC18"/>
    <mergeCell ref="E11:Y13"/>
    <mergeCell ref="AD1:AE2"/>
    <mergeCell ref="AD3:AE18"/>
    <mergeCell ref="AD25:AE26"/>
    <mergeCell ref="T14:V15"/>
    <mergeCell ref="T17:V19"/>
    <mergeCell ref="W14:Y15"/>
    <mergeCell ref="W17:Y19"/>
    <mergeCell ref="N14:P15"/>
    <mergeCell ref="N17:P19"/>
    <mergeCell ref="Q14:S15"/>
    <mergeCell ref="Q17:S19"/>
    <mergeCell ref="H14:J15"/>
    <mergeCell ref="H17:J19"/>
    <mergeCell ref="K14:M15"/>
    <mergeCell ref="K17:M19"/>
    <mergeCell ref="E14:G15"/>
    <mergeCell ref="E17:G19"/>
    <mergeCell ref="A3:A18"/>
    <mergeCell ref="B3:B18"/>
    <mergeCell ref="D121:D122"/>
    <mergeCell ref="D145:D146"/>
    <mergeCell ref="D169:D170"/>
    <mergeCell ref="D193:D194"/>
    <mergeCell ref="D217:D218"/>
    <mergeCell ref="D241:D242"/>
    <mergeCell ref="D1:D2"/>
    <mergeCell ref="D25:D26"/>
    <mergeCell ref="D49:D50"/>
    <mergeCell ref="D73:D74"/>
    <mergeCell ref="D97:D98"/>
    <mergeCell ref="H6:J7"/>
    <mergeCell ref="H9:J10"/>
    <mergeCell ref="A1:A2"/>
    <mergeCell ref="C1:C2"/>
    <mergeCell ref="B1:B2"/>
    <mergeCell ref="E1:G2"/>
    <mergeCell ref="E6:G7"/>
    <mergeCell ref="E9:G10"/>
    <mergeCell ref="E3:G4"/>
    <mergeCell ref="K1:M2"/>
    <mergeCell ref="K3:M4"/>
    <mergeCell ref="K6:M7"/>
    <mergeCell ref="K9:M10"/>
    <mergeCell ref="H1:J2"/>
    <mergeCell ref="H3:J4"/>
    <mergeCell ref="Q1:S2"/>
    <mergeCell ref="Q3:S4"/>
    <mergeCell ref="Q6:S7"/>
    <mergeCell ref="Q9:S10"/>
    <mergeCell ref="N1:P2"/>
    <mergeCell ref="N3:P4"/>
    <mergeCell ref="N6:P7"/>
    <mergeCell ref="N9:P10"/>
    <mergeCell ref="W1:Y2"/>
    <mergeCell ref="W3:Y4"/>
    <mergeCell ref="W6:Y7"/>
    <mergeCell ref="W9:Y10"/>
    <mergeCell ref="T1:V2"/>
    <mergeCell ref="T3:V4"/>
    <mergeCell ref="T6:V7"/>
    <mergeCell ref="T9:V10"/>
    <mergeCell ref="N25:P26"/>
    <mergeCell ref="Q25:S26"/>
    <mergeCell ref="T25:V26"/>
    <mergeCell ref="W25:Y26"/>
    <mergeCell ref="Z25:AA26"/>
    <mergeCell ref="AB25:AC26"/>
    <mergeCell ref="Z1:AA2"/>
    <mergeCell ref="AB1:AC2"/>
    <mergeCell ref="A25:A26"/>
    <mergeCell ref="B25:B26"/>
    <mergeCell ref="C25:C26"/>
    <mergeCell ref="E25:G26"/>
    <mergeCell ref="H25:J26"/>
    <mergeCell ref="K25:M26"/>
    <mergeCell ref="E33:G34"/>
    <mergeCell ref="H33:J34"/>
    <mergeCell ref="E27:G28"/>
    <mergeCell ref="H27:J28"/>
    <mergeCell ref="K27:M28"/>
    <mergeCell ref="N27:P28"/>
    <mergeCell ref="E30:G31"/>
    <mergeCell ref="H30:J31"/>
    <mergeCell ref="K30:M31"/>
    <mergeCell ref="N30:P31"/>
    <mergeCell ref="Q30:S31"/>
    <mergeCell ref="K33:M34"/>
    <mergeCell ref="N33:P34"/>
    <mergeCell ref="Q33:S34"/>
    <mergeCell ref="T33:V34"/>
    <mergeCell ref="W33:Y34"/>
    <mergeCell ref="T27:V28"/>
    <mergeCell ref="W27:Y28"/>
    <mergeCell ref="T30:V31"/>
    <mergeCell ref="W30:Y31"/>
    <mergeCell ref="Q27:S28"/>
    <mergeCell ref="T49:V50"/>
    <mergeCell ref="W49:Y50"/>
    <mergeCell ref="A49:A50"/>
    <mergeCell ref="B49:B50"/>
    <mergeCell ref="C49:C50"/>
    <mergeCell ref="E49:G50"/>
    <mergeCell ref="H49:J50"/>
    <mergeCell ref="K49:M50"/>
    <mergeCell ref="N49:P50"/>
    <mergeCell ref="Q49:S50"/>
    <mergeCell ref="K54:M55"/>
    <mergeCell ref="N54:P55"/>
    <mergeCell ref="Q54:S55"/>
    <mergeCell ref="T54:V55"/>
    <mergeCell ref="W54:Y55"/>
    <mergeCell ref="Z51:AA66"/>
    <mergeCell ref="AB51:AC66"/>
    <mergeCell ref="Z49:AA50"/>
    <mergeCell ref="AB49:AC50"/>
    <mergeCell ref="E51:G52"/>
    <mergeCell ref="H51:J52"/>
    <mergeCell ref="K51:M52"/>
    <mergeCell ref="N51:P52"/>
    <mergeCell ref="Q51:S52"/>
    <mergeCell ref="T51:V52"/>
    <mergeCell ref="W51:Y52"/>
    <mergeCell ref="E54:G55"/>
    <mergeCell ref="H54:J55"/>
    <mergeCell ref="E57:G58"/>
    <mergeCell ref="H57:J58"/>
    <mergeCell ref="K57:M58"/>
    <mergeCell ref="N57:P58"/>
    <mergeCell ref="Q57:S58"/>
    <mergeCell ref="T57:V58"/>
    <mergeCell ref="W57:Y58"/>
    <mergeCell ref="K73:M74"/>
    <mergeCell ref="N73:P74"/>
    <mergeCell ref="Q73:S74"/>
    <mergeCell ref="T73:V74"/>
    <mergeCell ref="W73:Y74"/>
    <mergeCell ref="A73:A74"/>
    <mergeCell ref="B73:B74"/>
    <mergeCell ref="C73:C74"/>
    <mergeCell ref="E73:G74"/>
    <mergeCell ref="H73:J74"/>
    <mergeCell ref="K78:M79"/>
    <mergeCell ref="N78:P79"/>
    <mergeCell ref="Q78:S79"/>
    <mergeCell ref="T78:V79"/>
    <mergeCell ref="W78:Y79"/>
    <mergeCell ref="Z73:AA74"/>
    <mergeCell ref="AB73:AC74"/>
    <mergeCell ref="E75:G76"/>
    <mergeCell ref="H75:J76"/>
    <mergeCell ref="K75:M76"/>
    <mergeCell ref="N75:P76"/>
    <mergeCell ref="Q75:S76"/>
    <mergeCell ref="T75:V76"/>
    <mergeCell ref="W75:Y76"/>
    <mergeCell ref="E78:G79"/>
    <mergeCell ref="H78:J79"/>
    <mergeCell ref="E81:G82"/>
    <mergeCell ref="H81:J82"/>
    <mergeCell ref="K81:M82"/>
    <mergeCell ref="N81:P82"/>
    <mergeCell ref="Q81:S82"/>
    <mergeCell ref="T81:V82"/>
    <mergeCell ref="W81:Y82"/>
    <mergeCell ref="K97:M98"/>
    <mergeCell ref="N97:P98"/>
    <mergeCell ref="Q97:S98"/>
    <mergeCell ref="T97:V98"/>
    <mergeCell ref="W97:Y98"/>
    <mergeCell ref="A97:A98"/>
    <mergeCell ref="B97:B98"/>
    <mergeCell ref="C97:C98"/>
    <mergeCell ref="E97:G98"/>
    <mergeCell ref="H97:J98"/>
    <mergeCell ref="K102:M103"/>
    <mergeCell ref="N102:P103"/>
    <mergeCell ref="Q102:S103"/>
    <mergeCell ref="T102:V103"/>
    <mergeCell ref="W102:Y103"/>
    <mergeCell ref="Z97:AA98"/>
    <mergeCell ref="AB97:AC98"/>
    <mergeCell ref="E99:G100"/>
    <mergeCell ref="H99:J100"/>
    <mergeCell ref="K99:M100"/>
    <mergeCell ref="N99:P100"/>
    <mergeCell ref="Q99:S100"/>
    <mergeCell ref="T99:V100"/>
    <mergeCell ref="W99:Y100"/>
    <mergeCell ref="E102:G103"/>
    <mergeCell ref="H102:J103"/>
    <mergeCell ref="E105:G106"/>
    <mergeCell ref="H105:J106"/>
    <mergeCell ref="K105:M106"/>
    <mergeCell ref="N105:P106"/>
    <mergeCell ref="Q105:S106"/>
    <mergeCell ref="T105:V106"/>
    <mergeCell ref="W105:Y106"/>
    <mergeCell ref="K121:M122"/>
    <mergeCell ref="N121:P122"/>
    <mergeCell ref="Q121:S122"/>
    <mergeCell ref="T121:V122"/>
    <mergeCell ref="W121:Y122"/>
    <mergeCell ref="A121:A122"/>
    <mergeCell ref="B121:B122"/>
    <mergeCell ref="C121:C122"/>
    <mergeCell ref="E121:G122"/>
    <mergeCell ref="H121:J122"/>
    <mergeCell ref="K126:M127"/>
    <mergeCell ref="N126:P127"/>
    <mergeCell ref="Q126:S127"/>
    <mergeCell ref="T126:V127"/>
    <mergeCell ref="W126:Y127"/>
    <mergeCell ref="Z121:AA122"/>
    <mergeCell ref="AB121:AC122"/>
    <mergeCell ref="E123:G124"/>
    <mergeCell ref="H123:J124"/>
    <mergeCell ref="K123:M124"/>
    <mergeCell ref="N123:P124"/>
    <mergeCell ref="Q123:S124"/>
    <mergeCell ref="T123:V124"/>
    <mergeCell ref="W123:Y124"/>
    <mergeCell ref="E126:G127"/>
    <mergeCell ref="H126:J127"/>
    <mergeCell ref="E129:G130"/>
    <mergeCell ref="H129:J130"/>
    <mergeCell ref="K129:M130"/>
    <mergeCell ref="N129:P130"/>
    <mergeCell ref="Q129:S130"/>
    <mergeCell ref="T129:V130"/>
    <mergeCell ref="W129:Y130"/>
    <mergeCell ref="K145:M146"/>
    <mergeCell ref="N145:P146"/>
    <mergeCell ref="Q145:S146"/>
    <mergeCell ref="T145:V146"/>
    <mergeCell ref="W145:Y146"/>
    <mergeCell ref="A145:A146"/>
    <mergeCell ref="B145:B146"/>
    <mergeCell ref="C145:C146"/>
    <mergeCell ref="E145:G146"/>
    <mergeCell ref="H145:J146"/>
    <mergeCell ref="K150:M151"/>
    <mergeCell ref="N150:P151"/>
    <mergeCell ref="Q150:S151"/>
    <mergeCell ref="T150:V151"/>
    <mergeCell ref="W150:Y151"/>
    <mergeCell ref="Z145:AA146"/>
    <mergeCell ref="AB145:AC146"/>
    <mergeCell ref="E147:G148"/>
    <mergeCell ref="H147:J148"/>
    <mergeCell ref="K147:M148"/>
    <mergeCell ref="N147:P148"/>
    <mergeCell ref="Q147:S148"/>
    <mergeCell ref="T147:V148"/>
    <mergeCell ref="W147:Y148"/>
    <mergeCell ref="E150:G151"/>
    <mergeCell ref="H150:J151"/>
    <mergeCell ref="E153:G154"/>
    <mergeCell ref="H153:J154"/>
    <mergeCell ref="A147:A168"/>
    <mergeCell ref="K153:M154"/>
    <mergeCell ref="N153:P154"/>
    <mergeCell ref="Q153:S154"/>
    <mergeCell ref="T153:V154"/>
    <mergeCell ref="W153:Y154"/>
    <mergeCell ref="K169:M170"/>
    <mergeCell ref="N169:P170"/>
    <mergeCell ref="Q169:S170"/>
    <mergeCell ref="T169:V170"/>
    <mergeCell ref="W169:Y170"/>
    <mergeCell ref="A169:A170"/>
    <mergeCell ref="B169:B170"/>
    <mergeCell ref="C169:C170"/>
    <mergeCell ref="E169:G170"/>
    <mergeCell ref="H169:J170"/>
    <mergeCell ref="K174:M175"/>
    <mergeCell ref="N174:P175"/>
    <mergeCell ref="Q174:S175"/>
    <mergeCell ref="T174:V175"/>
    <mergeCell ref="W174:Y175"/>
    <mergeCell ref="AB171:AC192"/>
    <mergeCell ref="Q181:S182"/>
    <mergeCell ref="T181:V182"/>
    <mergeCell ref="W181:Y182"/>
    <mergeCell ref="Z169:AA170"/>
    <mergeCell ref="AB169:AC170"/>
    <mergeCell ref="E171:G172"/>
    <mergeCell ref="H171:J172"/>
    <mergeCell ref="K171:M172"/>
    <mergeCell ref="N171:P172"/>
    <mergeCell ref="Q171:S172"/>
    <mergeCell ref="T171:V172"/>
    <mergeCell ref="W171:Y172"/>
    <mergeCell ref="E174:G175"/>
    <mergeCell ref="H174:J175"/>
    <mergeCell ref="E177:G178"/>
    <mergeCell ref="H177:J178"/>
    <mergeCell ref="K177:M178"/>
    <mergeCell ref="N177:P178"/>
    <mergeCell ref="Q177:S178"/>
    <mergeCell ref="T177:V178"/>
    <mergeCell ref="W177:Y178"/>
    <mergeCell ref="K193:M194"/>
    <mergeCell ref="N193:P194"/>
    <mergeCell ref="Q193:S194"/>
    <mergeCell ref="T193:V194"/>
    <mergeCell ref="W193:Y194"/>
    <mergeCell ref="A193:A194"/>
    <mergeCell ref="B193:B194"/>
    <mergeCell ref="C193:C194"/>
    <mergeCell ref="E193:G194"/>
    <mergeCell ref="H193:J194"/>
    <mergeCell ref="K198:M199"/>
    <mergeCell ref="N198:P199"/>
    <mergeCell ref="Q198:S199"/>
    <mergeCell ref="T198:V199"/>
    <mergeCell ref="W198:Y199"/>
    <mergeCell ref="E203:Y204"/>
    <mergeCell ref="Z193:AA194"/>
    <mergeCell ref="AB193:AC194"/>
    <mergeCell ref="E195:G196"/>
    <mergeCell ref="H195:J196"/>
    <mergeCell ref="K195:M196"/>
    <mergeCell ref="N195:P196"/>
    <mergeCell ref="Q195:S196"/>
    <mergeCell ref="T195:V196"/>
    <mergeCell ref="W195:Y196"/>
    <mergeCell ref="E198:G199"/>
    <mergeCell ref="H198:J199"/>
    <mergeCell ref="E201:G202"/>
    <mergeCell ref="H201:J202"/>
    <mergeCell ref="A195:A216"/>
    <mergeCell ref="K201:M202"/>
    <mergeCell ref="N201:P202"/>
    <mergeCell ref="Q201:S202"/>
    <mergeCell ref="T201:V202"/>
    <mergeCell ref="W201:Y202"/>
    <mergeCell ref="K217:M218"/>
    <mergeCell ref="N217:P218"/>
    <mergeCell ref="Q217:S218"/>
    <mergeCell ref="T217:V218"/>
    <mergeCell ref="W217:Y218"/>
    <mergeCell ref="A217:A218"/>
    <mergeCell ref="B217:B218"/>
    <mergeCell ref="C217:C218"/>
    <mergeCell ref="E217:G218"/>
    <mergeCell ref="H217:J218"/>
    <mergeCell ref="K222:M223"/>
    <mergeCell ref="N222:P223"/>
    <mergeCell ref="Q222:S223"/>
    <mergeCell ref="T222:V223"/>
    <mergeCell ref="W222:Y223"/>
    <mergeCell ref="E227:Y228"/>
    <mergeCell ref="Z217:AA218"/>
    <mergeCell ref="AB217:AC218"/>
    <mergeCell ref="E219:G220"/>
    <mergeCell ref="H219:J220"/>
    <mergeCell ref="K219:M220"/>
    <mergeCell ref="N219:P220"/>
    <mergeCell ref="Q219:S220"/>
    <mergeCell ref="T219:V220"/>
    <mergeCell ref="W219:Y220"/>
    <mergeCell ref="E222:G223"/>
    <mergeCell ref="H222:J223"/>
    <mergeCell ref="E225:G226"/>
    <mergeCell ref="H225:J226"/>
    <mergeCell ref="K225:M226"/>
    <mergeCell ref="N225:P226"/>
    <mergeCell ref="Q225:S226"/>
    <mergeCell ref="T225:V226"/>
    <mergeCell ref="W225:Y226"/>
    <mergeCell ref="K241:M242"/>
    <mergeCell ref="N241:P242"/>
    <mergeCell ref="Q241:S242"/>
    <mergeCell ref="T241:V242"/>
    <mergeCell ref="W241:Y242"/>
    <mergeCell ref="A241:A242"/>
    <mergeCell ref="B241:B242"/>
    <mergeCell ref="C241:C242"/>
    <mergeCell ref="E241:G242"/>
    <mergeCell ref="H241:J242"/>
    <mergeCell ref="K246:M247"/>
    <mergeCell ref="N246:P247"/>
    <mergeCell ref="Q246:S247"/>
    <mergeCell ref="T246:V247"/>
    <mergeCell ref="W246:Y247"/>
    <mergeCell ref="E251:Y252"/>
    <mergeCell ref="Z243:AA255"/>
    <mergeCell ref="AB243:AC255"/>
    <mergeCell ref="Z241:AA242"/>
    <mergeCell ref="AB241:AC242"/>
    <mergeCell ref="E243:G244"/>
    <mergeCell ref="H243:J244"/>
    <mergeCell ref="K243:M244"/>
    <mergeCell ref="N243:P244"/>
    <mergeCell ref="Q243:S244"/>
    <mergeCell ref="T243:V244"/>
    <mergeCell ref="W243:Y244"/>
    <mergeCell ref="E246:G247"/>
    <mergeCell ref="H246:J247"/>
    <mergeCell ref="E249:G250"/>
    <mergeCell ref="H249:J250"/>
    <mergeCell ref="K249:M250"/>
    <mergeCell ref="N249:P250"/>
    <mergeCell ref="Q249:S250"/>
    <mergeCell ref="T249:V250"/>
    <mergeCell ref="W249:Y250"/>
    <mergeCell ref="W257:Y258"/>
    <mergeCell ref="A257:C258"/>
    <mergeCell ref="A259:C260"/>
    <mergeCell ref="E259:G260"/>
    <mergeCell ref="H259:J260"/>
    <mergeCell ref="K259:M260"/>
    <mergeCell ref="D257:D260"/>
    <mergeCell ref="N259:P260"/>
    <mergeCell ref="Q259:S260"/>
    <mergeCell ref="T259:V260"/>
    <mergeCell ref="W259:Y260"/>
    <mergeCell ref="E257:G258"/>
    <mergeCell ref="H257:J258"/>
    <mergeCell ref="K257:M258"/>
    <mergeCell ref="N257:P258"/>
    <mergeCell ref="Q257:S258"/>
    <mergeCell ref="T257:V2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B4FE-78C0-4D17-8D05-CA82B0D86EEF}">
  <dimension ref="B3:AK74"/>
  <sheetViews>
    <sheetView tabSelected="1" topLeftCell="P33" zoomScale="70" zoomScaleNormal="70" workbookViewId="0">
      <selection activeCell="AN44" sqref="AN44"/>
    </sheetView>
  </sheetViews>
  <sheetFormatPr defaultRowHeight="14.4" x14ac:dyDescent="0.3"/>
  <cols>
    <col min="4" max="4" width="14.77734375" customWidth="1"/>
    <col min="5" max="6" width="8.88671875" style="5"/>
    <col min="8" max="8" width="12.88671875" customWidth="1"/>
    <col min="10" max="10" width="13.44140625" customWidth="1"/>
    <col min="14" max="14" width="12.5546875" customWidth="1"/>
    <col min="15" max="15" width="11.77734375" customWidth="1"/>
    <col min="16" max="16" width="10.44140625" customWidth="1"/>
    <col min="17" max="17" width="10.77734375" customWidth="1"/>
    <col min="18" max="18" width="11" customWidth="1"/>
    <col min="19" max="19" width="10.44140625" customWidth="1"/>
    <col min="20" max="20" width="12.21875" customWidth="1"/>
    <col min="21" max="21" width="12.33203125" customWidth="1"/>
    <col min="22" max="22" width="12" customWidth="1"/>
    <col min="23" max="23" width="9.33203125" customWidth="1"/>
    <col min="24" max="24" width="10" customWidth="1"/>
    <col min="27" max="27" width="11.109375" customWidth="1"/>
    <col min="28" max="28" width="11" customWidth="1"/>
    <col min="29" max="30" width="10.77734375" customWidth="1"/>
    <col min="31" max="31" width="12.88671875" customWidth="1"/>
    <col min="32" max="32" width="11.44140625" customWidth="1"/>
    <col min="33" max="33" width="12.5546875" customWidth="1"/>
    <col min="34" max="34" width="12.88671875" customWidth="1"/>
    <col min="35" max="35" width="11.109375" customWidth="1"/>
    <col min="36" max="36" width="11.5546875" customWidth="1"/>
    <col min="37" max="37" width="13" customWidth="1"/>
  </cols>
  <sheetData>
    <row r="3" spans="2:37" ht="15" thickBot="1" x14ac:dyDescent="0.35"/>
    <row r="4" spans="2:37" ht="15" thickBot="1" x14ac:dyDescent="0.35">
      <c r="N4" s="141" t="s">
        <v>42</v>
      </c>
      <c r="O4" s="142"/>
      <c r="P4" s="142"/>
      <c r="Q4" s="142"/>
      <c r="R4" s="142"/>
      <c r="S4" s="142"/>
      <c r="T4" s="142"/>
      <c r="U4" s="142"/>
      <c r="V4" s="142"/>
      <c r="W4" s="142"/>
      <c r="X4" s="143"/>
      <c r="AA4" s="141" t="s">
        <v>39</v>
      </c>
      <c r="AB4" s="142"/>
      <c r="AC4" s="142"/>
      <c r="AD4" s="142"/>
      <c r="AE4" s="142"/>
      <c r="AF4" s="142"/>
      <c r="AG4" s="142"/>
      <c r="AH4" s="142"/>
      <c r="AI4" s="142"/>
      <c r="AJ4" s="142"/>
      <c r="AK4" s="143"/>
    </row>
    <row r="5" spans="2:37" ht="15" thickBot="1" x14ac:dyDescent="0.35">
      <c r="B5" s="10" t="s">
        <v>37</v>
      </c>
      <c r="C5" s="22"/>
      <c r="D5" s="22"/>
      <c r="E5" s="22"/>
      <c r="F5" s="22"/>
      <c r="G5" s="22"/>
      <c r="H5" s="22"/>
      <c r="I5" s="22"/>
      <c r="J5" s="22"/>
      <c r="K5" s="22"/>
      <c r="L5" s="23"/>
      <c r="N5" s="144"/>
      <c r="O5" s="145"/>
      <c r="P5" s="145"/>
      <c r="Q5" s="145"/>
      <c r="R5" s="145"/>
      <c r="S5" s="145"/>
      <c r="T5" s="145"/>
      <c r="U5" s="145"/>
      <c r="V5" s="145"/>
      <c r="W5" s="145"/>
      <c r="X5" s="146"/>
      <c r="AA5" s="144"/>
      <c r="AB5" s="145"/>
      <c r="AC5" s="145"/>
      <c r="AD5" s="145"/>
      <c r="AE5" s="145"/>
      <c r="AF5" s="145"/>
      <c r="AG5" s="145"/>
      <c r="AH5" s="145"/>
      <c r="AI5" s="145"/>
      <c r="AJ5" s="145"/>
      <c r="AK5" s="146"/>
    </row>
    <row r="6" spans="2:37" ht="15" thickBot="1" x14ac:dyDescent="0.35">
      <c r="B6" s="11"/>
      <c r="C6" s="24"/>
      <c r="D6" s="24"/>
      <c r="E6" s="24"/>
      <c r="F6" s="24"/>
      <c r="G6" s="24"/>
      <c r="H6" s="24"/>
      <c r="I6" s="24"/>
      <c r="J6" s="24"/>
      <c r="K6" s="24"/>
      <c r="L6" s="25"/>
      <c r="N6" s="134">
        <v>1</v>
      </c>
      <c r="O6" s="134">
        <v>2</v>
      </c>
      <c r="P6" s="134">
        <v>3</v>
      </c>
      <c r="Q6" s="134">
        <v>4</v>
      </c>
      <c r="R6" s="134">
        <v>5</v>
      </c>
      <c r="S6" s="134">
        <v>6</v>
      </c>
      <c r="T6" s="134">
        <v>7</v>
      </c>
      <c r="U6" s="134">
        <v>8</v>
      </c>
      <c r="V6" s="134">
        <v>9</v>
      </c>
      <c r="W6" s="134">
        <v>10</v>
      </c>
      <c r="X6" s="134">
        <v>11</v>
      </c>
      <c r="AA6" s="134">
        <v>1</v>
      </c>
      <c r="AB6" s="134">
        <v>2</v>
      </c>
      <c r="AC6" s="134">
        <v>3</v>
      </c>
      <c r="AD6" s="134">
        <v>4</v>
      </c>
      <c r="AE6" s="134">
        <v>5</v>
      </c>
      <c r="AF6" s="134">
        <v>6</v>
      </c>
      <c r="AG6" s="134">
        <v>7</v>
      </c>
      <c r="AH6" s="134">
        <v>8</v>
      </c>
      <c r="AI6" s="134">
        <v>9</v>
      </c>
      <c r="AJ6" s="134">
        <v>10</v>
      </c>
      <c r="AK6" s="134">
        <v>11</v>
      </c>
    </row>
    <row r="7" spans="2:37" x14ac:dyDescent="0.3">
      <c r="B7" s="12" t="s">
        <v>41</v>
      </c>
      <c r="C7" s="12" t="s">
        <v>38</v>
      </c>
      <c r="D7" s="12"/>
      <c r="E7" s="12" t="s">
        <v>39</v>
      </c>
      <c r="F7" s="12"/>
      <c r="G7" s="12" t="s">
        <v>34</v>
      </c>
      <c r="H7" s="12"/>
      <c r="I7" s="12" t="s">
        <v>36</v>
      </c>
      <c r="J7" s="12"/>
      <c r="K7" s="12" t="s">
        <v>40</v>
      </c>
      <c r="L7" s="12"/>
      <c r="N7" s="132">
        <f ca="1">K9</f>
        <v>4123</v>
      </c>
      <c r="O7" s="132">
        <f ca="1">K15</f>
        <v>4577</v>
      </c>
      <c r="P7" s="132">
        <f ca="1">K21</f>
        <v>4494</v>
      </c>
      <c r="Q7" s="132">
        <f ca="1">K27</f>
        <v>4080</v>
      </c>
      <c r="R7" s="132">
        <f ca="1">K33</f>
        <v>3484</v>
      </c>
      <c r="S7" s="132">
        <f ca="1">K39</f>
        <v>3428</v>
      </c>
      <c r="T7" s="132">
        <f ca="1">K45</f>
        <v>3440</v>
      </c>
      <c r="U7" s="132">
        <f ca="1">K51</f>
        <v>3593</v>
      </c>
      <c r="V7" s="132">
        <f ca="1">K57</f>
        <v>4034</v>
      </c>
      <c r="W7" s="132">
        <f ca="1">K63</f>
        <v>4036</v>
      </c>
      <c r="X7" s="132">
        <f ca="1">K69</f>
        <v>3874</v>
      </c>
      <c r="AA7" s="138">
        <f ca="1">E9</f>
        <v>1862</v>
      </c>
      <c r="AB7" s="138">
        <f ca="1">E15</f>
        <v>2450</v>
      </c>
      <c r="AC7" s="138">
        <f ca="1">E21</f>
        <v>1568</v>
      </c>
      <c r="AD7" s="138">
        <f ca="1">E27</f>
        <v>1568</v>
      </c>
      <c r="AE7" s="138">
        <f ca="1">E33</f>
        <v>1666</v>
      </c>
      <c r="AF7" s="138">
        <f ca="1">E39</f>
        <v>2450</v>
      </c>
      <c r="AG7" s="138">
        <f ca="1">E45</f>
        <v>1100.8</v>
      </c>
      <c r="AH7" s="138">
        <f ca="1">E51</f>
        <v>2058</v>
      </c>
      <c r="AI7" s="138">
        <f ca="1">E57</f>
        <v>2156</v>
      </c>
      <c r="AJ7" s="138">
        <f ca="1">E63</f>
        <v>2352</v>
      </c>
      <c r="AK7" s="138">
        <f ca="1">E69</f>
        <v>2450</v>
      </c>
    </row>
    <row r="8" spans="2:37" ht="15" thickBot="1" x14ac:dyDescent="0.35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</row>
    <row r="9" spans="2:37" x14ac:dyDescent="0.3">
      <c r="B9" s="14">
        <v>1</v>
      </c>
      <c r="C9" s="10">
        <f>2*Sheet2!Z3</f>
        <v>98</v>
      </c>
      <c r="D9" s="23"/>
      <c r="E9" s="51">
        <f ca="1">2*Sheet2!AB3</f>
        <v>1862</v>
      </c>
      <c r="F9" s="48"/>
      <c r="G9" s="51">
        <f ca="1">2*Sheet2!AD3</f>
        <v>1896.5800000000002</v>
      </c>
      <c r="H9" s="48"/>
      <c r="I9" s="51">
        <f ca="1">2*Sheet2!AF3</f>
        <v>3758.58</v>
      </c>
      <c r="J9" s="48"/>
      <c r="K9" s="10">
        <f ca="1">SUM(Sheet2!E14:Y15)</f>
        <v>4123</v>
      </c>
      <c r="L9" s="23"/>
      <c r="N9" s="26"/>
      <c r="O9" s="54"/>
      <c r="P9" s="54"/>
      <c r="Q9" s="54"/>
      <c r="R9" s="54"/>
      <c r="S9" s="54"/>
      <c r="T9" s="54"/>
      <c r="U9" s="54"/>
      <c r="V9" s="54"/>
      <c r="W9" s="54"/>
      <c r="X9" s="135"/>
      <c r="AA9" s="26"/>
      <c r="AB9" s="54"/>
      <c r="AC9" s="54"/>
      <c r="AD9" s="54"/>
      <c r="AE9" s="54"/>
      <c r="AF9" s="54"/>
      <c r="AG9" s="54"/>
      <c r="AH9" s="54"/>
      <c r="AI9" s="54"/>
      <c r="AJ9" s="54"/>
      <c r="AK9" s="135"/>
    </row>
    <row r="10" spans="2:37" x14ac:dyDescent="0.3">
      <c r="B10" s="14"/>
      <c r="C10" s="19"/>
      <c r="D10" s="29"/>
      <c r="E10" s="18"/>
      <c r="F10" s="49"/>
      <c r="G10" s="18"/>
      <c r="H10" s="49"/>
      <c r="I10" s="18"/>
      <c r="J10" s="49"/>
      <c r="K10" s="19"/>
      <c r="L10" s="29"/>
      <c r="N10" s="26"/>
      <c r="O10" s="54"/>
      <c r="P10" s="54"/>
      <c r="Q10" s="54"/>
      <c r="R10" s="54"/>
      <c r="S10" s="54"/>
      <c r="T10" s="54"/>
      <c r="U10" s="54"/>
      <c r="V10" s="54"/>
      <c r="W10" s="54"/>
      <c r="X10" s="135"/>
      <c r="AA10" s="26"/>
      <c r="AB10" s="54"/>
      <c r="AC10" s="54"/>
      <c r="AD10" s="54"/>
      <c r="AE10" s="54"/>
      <c r="AF10" s="54"/>
      <c r="AG10" s="54"/>
      <c r="AH10" s="54"/>
      <c r="AI10" s="54"/>
      <c r="AJ10" s="54"/>
      <c r="AK10" s="135"/>
    </row>
    <row r="11" spans="2:37" x14ac:dyDescent="0.3">
      <c r="B11" s="14"/>
      <c r="C11" s="19"/>
      <c r="D11" s="29"/>
      <c r="E11" s="18"/>
      <c r="F11" s="49"/>
      <c r="G11" s="18"/>
      <c r="H11" s="49"/>
      <c r="I11" s="18"/>
      <c r="J11" s="49"/>
      <c r="K11" s="19"/>
      <c r="L11" s="29"/>
      <c r="N11" s="26"/>
      <c r="O11" s="54"/>
      <c r="P11" s="54"/>
      <c r="Q11" s="54"/>
      <c r="R11" s="54"/>
      <c r="S11" s="54"/>
      <c r="T11" s="54"/>
      <c r="U11" s="54"/>
      <c r="V11" s="54"/>
      <c r="W11" s="54"/>
      <c r="X11" s="135"/>
      <c r="AA11" s="26"/>
      <c r="AB11" s="54"/>
      <c r="AC11" s="54"/>
      <c r="AD11" s="54"/>
      <c r="AE11" s="54"/>
      <c r="AF11" s="54"/>
      <c r="AG11" s="54"/>
      <c r="AH11" s="54"/>
      <c r="AI11" s="54"/>
      <c r="AJ11" s="54"/>
      <c r="AK11" s="135"/>
    </row>
    <row r="12" spans="2:37" x14ac:dyDescent="0.3">
      <c r="B12" s="14"/>
      <c r="C12" s="19"/>
      <c r="D12" s="29"/>
      <c r="E12" s="18"/>
      <c r="F12" s="49"/>
      <c r="G12" s="18"/>
      <c r="H12" s="49"/>
      <c r="I12" s="18"/>
      <c r="J12" s="49"/>
      <c r="K12" s="19"/>
      <c r="L12" s="29"/>
      <c r="N12" s="26"/>
      <c r="O12" s="54"/>
      <c r="P12" s="54"/>
      <c r="Q12" s="54"/>
      <c r="R12" s="54"/>
      <c r="S12" s="54"/>
      <c r="T12" s="54"/>
      <c r="U12" s="54"/>
      <c r="V12" s="54"/>
      <c r="W12" s="54"/>
      <c r="X12" s="135"/>
      <c r="AA12" s="26"/>
      <c r="AB12" s="54"/>
      <c r="AC12" s="54"/>
      <c r="AD12" s="54"/>
      <c r="AE12" s="54"/>
      <c r="AF12" s="54"/>
      <c r="AG12" s="54"/>
      <c r="AH12" s="54"/>
      <c r="AI12" s="54"/>
      <c r="AJ12" s="54"/>
      <c r="AK12" s="135"/>
    </row>
    <row r="13" spans="2:37" x14ac:dyDescent="0.3">
      <c r="B13" s="14"/>
      <c r="C13" s="19"/>
      <c r="D13" s="29"/>
      <c r="E13" s="18"/>
      <c r="F13" s="49"/>
      <c r="G13" s="18"/>
      <c r="H13" s="49"/>
      <c r="I13" s="18"/>
      <c r="J13" s="49"/>
      <c r="K13" s="19"/>
      <c r="L13" s="29"/>
      <c r="N13" s="26"/>
      <c r="O13" s="54"/>
      <c r="P13" s="54"/>
      <c r="Q13" s="54"/>
      <c r="R13" s="54"/>
      <c r="S13" s="54"/>
      <c r="T13" s="54"/>
      <c r="U13" s="54"/>
      <c r="V13" s="54"/>
      <c r="W13" s="54"/>
      <c r="X13" s="135"/>
      <c r="AA13" s="26"/>
      <c r="AB13" s="54"/>
      <c r="AC13" s="54"/>
      <c r="AD13" s="54"/>
      <c r="AE13" s="54"/>
      <c r="AF13" s="54"/>
      <c r="AG13" s="54"/>
      <c r="AH13" s="54"/>
      <c r="AI13" s="54"/>
      <c r="AJ13" s="54"/>
      <c r="AK13" s="135"/>
    </row>
    <row r="14" spans="2:37" ht="15" thickBot="1" x14ac:dyDescent="0.35">
      <c r="B14" s="13"/>
      <c r="C14" s="11"/>
      <c r="D14" s="25"/>
      <c r="E14" s="75"/>
      <c r="F14" s="50"/>
      <c r="G14" s="75"/>
      <c r="H14" s="50"/>
      <c r="I14" s="75"/>
      <c r="J14" s="50"/>
      <c r="K14" s="11"/>
      <c r="L14" s="25"/>
      <c r="N14" s="26"/>
      <c r="O14" s="54"/>
      <c r="P14" s="54"/>
      <c r="Q14" s="54"/>
      <c r="R14" s="54"/>
      <c r="S14" s="54"/>
      <c r="T14" s="54"/>
      <c r="U14" s="54"/>
      <c r="V14" s="54"/>
      <c r="W14" s="54"/>
      <c r="X14" s="135"/>
      <c r="AA14" s="26"/>
      <c r="AB14" s="54"/>
      <c r="AC14" s="54"/>
      <c r="AD14" s="54"/>
      <c r="AE14" s="54"/>
      <c r="AF14" s="54"/>
      <c r="AG14" s="54"/>
      <c r="AH14" s="54"/>
      <c r="AI14" s="54"/>
      <c r="AJ14" s="54"/>
      <c r="AK14" s="135"/>
    </row>
    <row r="15" spans="2:37" x14ac:dyDescent="0.3">
      <c r="B15" s="14">
        <v>2</v>
      </c>
      <c r="C15" s="10">
        <f>2*Sheet2!Z27</f>
        <v>98</v>
      </c>
      <c r="D15" s="23"/>
      <c r="E15" s="51">
        <f ca="1">2*Sheet2!AB27</f>
        <v>2450</v>
      </c>
      <c r="F15" s="48"/>
      <c r="G15" s="51">
        <f ca="1">2*Sheet2!AD27</f>
        <v>1556.1799999999998</v>
      </c>
      <c r="H15" s="48"/>
      <c r="I15" s="51">
        <f ca="1">2*Sheet2!AF27</f>
        <v>4006.18</v>
      </c>
      <c r="J15" s="48"/>
      <c r="K15" s="10">
        <f ca="1">SUM(Sheet2!E37:Y38)</f>
        <v>4577</v>
      </c>
      <c r="L15" s="23"/>
      <c r="N15" s="26"/>
      <c r="O15" s="54"/>
      <c r="P15" s="54"/>
      <c r="Q15" s="54"/>
      <c r="R15" s="54"/>
      <c r="S15" s="54"/>
      <c r="T15" s="54"/>
      <c r="U15" s="54"/>
      <c r="V15" s="54"/>
      <c r="W15" s="54"/>
      <c r="X15" s="135"/>
      <c r="AA15" s="26"/>
      <c r="AB15" s="54"/>
      <c r="AC15" s="54"/>
      <c r="AD15" s="54"/>
      <c r="AE15" s="54"/>
      <c r="AF15" s="54"/>
      <c r="AG15" s="54"/>
      <c r="AH15" s="54"/>
      <c r="AI15" s="54"/>
      <c r="AJ15" s="54"/>
      <c r="AK15" s="135"/>
    </row>
    <row r="16" spans="2:37" x14ac:dyDescent="0.3">
      <c r="B16" s="14"/>
      <c r="C16" s="19"/>
      <c r="D16" s="29"/>
      <c r="E16" s="18"/>
      <c r="F16" s="49"/>
      <c r="G16" s="18"/>
      <c r="H16" s="49"/>
      <c r="I16" s="18"/>
      <c r="J16" s="49"/>
      <c r="K16" s="19"/>
      <c r="L16" s="29"/>
      <c r="N16" s="26"/>
      <c r="O16" s="54"/>
      <c r="P16" s="54"/>
      <c r="Q16" s="54"/>
      <c r="R16" s="54"/>
      <c r="S16" s="54"/>
      <c r="T16" s="54"/>
      <c r="U16" s="54"/>
      <c r="V16" s="54"/>
      <c r="W16" s="54"/>
      <c r="X16" s="135"/>
      <c r="AA16" s="26"/>
      <c r="AB16" s="54"/>
      <c r="AC16" s="54"/>
      <c r="AD16" s="54"/>
      <c r="AE16" s="54"/>
      <c r="AF16" s="54"/>
      <c r="AG16" s="54"/>
      <c r="AH16" s="54"/>
      <c r="AI16" s="54"/>
      <c r="AJ16" s="54"/>
      <c r="AK16" s="135"/>
    </row>
    <row r="17" spans="2:37" x14ac:dyDescent="0.3">
      <c r="B17" s="14"/>
      <c r="C17" s="19"/>
      <c r="D17" s="29"/>
      <c r="E17" s="18"/>
      <c r="F17" s="49"/>
      <c r="G17" s="18"/>
      <c r="H17" s="49"/>
      <c r="I17" s="18"/>
      <c r="J17" s="49"/>
      <c r="K17" s="19"/>
      <c r="L17" s="29"/>
      <c r="N17" s="26"/>
      <c r="O17" s="54"/>
      <c r="P17" s="54"/>
      <c r="Q17" s="54"/>
      <c r="R17" s="54"/>
      <c r="S17" s="54"/>
      <c r="T17" s="54"/>
      <c r="U17" s="54"/>
      <c r="V17" s="54"/>
      <c r="W17" s="54"/>
      <c r="X17" s="135"/>
      <c r="AA17" s="26"/>
      <c r="AB17" s="54"/>
      <c r="AC17" s="54"/>
      <c r="AD17" s="54"/>
      <c r="AE17" s="54"/>
      <c r="AF17" s="54"/>
      <c r="AG17" s="54"/>
      <c r="AH17" s="54"/>
      <c r="AI17" s="54"/>
      <c r="AJ17" s="54"/>
      <c r="AK17" s="135"/>
    </row>
    <row r="18" spans="2:37" x14ac:dyDescent="0.3">
      <c r="B18" s="14"/>
      <c r="C18" s="19"/>
      <c r="D18" s="29"/>
      <c r="E18" s="18"/>
      <c r="F18" s="49"/>
      <c r="G18" s="18"/>
      <c r="H18" s="49"/>
      <c r="I18" s="18"/>
      <c r="J18" s="49"/>
      <c r="K18" s="19"/>
      <c r="L18" s="29"/>
      <c r="N18" s="26"/>
      <c r="O18" s="54"/>
      <c r="P18" s="54"/>
      <c r="Q18" s="54"/>
      <c r="R18" s="54"/>
      <c r="S18" s="54"/>
      <c r="T18" s="54"/>
      <c r="U18" s="54"/>
      <c r="V18" s="54"/>
      <c r="W18" s="54"/>
      <c r="X18" s="135"/>
      <c r="AA18" s="26"/>
      <c r="AB18" s="54"/>
      <c r="AC18" s="54"/>
      <c r="AD18" s="54"/>
      <c r="AE18" s="54"/>
      <c r="AF18" s="54"/>
      <c r="AG18" s="54"/>
      <c r="AH18" s="54"/>
      <c r="AI18" s="54"/>
      <c r="AJ18" s="54"/>
      <c r="AK18" s="135"/>
    </row>
    <row r="19" spans="2:37" x14ac:dyDescent="0.3">
      <c r="B19" s="14"/>
      <c r="C19" s="19"/>
      <c r="D19" s="29"/>
      <c r="E19" s="18"/>
      <c r="F19" s="49"/>
      <c r="G19" s="18"/>
      <c r="H19" s="49"/>
      <c r="I19" s="18"/>
      <c r="J19" s="49"/>
      <c r="K19" s="19"/>
      <c r="L19" s="29"/>
      <c r="N19" s="26"/>
      <c r="O19" s="54"/>
      <c r="P19" s="54"/>
      <c r="Q19" s="54"/>
      <c r="R19" s="54"/>
      <c r="S19" s="54"/>
      <c r="T19" s="54"/>
      <c r="U19" s="54"/>
      <c r="V19" s="54"/>
      <c r="W19" s="54"/>
      <c r="X19" s="135"/>
      <c r="AA19" s="26"/>
      <c r="AB19" s="54"/>
      <c r="AC19" s="54"/>
      <c r="AD19" s="54"/>
      <c r="AE19" s="54"/>
      <c r="AF19" s="54"/>
      <c r="AG19" s="54"/>
      <c r="AH19" s="54"/>
      <c r="AI19" s="54"/>
      <c r="AJ19" s="54"/>
      <c r="AK19" s="135"/>
    </row>
    <row r="20" spans="2:37" ht="15" thickBot="1" x14ac:dyDescent="0.35">
      <c r="B20" s="13"/>
      <c r="C20" s="11"/>
      <c r="D20" s="25"/>
      <c r="E20" s="75"/>
      <c r="F20" s="50"/>
      <c r="G20" s="75"/>
      <c r="H20" s="50"/>
      <c r="I20" s="75"/>
      <c r="J20" s="50"/>
      <c r="K20" s="11"/>
      <c r="L20" s="25"/>
      <c r="N20" s="26"/>
      <c r="O20" s="54"/>
      <c r="P20" s="54"/>
      <c r="Q20" s="54"/>
      <c r="R20" s="54"/>
      <c r="S20" s="54"/>
      <c r="T20" s="54"/>
      <c r="U20" s="54"/>
      <c r="V20" s="54"/>
      <c r="W20" s="54"/>
      <c r="X20" s="135"/>
      <c r="AA20" s="26"/>
      <c r="AB20" s="54"/>
      <c r="AC20" s="54"/>
      <c r="AD20" s="54"/>
      <c r="AE20" s="54"/>
      <c r="AF20" s="54"/>
      <c r="AG20" s="54"/>
      <c r="AH20" s="54"/>
      <c r="AI20" s="54"/>
      <c r="AJ20" s="54"/>
      <c r="AK20" s="135"/>
    </row>
    <row r="21" spans="2:37" x14ac:dyDescent="0.3">
      <c r="B21" s="14">
        <v>3</v>
      </c>
      <c r="C21" s="10">
        <f>2*Sheet2!Z51</f>
        <v>98</v>
      </c>
      <c r="D21" s="23"/>
      <c r="E21" s="51">
        <f ca="1">2*Sheet2!AB51</f>
        <v>1568</v>
      </c>
      <c r="F21" s="48"/>
      <c r="G21" s="51">
        <f ca="1">2*Sheet2!AD51</f>
        <v>2247</v>
      </c>
      <c r="H21" s="48"/>
      <c r="I21" s="51">
        <f ca="1">2*Sheet2!AF51</f>
        <v>3815</v>
      </c>
      <c r="J21" s="48"/>
      <c r="K21" s="10">
        <f ca="1">SUM(Sheet2!E61:Y62)</f>
        <v>4494</v>
      </c>
      <c r="L21" s="23"/>
      <c r="N21" s="26"/>
      <c r="O21" s="54"/>
      <c r="P21" s="54"/>
      <c r="Q21" s="54"/>
      <c r="R21" s="54"/>
      <c r="S21" s="54"/>
      <c r="T21" s="54"/>
      <c r="U21" s="54"/>
      <c r="V21" s="54"/>
      <c r="W21" s="54"/>
      <c r="X21" s="135"/>
      <c r="AA21" s="26"/>
      <c r="AB21" s="54"/>
      <c r="AC21" s="54"/>
      <c r="AD21" s="54"/>
      <c r="AE21" s="54"/>
      <c r="AF21" s="54"/>
      <c r="AG21" s="54"/>
      <c r="AH21" s="54"/>
      <c r="AI21" s="54"/>
      <c r="AJ21" s="54"/>
      <c r="AK21" s="135"/>
    </row>
    <row r="22" spans="2:37" x14ac:dyDescent="0.3">
      <c r="B22" s="14"/>
      <c r="C22" s="19"/>
      <c r="D22" s="29"/>
      <c r="E22" s="18"/>
      <c r="F22" s="49"/>
      <c r="G22" s="18"/>
      <c r="H22" s="49"/>
      <c r="I22" s="18"/>
      <c r="J22" s="49"/>
      <c r="K22" s="19"/>
      <c r="L22" s="29"/>
      <c r="N22" s="26"/>
      <c r="O22" s="54"/>
      <c r="P22" s="54"/>
      <c r="Q22" s="54"/>
      <c r="R22" s="54"/>
      <c r="S22" s="54"/>
      <c r="T22" s="54"/>
      <c r="U22" s="54"/>
      <c r="V22" s="54"/>
      <c r="W22" s="54"/>
      <c r="X22" s="135"/>
      <c r="AA22" s="26"/>
      <c r="AB22" s="54"/>
      <c r="AC22" s="54"/>
      <c r="AD22" s="54"/>
      <c r="AE22" s="54"/>
      <c r="AF22" s="54"/>
      <c r="AG22" s="54"/>
      <c r="AH22" s="54"/>
      <c r="AI22" s="54"/>
      <c r="AJ22" s="54"/>
      <c r="AK22" s="135"/>
    </row>
    <row r="23" spans="2:37" ht="15" thickBot="1" x14ac:dyDescent="0.35">
      <c r="B23" s="14"/>
      <c r="C23" s="19"/>
      <c r="D23" s="29"/>
      <c r="E23" s="18"/>
      <c r="F23" s="49"/>
      <c r="G23" s="18"/>
      <c r="H23" s="49"/>
      <c r="I23" s="18"/>
      <c r="J23" s="49"/>
      <c r="K23" s="19"/>
      <c r="L23" s="29"/>
      <c r="N23" s="46"/>
      <c r="O23" s="136"/>
      <c r="P23" s="136"/>
      <c r="Q23" s="136"/>
      <c r="R23" s="136"/>
      <c r="S23" s="136"/>
      <c r="T23" s="136"/>
      <c r="U23" s="136"/>
      <c r="V23" s="136"/>
      <c r="W23" s="136"/>
      <c r="X23" s="137"/>
      <c r="AA23" s="26"/>
      <c r="AB23" s="54"/>
      <c r="AC23" s="54"/>
      <c r="AD23" s="54"/>
      <c r="AE23" s="54"/>
      <c r="AF23" s="54"/>
      <c r="AG23" s="54"/>
      <c r="AH23" s="54"/>
      <c r="AI23" s="54"/>
      <c r="AJ23" s="54"/>
      <c r="AK23" s="135"/>
    </row>
    <row r="24" spans="2:37" x14ac:dyDescent="0.3">
      <c r="B24" s="14"/>
      <c r="C24" s="19"/>
      <c r="D24" s="29"/>
      <c r="E24" s="18"/>
      <c r="F24" s="49"/>
      <c r="G24" s="18"/>
      <c r="H24" s="49"/>
      <c r="I24" s="18"/>
      <c r="J24" s="49"/>
      <c r="K24" s="19"/>
      <c r="L24" s="29"/>
      <c r="N24" s="26"/>
      <c r="O24" s="54"/>
      <c r="P24" s="54"/>
      <c r="Q24" s="54"/>
      <c r="R24" s="54"/>
      <c r="S24" s="54"/>
      <c r="T24" s="54"/>
      <c r="U24" s="54"/>
      <c r="V24" s="54"/>
      <c r="W24" s="54"/>
      <c r="X24" s="135"/>
      <c r="AA24" s="26"/>
      <c r="AB24" s="54"/>
      <c r="AC24" s="54"/>
      <c r="AD24" s="54"/>
      <c r="AE24" s="54"/>
      <c r="AF24" s="54"/>
      <c r="AG24" s="54"/>
      <c r="AH24" s="54"/>
      <c r="AI24" s="54"/>
      <c r="AJ24" s="54"/>
      <c r="AK24" s="135"/>
    </row>
    <row r="25" spans="2:37" x14ac:dyDescent="0.3">
      <c r="B25" s="14"/>
      <c r="C25" s="19"/>
      <c r="D25" s="29"/>
      <c r="E25" s="18"/>
      <c r="F25" s="49"/>
      <c r="G25" s="18"/>
      <c r="H25" s="49"/>
      <c r="I25" s="18"/>
      <c r="J25" s="49"/>
      <c r="K25" s="19"/>
      <c r="L25" s="29"/>
      <c r="N25" s="26"/>
      <c r="O25" s="54"/>
      <c r="P25" s="54"/>
      <c r="Q25" s="54"/>
      <c r="R25" s="54"/>
      <c r="S25" s="54"/>
      <c r="T25" s="54"/>
      <c r="U25" s="54"/>
      <c r="V25" s="54"/>
      <c r="W25" s="54"/>
      <c r="X25" s="135"/>
      <c r="AA25" s="26"/>
      <c r="AB25" s="54"/>
      <c r="AC25" s="54"/>
      <c r="AD25" s="54"/>
      <c r="AE25" s="54"/>
      <c r="AF25" s="54"/>
      <c r="AG25" s="54"/>
      <c r="AH25" s="54"/>
      <c r="AI25" s="54"/>
      <c r="AJ25" s="54"/>
      <c r="AK25" s="135"/>
    </row>
    <row r="26" spans="2:37" ht="15" thickBot="1" x14ac:dyDescent="0.35">
      <c r="B26" s="13"/>
      <c r="C26" s="11"/>
      <c r="D26" s="25"/>
      <c r="E26" s="75"/>
      <c r="F26" s="50"/>
      <c r="G26" s="75"/>
      <c r="H26" s="50"/>
      <c r="I26" s="75"/>
      <c r="J26" s="50"/>
      <c r="K26" s="11"/>
      <c r="L26" s="25"/>
      <c r="N26" s="26"/>
      <c r="O26" s="54"/>
      <c r="P26" s="54"/>
      <c r="Q26" s="54"/>
      <c r="R26" s="54"/>
      <c r="S26" s="54"/>
      <c r="T26" s="54"/>
      <c r="U26" s="54"/>
      <c r="V26" s="54"/>
      <c r="W26" s="54"/>
      <c r="X26" s="135"/>
      <c r="AA26" s="26"/>
      <c r="AB26" s="54"/>
      <c r="AC26" s="54"/>
      <c r="AD26" s="54"/>
      <c r="AE26" s="54"/>
      <c r="AF26" s="54"/>
      <c r="AG26" s="54"/>
      <c r="AH26" s="54"/>
      <c r="AI26" s="54"/>
      <c r="AJ26" s="54"/>
      <c r="AK26" s="135"/>
    </row>
    <row r="27" spans="2:37" x14ac:dyDescent="0.3">
      <c r="B27" s="14">
        <v>4</v>
      </c>
      <c r="C27" s="10">
        <f>2*Sheet2!Z75</f>
        <v>98</v>
      </c>
      <c r="D27" s="23"/>
      <c r="E27" s="51">
        <f ca="1">2*Sheet2!AB75</f>
        <v>1568</v>
      </c>
      <c r="F27" s="48"/>
      <c r="G27" s="51">
        <f ca="1">2*Sheet2!AD75</f>
        <v>1387.2</v>
      </c>
      <c r="H27" s="48"/>
      <c r="I27" s="51">
        <f ca="1">2*Sheet2!AF75</f>
        <v>2955.2</v>
      </c>
      <c r="J27" s="48"/>
      <c r="K27" s="10">
        <f ca="1">SUM(Sheet2!E85:Y86)</f>
        <v>4080</v>
      </c>
      <c r="L27" s="23"/>
      <c r="N27" s="26"/>
      <c r="O27" s="54"/>
      <c r="P27" s="54"/>
      <c r="Q27" s="54"/>
      <c r="R27" s="54"/>
      <c r="S27" s="54"/>
      <c r="T27" s="54"/>
      <c r="U27" s="54"/>
      <c r="V27" s="54"/>
      <c r="W27" s="54"/>
      <c r="X27" s="135"/>
      <c r="AA27" s="26"/>
      <c r="AB27" s="54"/>
      <c r="AC27" s="54"/>
      <c r="AD27" s="54"/>
      <c r="AE27" s="54"/>
      <c r="AF27" s="54"/>
      <c r="AG27" s="54"/>
      <c r="AH27" s="54"/>
      <c r="AI27" s="54"/>
      <c r="AJ27" s="54"/>
      <c r="AK27" s="135"/>
    </row>
    <row r="28" spans="2:37" x14ac:dyDescent="0.3">
      <c r="B28" s="14"/>
      <c r="C28" s="19"/>
      <c r="D28" s="29"/>
      <c r="E28" s="18"/>
      <c r="F28" s="49"/>
      <c r="G28" s="18"/>
      <c r="H28" s="49"/>
      <c r="I28" s="18"/>
      <c r="J28" s="49"/>
      <c r="K28" s="19"/>
      <c r="L28" s="29"/>
      <c r="N28" s="26"/>
      <c r="O28" s="54"/>
      <c r="P28" s="54"/>
      <c r="Q28" s="54"/>
      <c r="R28" s="54"/>
      <c r="S28" s="54"/>
      <c r="T28" s="54"/>
      <c r="U28" s="54"/>
      <c r="V28" s="54"/>
      <c r="W28" s="54"/>
      <c r="X28" s="135"/>
      <c r="AA28" s="26"/>
      <c r="AB28" s="54"/>
      <c r="AC28" s="54"/>
      <c r="AD28" s="54"/>
      <c r="AE28" s="54"/>
      <c r="AF28" s="54"/>
      <c r="AG28" s="54"/>
      <c r="AH28" s="54"/>
      <c r="AI28" s="54"/>
      <c r="AJ28" s="54"/>
      <c r="AK28" s="135"/>
    </row>
    <row r="29" spans="2:37" x14ac:dyDescent="0.3">
      <c r="B29" s="14"/>
      <c r="C29" s="19"/>
      <c r="D29" s="29"/>
      <c r="E29" s="18"/>
      <c r="F29" s="49"/>
      <c r="G29" s="18"/>
      <c r="H29" s="49"/>
      <c r="I29" s="18"/>
      <c r="J29" s="49"/>
      <c r="K29" s="19"/>
      <c r="L29" s="29"/>
      <c r="N29" s="26"/>
      <c r="O29" s="54"/>
      <c r="P29" s="54"/>
      <c r="Q29" s="54"/>
      <c r="R29" s="54"/>
      <c r="S29" s="54"/>
      <c r="T29" s="54"/>
      <c r="U29" s="54"/>
      <c r="V29" s="54"/>
      <c r="W29" s="54"/>
      <c r="X29" s="135"/>
      <c r="AA29" s="26"/>
      <c r="AB29" s="54"/>
      <c r="AC29" s="54"/>
      <c r="AD29" s="54"/>
      <c r="AE29" s="54"/>
      <c r="AF29" s="54"/>
      <c r="AG29" s="54"/>
      <c r="AH29" s="54"/>
      <c r="AI29" s="54"/>
      <c r="AJ29" s="54"/>
      <c r="AK29" s="135"/>
    </row>
    <row r="30" spans="2:37" ht="15" thickBot="1" x14ac:dyDescent="0.35">
      <c r="B30" s="14"/>
      <c r="C30" s="19"/>
      <c r="D30" s="29"/>
      <c r="E30" s="18"/>
      <c r="F30" s="49"/>
      <c r="G30" s="18"/>
      <c r="H30" s="49"/>
      <c r="I30" s="18"/>
      <c r="J30" s="49"/>
      <c r="K30" s="19"/>
      <c r="L30" s="29"/>
      <c r="N30" s="46"/>
      <c r="O30" s="136"/>
      <c r="P30" s="136"/>
      <c r="Q30" s="136"/>
      <c r="R30" s="136"/>
      <c r="S30" s="136"/>
      <c r="T30" s="136"/>
      <c r="U30" s="136"/>
      <c r="V30" s="136"/>
      <c r="W30" s="136"/>
      <c r="X30" s="137"/>
      <c r="AA30" s="4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7"/>
    </row>
    <row r="31" spans="2:37" x14ac:dyDescent="0.3">
      <c r="B31" s="14"/>
      <c r="C31" s="19"/>
      <c r="D31" s="29"/>
      <c r="E31" s="18"/>
      <c r="F31" s="49"/>
      <c r="G31" s="18"/>
      <c r="H31" s="49"/>
      <c r="I31" s="18"/>
      <c r="J31" s="49"/>
      <c r="K31" s="19"/>
      <c r="L31" s="29"/>
    </row>
    <row r="32" spans="2:37" ht="15" thickBot="1" x14ac:dyDescent="0.35">
      <c r="B32" s="13"/>
      <c r="C32" s="11"/>
      <c r="D32" s="25"/>
      <c r="E32" s="75"/>
      <c r="F32" s="50"/>
      <c r="G32" s="75"/>
      <c r="H32" s="50"/>
      <c r="I32" s="75"/>
      <c r="J32" s="50"/>
      <c r="K32" s="11"/>
      <c r="L32" s="25"/>
    </row>
    <row r="33" spans="2:37" x14ac:dyDescent="0.3">
      <c r="B33" s="14">
        <v>5</v>
      </c>
      <c r="C33" s="10">
        <f>2*Sheet2!Z99</f>
        <v>98</v>
      </c>
      <c r="D33" s="23"/>
      <c r="E33" s="51">
        <f ca="1">2*Sheet2!AB99</f>
        <v>1666</v>
      </c>
      <c r="F33" s="48"/>
      <c r="G33" s="51">
        <f ca="1">2*Sheet2!AD99</f>
        <v>1742</v>
      </c>
      <c r="H33" s="48"/>
      <c r="I33" s="51">
        <f ca="1">2*Sheet2!AF99</f>
        <v>3408</v>
      </c>
      <c r="J33" s="48"/>
      <c r="K33" s="10">
        <f ca="1">SUM(Sheet2!E109:Y110)</f>
        <v>3484</v>
      </c>
      <c r="L33" s="23"/>
      <c r="N33" s="141" t="s">
        <v>43</v>
      </c>
      <c r="O33" s="142"/>
      <c r="P33" s="142"/>
      <c r="Q33" s="142"/>
      <c r="R33" s="142"/>
      <c r="S33" s="142"/>
      <c r="T33" s="142"/>
      <c r="U33" s="142"/>
      <c r="V33" s="142"/>
      <c r="W33" s="142"/>
      <c r="X33" s="143"/>
      <c r="AA33" s="141" t="s">
        <v>44</v>
      </c>
      <c r="AB33" s="142"/>
      <c r="AC33" s="142"/>
      <c r="AD33" s="142"/>
      <c r="AE33" s="142"/>
      <c r="AF33" s="142"/>
      <c r="AG33" s="142"/>
      <c r="AH33" s="142"/>
      <c r="AI33" s="142"/>
      <c r="AJ33" s="142"/>
      <c r="AK33" s="143"/>
    </row>
    <row r="34" spans="2:37" ht="15" thickBot="1" x14ac:dyDescent="0.35">
      <c r="B34" s="14"/>
      <c r="C34" s="19"/>
      <c r="D34" s="29"/>
      <c r="E34" s="18"/>
      <c r="F34" s="49"/>
      <c r="G34" s="18"/>
      <c r="H34" s="49"/>
      <c r="I34" s="18"/>
      <c r="J34" s="49"/>
      <c r="K34" s="19"/>
      <c r="L34" s="29"/>
      <c r="N34" s="144"/>
      <c r="O34" s="145"/>
      <c r="P34" s="145"/>
      <c r="Q34" s="145"/>
      <c r="R34" s="145"/>
      <c r="S34" s="145"/>
      <c r="T34" s="145"/>
      <c r="U34" s="145"/>
      <c r="V34" s="145"/>
      <c r="W34" s="145"/>
      <c r="X34" s="146"/>
      <c r="AA34" s="144"/>
      <c r="AB34" s="145"/>
      <c r="AC34" s="145"/>
      <c r="AD34" s="145"/>
      <c r="AE34" s="145"/>
      <c r="AF34" s="145"/>
      <c r="AG34" s="145"/>
      <c r="AH34" s="145"/>
      <c r="AI34" s="145"/>
      <c r="AJ34" s="145"/>
      <c r="AK34" s="146"/>
    </row>
    <row r="35" spans="2:37" ht="15" thickBot="1" x14ac:dyDescent="0.35">
      <c r="B35" s="14"/>
      <c r="C35" s="19"/>
      <c r="D35" s="29"/>
      <c r="E35" s="18"/>
      <c r="F35" s="49"/>
      <c r="G35" s="18"/>
      <c r="H35" s="49"/>
      <c r="I35" s="18"/>
      <c r="J35" s="49"/>
      <c r="K35" s="19"/>
      <c r="L35" s="29"/>
      <c r="N35" s="134">
        <v>1</v>
      </c>
      <c r="O35" s="134">
        <v>2</v>
      </c>
      <c r="P35" s="134">
        <v>3</v>
      </c>
      <c r="Q35" s="134">
        <v>4</v>
      </c>
      <c r="R35" s="134">
        <v>5</v>
      </c>
      <c r="S35" s="134">
        <v>6</v>
      </c>
      <c r="T35" s="134">
        <v>7</v>
      </c>
      <c r="U35" s="134">
        <v>8</v>
      </c>
      <c r="V35" s="134">
        <v>9</v>
      </c>
      <c r="W35" s="134">
        <v>10</v>
      </c>
      <c r="X35" s="134">
        <v>11</v>
      </c>
      <c r="AA35" s="134">
        <v>1</v>
      </c>
      <c r="AB35" s="134">
        <v>2</v>
      </c>
      <c r="AC35" s="134">
        <v>3</v>
      </c>
      <c r="AD35" s="134">
        <v>4</v>
      </c>
      <c r="AE35" s="134">
        <v>5</v>
      </c>
      <c r="AF35" s="134">
        <v>6</v>
      </c>
      <c r="AG35" s="134">
        <v>7</v>
      </c>
      <c r="AH35" s="134">
        <v>8</v>
      </c>
      <c r="AI35" s="134">
        <v>9</v>
      </c>
      <c r="AJ35" s="134">
        <v>10</v>
      </c>
      <c r="AK35" s="134">
        <v>11</v>
      </c>
    </row>
    <row r="36" spans="2:37" x14ac:dyDescent="0.3">
      <c r="B36" s="14"/>
      <c r="C36" s="19"/>
      <c r="D36" s="29"/>
      <c r="E36" s="18"/>
      <c r="F36" s="49"/>
      <c r="G36" s="18"/>
      <c r="H36" s="49"/>
      <c r="I36" s="18"/>
      <c r="J36" s="49"/>
      <c r="K36" s="19"/>
      <c r="L36" s="29"/>
      <c r="N36" s="139">
        <f ca="1">N7/AA7/100</f>
        <v>2.2142857142857145E-2</v>
      </c>
      <c r="O36" s="139">
        <f ca="1">O7/AB7/100</f>
        <v>1.8681632653061223E-2</v>
      </c>
      <c r="P36" s="139">
        <f t="shared" ref="O36:X36" ca="1" si="0">P7/AC7/100</f>
        <v>2.8660714285714282E-2</v>
      </c>
      <c r="Q36" s="139">
        <f t="shared" ca="1" si="0"/>
        <v>2.6020408163265306E-2</v>
      </c>
      <c r="R36" s="139">
        <f t="shared" ca="1" si="0"/>
        <v>2.0912364945978389E-2</v>
      </c>
      <c r="S36" s="139">
        <f t="shared" ca="1" si="0"/>
        <v>1.3991836734693876E-2</v>
      </c>
      <c r="T36" s="139">
        <f t="shared" ca="1" si="0"/>
        <v>3.125E-2</v>
      </c>
      <c r="U36" s="139">
        <f t="shared" ca="1" si="0"/>
        <v>1.7458697764820216E-2</v>
      </c>
      <c r="V36" s="139">
        <f t="shared" ca="1" si="0"/>
        <v>1.8710575139146569E-2</v>
      </c>
      <c r="W36" s="139">
        <f t="shared" ca="1" si="0"/>
        <v>1.7159863945578231E-2</v>
      </c>
      <c r="X36" s="139">
        <f t="shared" ca="1" si="0"/>
        <v>1.5812244897959186E-2</v>
      </c>
      <c r="AA36" s="147">
        <f>C9</f>
        <v>98</v>
      </c>
      <c r="AB36" s="147">
        <f>C15</f>
        <v>98</v>
      </c>
      <c r="AC36" s="147">
        <f>C21</f>
        <v>98</v>
      </c>
      <c r="AD36" s="147">
        <f>C27</f>
        <v>98</v>
      </c>
      <c r="AE36" s="147">
        <f>C33</f>
        <v>98</v>
      </c>
      <c r="AF36" s="147">
        <f>C39</f>
        <v>98</v>
      </c>
      <c r="AG36" s="147">
        <f>C45</f>
        <v>98</v>
      </c>
      <c r="AH36" s="147">
        <f>C51</f>
        <v>98</v>
      </c>
      <c r="AI36" s="147">
        <f>C57</f>
        <v>98</v>
      </c>
      <c r="AJ36" s="147">
        <f>C63</f>
        <v>98</v>
      </c>
      <c r="AK36" s="147">
        <f>C69</f>
        <v>98</v>
      </c>
    </row>
    <row r="37" spans="2:37" ht="15" thickBot="1" x14ac:dyDescent="0.35">
      <c r="B37" s="14"/>
      <c r="C37" s="19"/>
      <c r="D37" s="29"/>
      <c r="E37" s="18"/>
      <c r="F37" s="49"/>
      <c r="G37" s="18"/>
      <c r="H37" s="49"/>
      <c r="I37" s="18"/>
      <c r="J37" s="49"/>
      <c r="K37" s="19"/>
      <c r="L37" s="29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</row>
    <row r="38" spans="2:37" ht="15" thickBot="1" x14ac:dyDescent="0.35">
      <c r="B38" s="13"/>
      <c r="C38" s="11"/>
      <c r="D38" s="25"/>
      <c r="E38" s="75"/>
      <c r="F38" s="50"/>
      <c r="G38" s="75"/>
      <c r="H38" s="50"/>
      <c r="I38" s="75"/>
      <c r="J38" s="50"/>
      <c r="K38" s="11"/>
      <c r="L38" s="25"/>
      <c r="N38" s="26"/>
      <c r="O38" s="54"/>
      <c r="P38" s="54"/>
      <c r="Q38" s="54"/>
      <c r="R38" s="54"/>
      <c r="S38" s="54"/>
      <c r="T38" s="54"/>
      <c r="U38" s="54"/>
      <c r="V38" s="54"/>
      <c r="W38" s="54"/>
      <c r="X38" s="135"/>
      <c r="AA38" s="26"/>
      <c r="AB38" s="54"/>
      <c r="AC38" s="54"/>
      <c r="AD38" s="54"/>
      <c r="AE38" s="54"/>
      <c r="AF38" s="54"/>
      <c r="AG38" s="54"/>
      <c r="AH38" s="54"/>
      <c r="AI38" s="54"/>
      <c r="AJ38" s="54"/>
      <c r="AK38" s="135"/>
    </row>
    <row r="39" spans="2:37" x14ac:dyDescent="0.3">
      <c r="B39" s="14">
        <v>6</v>
      </c>
      <c r="C39" s="10">
        <f>2*Sheet2!Z123</f>
        <v>98</v>
      </c>
      <c r="D39" s="23"/>
      <c r="E39" s="51">
        <f ca="1">2*Sheet2!AB123</f>
        <v>2450</v>
      </c>
      <c r="F39" s="48"/>
      <c r="G39" s="51">
        <f ca="1">2*Sheet2!AD123</f>
        <v>1508.32</v>
      </c>
      <c r="H39" s="48"/>
      <c r="I39" s="51">
        <f ca="1">2*Sheet2!AF123</f>
        <v>3958.3199999999997</v>
      </c>
      <c r="J39" s="48"/>
      <c r="K39" s="10">
        <f ca="1">SUM(Sheet2!E133:Y134)</f>
        <v>3428</v>
      </c>
      <c r="L39" s="23"/>
      <c r="N39" s="26"/>
      <c r="O39" s="54"/>
      <c r="P39" s="54"/>
      <c r="Q39" s="54"/>
      <c r="R39" s="54"/>
      <c r="S39" s="54"/>
      <c r="T39" s="54"/>
      <c r="U39" s="54"/>
      <c r="V39" s="54"/>
      <c r="W39" s="54"/>
      <c r="X39" s="135"/>
      <c r="AA39" s="26"/>
      <c r="AB39" s="54"/>
      <c r="AC39" s="54"/>
      <c r="AD39" s="54"/>
      <c r="AE39" s="54"/>
      <c r="AF39" s="54"/>
      <c r="AG39" s="54"/>
      <c r="AH39" s="54"/>
      <c r="AI39" s="54"/>
      <c r="AJ39" s="54"/>
      <c r="AK39" s="135"/>
    </row>
    <row r="40" spans="2:37" x14ac:dyDescent="0.3">
      <c r="B40" s="14"/>
      <c r="C40" s="19"/>
      <c r="D40" s="29"/>
      <c r="E40" s="18"/>
      <c r="F40" s="49"/>
      <c r="G40" s="18"/>
      <c r="H40" s="49"/>
      <c r="I40" s="18"/>
      <c r="J40" s="49"/>
      <c r="K40" s="19"/>
      <c r="L40" s="29"/>
      <c r="N40" s="26"/>
      <c r="O40" s="54"/>
      <c r="P40" s="54"/>
      <c r="Q40" s="54"/>
      <c r="R40" s="54"/>
      <c r="S40" s="54"/>
      <c r="T40" s="54"/>
      <c r="U40" s="54"/>
      <c r="V40" s="54"/>
      <c r="W40" s="54"/>
      <c r="X40" s="135"/>
      <c r="AA40" s="26"/>
      <c r="AB40" s="54"/>
      <c r="AC40" s="54"/>
      <c r="AD40" s="54"/>
      <c r="AE40" s="54"/>
      <c r="AF40" s="54"/>
      <c r="AG40" s="54"/>
      <c r="AH40" s="54"/>
      <c r="AI40" s="54"/>
      <c r="AJ40" s="54"/>
      <c r="AK40" s="135"/>
    </row>
    <row r="41" spans="2:37" x14ac:dyDescent="0.3">
      <c r="B41" s="14"/>
      <c r="C41" s="19"/>
      <c r="D41" s="29"/>
      <c r="E41" s="18"/>
      <c r="F41" s="49"/>
      <c r="G41" s="18"/>
      <c r="H41" s="49"/>
      <c r="I41" s="18"/>
      <c r="J41" s="49"/>
      <c r="K41" s="19"/>
      <c r="L41" s="29"/>
      <c r="N41" s="26"/>
      <c r="O41" s="54"/>
      <c r="P41" s="54"/>
      <c r="Q41" s="54"/>
      <c r="R41" s="54"/>
      <c r="S41" s="54"/>
      <c r="T41" s="54"/>
      <c r="U41" s="54"/>
      <c r="V41" s="54"/>
      <c r="W41" s="54"/>
      <c r="X41" s="135"/>
      <c r="AA41" s="26"/>
      <c r="AB41" s="54"/>
      <c r="AC41" s="54"/>
      <c r="AD41" s="54"/>
      <c r="AE41" s="54"/>
      <c r="AF41" s="54"/>
      <c r="AG41" s="54"/>
      <c r="AH41" s="54"/>
      <c r="AI41" s="54"/>
      <c r="AJ41" s="54"/>
      <c r="AK41" s="135"/>
    </row>
    <row r="42" spans="2:37" x14ac:dyDescent="0.3">
      <c r="B42" s="14"/>
      <c r="C42" s="19"/>
      <c r="D42" s="29"/>
      <c r="E42" s="18"/>
      <c r="F42" s="49"/>
      <c r="G42" s="18"/>
      <c r="H42" s="49"/>
      <c r="I42" s="18"/>
      <c r="J42" s="49"/>
      <c r="K42" s="19"/>
      <c r="L42" s="29"/>
      <c r="N42" s="26"/>
      <c r="O42" s="54"/>
      <c r="P42" s="54"/>
      <c r="Q42" s="54"/>
      <c r="R42" s="54"/>
      <c r="S42" s="54"/>
      <c r="T42" s="54"/>
      <c r="U42" s="54"/>
      <c r="V42" s="54"/>
      <c r="W42" s="54"/>
      <c r="X42" s="135"/>
      <c r="AA42" s="26"/>
      <c r="AB42" s="54"/>
      <c r="AC42" s="54"/>
      <c r="AD42" s="54"/>
      <c r="AE42" s="54"/>
      <c r="AF42" s="54"/>
      <c r="AG42" s="54"/>
      <c r="AH42" s="54"/>
      <c r="AI42" s="54"/>
      <c r="AJ42" s="54"/>
      <c r="AK42" s="135"/>
    </row>
    <row r="43" spans="2:37" x14ac:dyDescent="0.3">
      <c r="B43" s="14"/>
      <c r="C43" s="19"/>
      <c r="D43" s="29"/>
      <c r="E43" s="18"/>
      <c r="F43" s="49"/>
      <c r="G43" s="18"/>
      <c r="H43" s="49"/>
      <c r="I43" s="18"/>
      <c r="J43" s="49"/>
      <c r="K43" s="19"/>
      <c r="L43" s="29"/>
      <c r="N43" s="26"/>
      <c r="O43" s="54"/>
      <c r="P43" s="54"/>
      <c r="Q43" s="54"/>
      <c r="R43" s="54"/>
      <c r="S43" s="54"/>
      <c r="T43" s="54"/>
      <c r="U43" s="54"/>
      <c r="V43" s="54"/>
      <c r="W43" s="54"/>
      <c r="X43" s="135"/>
      <c r="AA43" s="26"/>
      <c r="AB43" s="54"/>
      <c r="AC43" s="54"/>
      <c r="AD43" s="54"/>
      <c r="AE43" s="54"/>
      <c r="AF43" s="54"/>
      <c r="AG43" s="54"/>
      <c r="AH43" s="54"/>
      <c r="AI43" s="54"/>
      <c r="AJ43" s="54"/>
      <c r="AK43" s="135"/>
    </row>
    <row r="44" spans="2:37" ht="15" thickBot="1" x14ac:dyDescent="0.35">
      <c r="B44" s="13"/>
      <c r="C44" s="11"/>
      <c r="D44" s="25"/>
      <c r="E44" s="75"/>
      <c r="F44" s="50"/>
      <c r="G44" s="75"/>
      <c r="H44" s="50"/>
      <c r="I44" s="75"/>
      <c r="J44" s="50"/>
      <c r="K44" s="11"/>
      <c r="L44" s="25"/>
      <c r="N44" s="26"/>
      <c r="O44" s="54"/>
      <c r="P44" s="54"/>
      <c r="Q44" s="54"/>
      <c r="R44" s="54"/>
      <c r="S44" s="54"/>
      <c r="T44" s="54"/>
      <c r="U44" s="54"/>
      <c r="V44" s="54"/>
      <c r="W44" s="54"/>
      <c r="X44" s="135"/>
      <c r="AA44" s="26"/>
      <c r="AB44" s="54"/>
      <c r="AC44" s="54"/>
      <c r="AD44" s="54"/>
      <c r="AE44" s="54"/>
      <c r="AF44" s="54"/>
      <c r="AG44" s="54"/>
      <c r="AH44" s="54"/>
      <c r="AI44" s="54"/>
      <c r="AJ44" s="54"/>
      <c r="AK44" s="135"/>
    </row>
    <row r="45" spans="2:37" x14ac:dyDescent="0.3">
      <c r="B45" s="14">
        <v>7</v>
      </c>
      <c r="C45" s="10">
        <f>2*Sheet2!Z147</f>
        <v>98</v>
      </c>
      <c r="D45" s="23"/>
      <c r="E45" s="51">
        <f ca="1">2*Sheet2!AD147</f>
        <v>1100.8</v>
      </c>
      <c r="F45" s="48"/>
      <c r="G45" s="51">
        <f ca="1">2*Sheet2!AD147</f>
        <v>1100.8</v>
      </c>
      <c r="H45" s="48"/>
      <c r="I45" s="51">
        <f>2*Sheet2!AF45</f>
        <v>0</v>
      </c>
      <c r="J45" s="48"/>
      <c r="K45" s="10">
        <f ca="1">SUM(Sheet2!E157:Y158)</f>
        <v>3440</v>
      </c>
      <c r="L45" s="23"/>
      <c r="N45" s="26"/>
      <c r="O45" s="54"/>
      <c r="P45" s="54"/>
      <c r="Q45" s="54"/>
      <c r="R45" s="54"/>
      <c r="S45" s="54"/>
      <c r="T45" s="54"/>
      <c r="U45" s="54"/>
      <c r="V45" s="54"/>
      <c r="W45" s="54"/>
      <c r="X45" s="135"/>
      <c r="AA45" s="26"/>
      <c r="AB45" s="54"/>
      <c r="AC45" s="54"/>
      <c r="AD45" s="54"/>
      <c r="AE45" s="54"/>
      <c r="AF45" s="54"/>
      <c r="AG45" s="54"/>
      <c r="AH45" s="54"/>
      <c r="AI45" s="54"/>
      <c r="AJ45" s="54"/>
      <c r="AK45" s="135"/>
    </row>
    <row r="46" spans="2:37" x14ac:dyDescent="0.3">
      <c r="B46" s="14"/>
      <c r="C46" s="19"/>
      <c r="D46" s="29"/>
      <c r="E46" s="18"/>
      <c r="F46" s="49"/>
      <c r="G46" s="18"/>
      <c r="H46" s="49"/>
      <c r="I46" s="18"/>
      <c r="J46" s="49"/>
      <c r="K46" s="19"/>
      <c r="L46" s="29"/>
      <c r="N46" s="26"/>
      <c r="O46" s="54"/>
      <c r="P46" s="54"/>
      <c r="Q46" s="54"/>
      <c r="R46" s="54"/>
      <c r="S46" s="54"/>
      <c r="T46" s="54"/>
      <c r="U46" s="54"/>
      <c r="V46" s="54"/>
      <c r="W46" s="54"/>
      <c r="X46" s="135"/>
      <c r="AA46" s="26"/>
      <c r="AB46" s="54"/>
      <c r="AC46" s="54"/>
      <c r="AD46" s="54"/>
      <c r="AE46" s="54"/>
      <c r="AF46" s="54"/>
      <c r="AG46" s="54"/>
      <c r="AH46" s="54"/>
      <c r="AI46" s="54"/>
      <c r="AJ46" s="54"/>
      <c r="AK46" s="135"/>
    </row>
    <row r="47" spans="2:37" x14ac:dyDescent="0.3">
      <c r="B47" s="14"/>
      <c r="C47" s="19"/>
      <c r="D47" s="29"/>
      <c r="E47" s="18"/>
      <c r="F47" s="49"/>
      <c r="G47" s="18"/>
      <c r="H47" s="49"/>
      <c r="I47" s="18"/>
      <c r="J47" s="49"/>
      <c r="K47" s="19"/>
      <c r="L47" s="29"/>
      <c r="N47" s="26"/>
      <c r="O47" s="54"/>
      <c r="P47" s="54"/>
      <c r="Q47" s="54"/>
      <c r="R47" s="54"/>
      <c r="S47" s="54"/>
      <c r="T47" s="54"/>
      <c r="U47" s="54"/>
      <c r="V47" s="54"/>
      <c r="W47" s="54"/>
      <c r="X47" s="135"/>
      <c r="AA47" s="26"/>
      <c r="AB47" s="54"/>
      <c r="AC47" s="54"/>
      <c r="AD47" s="54"/>
      <c r="AE47" s="54"/>
      <c r="AF47" s="54"/>
      <c r="AG47" s="54"/>
      <c r="AH47" s="54"/>
      <c r="AI47" s="54"/>
      <c r="AJ47" s="54"/>
      <c r="AK47" s="135"/>
    </row>
    <row r="48" spans="2:37" x14ac:dyDescent="0.3">
      <c r="B48" s="14"/>
      <c r="C48" s="19"/>
      <c r="D48" s="29"/>
      <c r="E48" s="18"/>
      <c r="F48" s="49"/>
      <c r="G48" s="18"/>
      <c r="H48" s="49"/>
      <c r="I48" s="18"/>
      <c r="J48" s="49"/>
      <c r="K48" s="19"/>
      <c r="L48" s="29"/>
      <c r="N48" s="26"/>
      <c r="O48" s="54"/>
      <c r="P48" s="54"/>
      <c r="Q48" s="54"/>
      <c r="R48" s="54"/>
      <c r="S48" s="54"/>
      <c r="T48" s="54"/>
      <c r="U48" s="54"/>
      <c r="V48" s="54"/>
      <c r="W48" s="54"/>
      <c r="X48" s="135"/>
      <c r="AA48" s="26"/>
      <c r="AB48" s="54"/>
      <c r="AC48" s="54"/>
      <c r="AD48" s="54"/>
      <c r="AE48" s="54"/>
      <c r="AF48" s="54"/>
      <c r="AG48" s="54"/>
      <c r="AH48" s="54"/>
      <c r="AI48" s="54"/>
      <c r="AJ48" s="54"/>
      <c r="AK48" s="135"/>
    </row>
    <row r="49" spans="2:37" x14ac:dyDescent="0.3">
      <c r="B49" s="14"/>
      <c r="C49" s="19"/>
      <c r="D49" s="29"/>
      <c r="E49" s="18"/>
      <c r="F49" s="49"/>
      <c r="G49" s="18"/>
      <c r="H49" s="49"/>
      <c r="I49" s="18"/>
      <c r="J49" s="49"/>
      <c r="K49" s="19"/>
      <c r="L49" s="29"/>
      <c r="N49" s="26"/>
      <c r="O49" s="54"/>
      <c r="P49" s="54"/>
      <c r="Q49" s="54"/>
      <c r="R49" s="54"/>
      <c r="S49" s="54"/>
      <c r="T49" s="54"/>
      <c r="U49" s="54"/>
      <c r="V49" s="54"/>
      <c r="W49" s="54"/>
      <c r="X49" s="135"/>
      <c r="AA49" s="26"/>
      <c r="AB49" s="54"/>
      <c r="AC49" s="54"/>
      <c r="AD49" s="54"/>
      <c r="AE49" s="54"/>
      <c r="AF49" s="54"/>
      <c r="AG49" s="54"/>
      <c r="AH49" s="54"/>
      <c r="AI49" s="54"/>
      <c r="AJ49" s="54"/>
      <c r="AK49" s="135"/>
    </row>
    <row r="50" spans="2:37" ht="15" thickBot="1" x14ac:dyDescent="0.35">
      <c r="B50" s="13"/>
      <c r="C50" s="11"/>
      <c r="D50" s="25"/>
      <c r="E50" s="75"/>
      <c r="F50" s="50"/>
      <c r="G50" s="75"/>
      <c r="H50" s="50"/>
      <c r="I50" s="75"/>
      <c r="J50" s="50"/>
      <c r="K50" s="11"/>
      <c r="L50" s="25"/>
      <c r="N50" s="26"/>
      <c r="O50" s="54"/>
      <c r="P50" s="54"/>
      <c r="Q50" s="54"/>
      <c r="R50" s="54"/>
      <c r="S50" s="54"/>
      <c r="T50" s="54"/>
      <c r="U50" s="54"/>
      <c r="V50" s="54"/>
      <c r="W50" s="54"/>
      <c r="X50" s="135"/>
      <c r="AA50" s="26"/>
      <c r="AB50" s="54"/>
      <c r="AC50" s="54"/>
      <c r="AD50" s="54"/>
      <c r="AE50" s="54"/>
      <c r="AF50" s="54"/>
      <c r="AG50" s="54"/>
      <c r="AH50" s="54"/>
      <c r="AI50" s="54"/>
      <c r="AJ50" s="54"/>
      <c r="AK50" s="135"/>
    </row>
    <row r="51" spans="2:37" x14ac:dyDescent="0.3">
      <c r="B51" s="14">
        <v>8</v>
      </c>
      <c r="C51" s="10">
        <f>2*Sheet2!Z171</f>
        <v>98</v>
      </c>
      <c r="D51" s="23"/>
      <c r="E51" s="51">
        <f ca="1">2*Sheet2!AB171</f>
        <v>2058</v>
      </c>
      <c r="F51" s="48"/>
      <c r="G51" s="51">
        <f ca="1">2*Sheet2!AD171</f>
        <v>1365.3400000000001</v>
      </c>
      <c r="H51" s="48"/>
      <c r="I51" s="51">
        <f ca="1">2*Sheet2!AF51</f>
        <v>3815</v>
      </c>
      <c r="J51" s="48"/>
      <c r="K51" s="10">
        <f ca="1">SUM(Sheet2!E181:Y182)</f>
        <v>3593</v>
      </c>
      <c r="L51" s="23"/>
      <c r="N51" s="26"/>
      <c r="O51" s="54"/>
      <c r="P51" s="54"/>
      <c r="Q51" s="54"/>
      <c r="R51" s="54"/>
      <c r="S51" s="54"/>
      <c r="T51" s="54"/>
      <c r="U51" s="54"/>
      <c r="V51" s="54"/>
      <c r="W51" s="54"/>
      <c r="X51" s="135"/>
      <c r="AA51" s="26"/>
      <c r="AB51" s="54"/>
      <c r="AC51" s="54"/>
      <c r="AD51" s="54"/>
      <c r="AE51" s="54"/>
      <c r="AF51" s="54"/>
      <c r="AG51" s="54"/>
      <c r="AH51" s="54"/>
      <c r="AI51" s="54"/>
      <c r="AJ51" s="54"/>
      <c r="AK51" s="135"/>
    </row>
    <row r="52" spans="2:37" x14ac:dyDescent="0.3">
      <c r="B52" s="14"/>
      <c r="C52" s="19"/>
      <c r="D52" s="29"/>
      <c r="E52" s="18"/>
      <c r="F52" s="49"/>
      <c r="G52" s="18"/>
      <c r="H52" s="49"/>
      <c r="I52" s="18"/>
      <c r="J52" s="49"/>
      <c r="K52" s="19"/>
      <c r="L52" s="29"/>
      <c r="N52" s="26"/>
      <c r="O52" s="54"/>
      <c r="P52" s="54"/>
      <c r="Q52" s="54"/>
      <c r="R52" s="54"/>
      <c r="S52" s="54"/>
      <c r="T52" s="54"/>
      <c r="U52" s="54"/>
      <c r="V52" s="54"/>
      <c r="W52" s="54"/>
      <c r="X52" s="135"/>
      <c r="AA52" s="26"/>
      <c r="AB52" s="54"/>
      <c r="AC52" s="54"/>
      <c r="AD52" s="54"/>
      <c r="AE52" s="54"/>
      <c r="AF52" s="54"/>
      <c r="AG52" s="54"/>
      <c r="AH52" s="54"/>
      <c r="AI52" s="54"/>
      <c r="AJ52" s="54"/>
      <c r="AK52" s="135"/>
    </row>
    <row r="53" spans="2:37" x14ac:dyDescent="0.3">
      <c r="B53" s="14"/>
      <c r="C53" s="19"/>
      <c r="D53" s="29"/>
      <c r="E53" s="18"/>
      <c r="F53" s="49"/>
      <c r="G53" s="18"/>
      <c r="H53" s="49"/>
      <c r="I53" s="18"/>
      <c r="J53" s="49"/>
      <c r="K53" s="19"/>
      <c r="L53" s="29"/>
      <c r="N53" s="26"/>
      <c r="O53" s="54"/>
      <c r="P53" s="54"/>
      <c r="Q53" s="54"/>
      <c r="R53" s="54"/>
      <c r="S53" s="54"/>
      <c r="T53" s="54"/>
      <c r="U53" s="54"/>
      <c r="V53" s="54"/>
      <c r="W53" s="54"/>
      <c r="X53" s="135"/>
      <c r="AA53" s="26"/>
      <c r="AB53" s="54"/>
      <c r="AC53" s="54"/>
      <c r="AD53" s="54"/>
      <c r="AE53" s="54"/>
      <c r="AF53" s="54"/>
      <c r="AG53" s="54"/>
      <c r="AH53" s="54"/>
      <c r="AI53" s="54"/>
      <c r="AJ53" s="54"/>
      <c r="AK53" s="135"/>
    </row>
    <row r="54" spans="2:37" x14ac:dyDescent="0.3">
      <c r="B54" s="14"/>
      <c r="C54" s="19"/>
      <c r="D54" s="29"/>
      <c r="E54" s="18"/>
      <c r="F54" s="49"/>
      <c r="G54" s="18"/>
      <c r="H54" s="49"/>
      <c r="I54" s="18"/>
      <c r="J54" s="49"/>
      <c r="K54" s="19"/>
      <c r="L54" s="29"/>
      <c r="N54" s="26"/>
      <c r="O54" s="54"/>
      <c r="P54" s="54"/>
      <c r="Q54" s="54"/>
      <c r="R54" s="54"/>
      <c r="S54" s="54"/>
      <c r="T54" s="54"/>
      <c r="U54" s="54"/>
      <c r="V54" s="54"/>
      <c r="W54" s="54"/>
      <c r="X54" s="135"/>
      <c r="AA54" s="26"/>
      <c r="AB54" s="54"/>
      <c r="AC54" s="54"/>
      <c r="AD54" s="54"/>
      <c r="AE54" s="54"/>
      <c r="AF54" s="54"/>
      <c r="AG54" s="54"/>
      <c r="AH54" s="54"/>
      <c r="AI54" s="54"/>
      <c r="AJ54" s="54"/>
      <c r="AK54" s="135"/>
    </row>
    <row r="55" spans="2:37" x14ac:dyDescent="0.3">
      <c r="B55" s="14"/>
      <c r="C55" s="19"/>
      <c r="D55" s="29"/>
      <c r="E55" s="18"/>
      <c r="F55" s="49"/>
      <c r="G55" s="18"/>
      <c r="H55" s="49"/>
      <c r="I55" s="18"/>
      <c r="J55" s="49"/>
      <c r="K55" s="19"/>
      <c r="L55" s="29"/>
      <c r="N55" s="26"/>
      <c r="O55" s="54"/>
      <c r="P55" s="54"/>
      <c r="Q55" s="54"/>
      <c r="R55" s="54"/>
      <c r="S55" s="54"/>
      <c r="T55" s="54"/>
      <c r="U55" s="54"/>
      <c r="V55" s="54"/>
      <c r="W55" s="54"/>
      <c r="X55" s="135"/>
      <c r="AA55" s="26"/>
      <c r="AB55" s="54"/>
      <c r="AC55" s="54"/>
      <c r="AD55" s="54"/>
      <c r="AE55" s="54"/>
      <c r="AF55" s="54"/>
      <c r="AG55" s="54"/>
      <c r="AH55" s="54"/>
      <c r="AI55" s="54"/>
      <c r="AJ55" s="54"/>
      <c r="AK55" s="135"/>
    </row>
    <row r="56" spans="2:37" ht="15" thickBot="1" x14ac:dyDescent="0.35">
      <c r="B56" s="13"/>
      <c r="C56" s="11"/>
      <c r="D56" s="25"/>
      <c r="E56" s="75"/>
      <c r="F56" s="50"/>
      <c r="G56" s="75"/>
      <c r="H56" s="50"/>
      <c r="I56" s="75"/>
      <c r="J56" s="50"/>
      <c r="K56" s="11"/>
      <c r="L56" s="25"/>
      <c r="N56" s="26"/>
      <c r="O56" s="54"/>
      <c r="P56" s="54"/>
      <c r="Q56" s="54"/>
      <c r="R56" s="54"/>
      <c r="S56" s="54"/>
      <c r="T56" s="54"/>
      <c r="U56" s="54"/>
      <c r="V56" s="54"/>
      <c r="W56" s="54"/>
      <c r="X56" s="135"/>
      <c r="AA56" s="26"/>
      <c r="AB56" s="54"/>
      <c r="AC56" s="54"/>
      <c r="AD56" s="54"/>
      <c r="AE56" s="54"/>
      <c r="AF56" s="54"/>
      <c r="AG56" s="54"/>
      <c r="AH56" s="54"/>
      <c r="AI56" s="54"/>
      <c r="AJ56" s="54"/>
      <c r="AK56" s="135"/>
    </row>
    <row r="57" spans="2:37" x14ac:dyDescent="0.3">
      <c r="B57" s="14">
        <v>9</v>
      </c>
      <c r="C57" s="10">
        <f>2*Sheet2!Z195</f>
        <v>98</v>
      </c>
      <c r="D57" s="23"/>
      <c r="E57" s="51">
        <f ca="1">2*Sheet2!AB195</f>
        <v>2156</v>
      </c>
      <c r="F57" s="48"/>
      <c r="G57" s="51">
        <f ca="1">2*Sheet2!AD195</f>
        <v>1290.8800000000001</v>
      </c>
      <c r="H57" s="48"/>
      <c r="I57" s="51">
        <f ca="1">2*Sheet2!AF195</f>
        <v>3446.88</v>
      </c>
      <c r="J57" s="48"/>
      <c r="K57" s="10">
        <f ca="1">SUM(Sheet2!E205:Y206)</f>
        <v>4034</v>
      </c>
      <c r="L57" s="23"/>
      <c r="N57" s="26"/>
      <c r="O57" s="54"/>
      <c r="P57" s="54"/>
      <c r="Q57" s="54"/>
      <c r="R57" s="54"/>
      <c r="S57" s="54"/>
      <c r="T57" s="54"/>
      <c r="U57" s="54"/>
      <c r="V57" s="54"/>
      <c r="W57" s="54"/>
      <c r="X57" s="135"/>
      <c r="AA57" s="26"/>
      <c r="AB57" s="54"/>
      <c r="AC57" s="54"/>
      <c r="AD57" s="54"/>
      <c r="AE57" s="54"/>
      <c r="AF57" s="54"/>
      <c r="AG57" s="54"/>
      <c r="AH57" s="54"/>
      <c r="AI57" s="54"/>
      <c r="AJ57" s="54"/>
      <c r="AK57" s="135"/>
    </row>
    <row r="58" spans="2:37" x14ac:dyDescent="0.3">
      <c r="B58" s="14"/>
      <c r="C58" s="19"/>
      <c r="D58" s="29"/>
      <c r="E58" s="18"/>
      <c r="F58" s="49"/>
      <c r="G58" s="18"/>
      <c r="H58" s="49"/>
      <c r="I58" s="18"/>
      <c r="J58" s="49"/>
      <c r="K58" s="19"/>
      <c r="L58" s="29"/>
      <c r="N58" s="26"/>
      <c r="O58" s="54"/>
      <c r="P58" s="54"/>
      <c r="Q58" s="54"/>
      <c r="R58" s="54"/>
      <c r="S58" s="54"/>
      <c r="T58" s="54"/>
      <c r="U58" s="54"/>
      <c r="V58" s="54"/>
      <c r="W58" s="54"/>
      <c r="X58" s="135"/>
      <c r="AA58" s="26"/>
      <c r="AB58" s="54"/>
      <c r="AC58" s="54"/>
      <c r="AD58" s="54"/>
      <c r="AE58" s="54"/>
      <c r="AF58" s="54"/>
      <c r="AG58" s="54"/>
      <c r="AH58" s="54"/>
      <c r="AI58" s="54"/>
      <c r="AJ58" s="54"/>
      <c r="AK58" s="135"/>
    </row>
    <row r="59" spans="2:37" x14ac:dyDescent="0.3">
      <c r="B59" s="14"/>
      <c r="C59" s="19"/>
      <c r="D59" s="29"/>
      <c r="E59" s="18"/>
      <c r="F59" s="49"/>
      <c r="G59" s="18"/>
      <c r="H59" s="49"/>
      <c r="I59" s="18"/>
      <c r="J59" s="49"/>
      <c r="K59" s="19"/>
      <c r="L59" s="29"/>
      <c r="N59" s="26"/>
      <c r="O59" s="54"/>
      <c r="P59" s="54"/>
      <c r="Q59" s="54"/>
      <c r="R59" s="54"/>
      <c r="S59" s="54"/>
      <c r="T59" s="54"/>
      <c r="U59" s="54"/>
      <c r="V59" s="54"/>
      <c r="W59" s="54"/>
      <c r="X59" s="135"/>
      <c r="AA59" s="26"/>
      <c r="AB59" s="54"/>
      <c r="AC59" s="54"/>
      <c r="AD59" s="54"/>
      <c r="AE59" s="54"/>
      <c r="AF59" s="54"/>
      <c r="AG59" s="54"/>
      <c r="AH59" s="54"/>
      <c r="AI59" s="54"/>
      <c r="AJ59" s="54"/>
      <c r="AK59" s="135"/>
    </row>
    <row r="60" spans="2:37" x14ac:dyDescent="0.3">
      <c r="B60" s="14"/>
      <c r="C60" s="19"/>
      <c r="D60" s="29"/>
      <c r="E60" s="18"/>
      <c r="F60" s="49"/>
      <c r="G60" s="18"/>
      <c r="H60" s="49"/>
      <c r="I60" s="18"/>
      <c r="J60" s="49"/>
      <c r="K60" s="19"/>
      <c r="L60" s="29"/>
      <c r="N60" s="26"/>
      <c r="O60" s="54"/>
      <c r="P60" s="54"/>
      <c r="Q60" s="54"/>
      <c r="R60" s="54"/>
      <c r="S60" s="54"/>
      <c r="T60" s="54"/>
      <c r="U60" s="54"/>
      <c r="V60" s="54"/>
      <c r="W60" s="54"/>
      <c r="X60" s="135"/>
      <c r="AA60" s="26"/>
      <c r="AB60" s="54"/>
      <c r="AC60" s="54"/>
      <c r="AD60" s="54"/>
      <c r="AE60" s="54"/>
      <c r="AF60" s="54"/>
      <c r="AG60" s="54"/>
      <c r="AH60" s="54"/>
      <c r="AI60" s="54"/>
      <c r="AJ60" s="54"/>
      <c r="AK60" s="135"/>
    </row>
    <row r="61" spans="2:37" x14ac:dyDescent="0.3">
      <c r="B61" s="14"/>
      <c r="C61" s="19"/>
      <c r="D61" s="29"/>
      <c r="E61" s="18"/>
      <c r="F61" s="49"/>
      <c r="G61" s="18"/>
      <c r="H61" s="49"/>
      <c r="I61" s="18"/>
      <c r="J61" s="49"/>
      <c r="K61" s="19"/>
      <c r="L61" s="29"/>
      <c r="N61" s="26"/>
      <c r="O61" s="54"/>
      <c r="P61" s="54"/>
      <c r="Q61" s="54"/>
      <c r="R61" s="54"/>
      <c r="S61" s="54"/>
      <c r="T61" s="54"/>
      <c r="U61" s="54"/>
      <c r="V61" s="54"/>
      <c r="W61" s="54"/>
      <c r="X61" s="135"/>
      <c r="AA61" s="26"/>
      <c r="AB61" s="54"/>
      <c r="AC61" s="54"/>
      <c r="AD61" s="54"/>
      <c r="AE61" s="54"/>
      <c r="AF61" s="54"/>
      <c r="AG61" s="54"/>
      <c r="AH61" s="54"/>
      <c r="AI61" s="54"/>
      <c r="AJ61" s="54"/>
      <c r="AK61" s="135"/>
    </row>
    <row r="62" spans="2:37" ht="15" thickBot="1" x14ac:dyDescent="0.35">
      <c r="B62" s="13"/>
      <c r="C62" s="11"/>
      <c r="D62" s="25"/>
      <c r="E62" s="75"/>
      <c r="F62" s="50"/>
      <c r="G62" s="75"/>
      <c r="H62" s="50"/>
      <c r="I62" s="75"/>
      <c r="J62" s="50"/>
      <c r="K62" s="11"/>
      <c r="L62" s="25"/>
      <c r="N62" s="26"/>
      <c r="O62" s="54"/>
      <c r="P62" s="54"/>
      <c r="Q62" s="54"/>
      <c r="R62" s="54"/>
      <c r="S62" s="54"/>
      <c r="T62" s="54"/>
      <c r="U62" s="54"/>
      <c r="V62" s="54"/>
      <c r="W62" s="54"/>
      <c r="X62" s="135"/>
      <c r="AA62" s="26"/>
      <c r="AB62" s="54"/>
      <c r="AC62" s="54"/>
      <c r="AD62" s="54"/>
      <c r="AE62" s="54"/>
      <c r="AF62" s="54"/>
      <c r="AG62" s="54"/>
      <c r="AH62" s="54"/>
      <c r="AI62" s="54"/>
      <c r="AJ62" s="54"/>
      <c r="AK62" s="135"/>
    </row>
    <row r="63" spans="2:37" x14ac:dyDescent="0.3">
      <c r="B63" s="14">
        <v>10</v>
      </c>
      <c r="C63" s="10">
        <f>2*Sheet2!Z219</f>
        <v>98</v>
      </c>
      <c r="D63" s="23"/>
      <c r="E63" s="51">
        <f ca="1">2*Sheet2!AB219</f>
        <v>2352</v>
      </c>
      <c r="F63" s="48"/>
      <c r="G63" s="51">
        <f ca="1">2*Sheet2!AD219</f>
        <v>1695.12</v>
      </c>
      <c r="H63" s="48"/>
      <c r="I63" s="51">
        <f ca="1">2*Sheet2!AF219</f>
        <v>4047.12</v>
      </c>
      <c r="J63" s="48"/>
      <c r="K63" s="10">
        <f ca="1">SUM(Sheet2!E229:Y230)</f>
        <v>4036</v>
      </c>
      <c r="L63" s="23"/>
      <c r="N63" s="26"/>
      <c r="O63" s="54"/>
      <c r="P63" s="54"/>
      <c r="Q63" s="54"/>
      <c r="R63" s="54"/>
      <c r="S63" s="54"/>
      <c r="T63" s="54"/>
      <c r="U63" s="54"/>
      <c r="V63" s="54"/>
      <c r="W63" s="54"/>
      <c r="X63" s="135"/>
      <c r="AA63" s="26"/>
      <c r="AB63" s="54"/>
      <c r="AC63" s="54"/>
      <c r="AD63" s="54"/>
      <c r="AE63" s="54"/>
      <c r="AF63" s="54"/>
      <c r="AG63" s="54"/>
      <c r="AH63" s="54"/>
      <c r="AI63" s="54"/>
      <c r="AJ63" s="54"/>
      <c r="AK63" s="135"/>
    </row>
    <row r="64" spans="2:37" ht="15" thickBot="1" x14ac:dyDescent="0.35">
      <c r="B64" s="14"/>
      <c r="C64" s="19"/>
      <c r="D64" s="29"/>
      <c r="E64" s="18"/>
      <c r="F64" s="49"/>
      <c r="G64" s="18"/>
      <c r="H64" s="49"/>
      <c r="I64" s="18"/>
      <c r="J64" s="49"/>
      <c r="K64" s="19"/>
      <c r="L64" s="29"/>
      <c r="N64" s="46"/>
      <c r="O64" s="136"/>
      <c r="P64" s="136"/>
      <c r="Q64" s="136"/>
      <c r="R64" s="136"/>
      <c r="S64" s="136"/>
      <c r="T64" s="136"/>
      <c r="U64" s="136"/>
      <c r="V64" s="136"/>
      <c r="W64" s="136"/>
      <c r="X64" s="137"/>
      <c r="AA64" s="46"/>
      <c r="AB64" s="136"/>
      <c r="AC64" s="136"/>
      <c r="AD64" s="136"/>
      <c r="AE64" s="136"/>
      <c r="AF64" s="136"/>
      <c r="AG64" s="136"/>
      <c r="AH64" s="136"/>
      <c r="AI64" s="136"/>
      <c r="AJ64" s="136"/>
      <c r="AK64" s="137"/>
    </row>
    <row r="65" spans="2:12" x14ac:dyDescent="0.3">
      <c r="B65" s="14"/>
      <c r="C65" s="19"/>
      <c r="D65" s="29"/>
      <c r="E65" s="18"/>
      <c r="F65" s="49"/>
      <c r="G65" s="18"/>
      <c r="H65" s="49"/>
      <c r="I65" s="18"/>
      <c r="J65" s="49"/>
      <c r="K65" s="19"/>
      <c r="L65" s="29"/>
    </row>
    <row r="66" spans="2:12" x14ac:dyDescent="0.3">
      <c r="B66" s="14"/>
      <c r="C66" s="19"/>
      <c r="D66" s="29"/>
      <c r="E66" s="18"/>
      <c r="F66" s="49"/>
      <c r="G66" s="18"/>
      <c r="H66" s="49"/>
      <c r="I66" s="18"/>
      <c r="J66" s="49"/>
      <c r="K66" s="19"/>
      <c r="L66" s="29"/>
    </row>
    <row r="67" spans="2:12" x14ac:dyDescent="0.3">
      <c r="B67" s="14"/>
      <c r="C67" s="19"/>
      <c r="D67" s="29"/>
      <c r="E67" s="18"/>
      <c r="F67" s="49"/>
      <c r="G67" s="18"/>
      <c r="H67" s="49"/>
      <c r="I67" s="18"/>
      <c r="J67" s="49"/>
      <c r="K67" s="19"/>
      <c r="L67" s="29"/>
    </row>
    <row r="68" spans="2:12" ht="15" thickBot="1" x14ac:dyDescent="0.35">
      <c r="B68" s="13"/>
      <c r="C68" s="11"/>
      <c r="D68" s="25"/>
      <c r="E68" s="75"/>
      <c r="F68" s="50"/>
      <c r="G68" s="75"/>
      <c r="H68" s="50"/>
      <c r="I68" s="75"/>
      <c r="J68" s="50"/>
      <c r="K68" s="11"/>
      <c r="L68" s="25"/>
    </row>
    <row r="69" spans="2:12" x14ac:dyDescent="0.3">
      <c r="B69" s="14">
        <v>11</v>
      </c>
      <c r="C69" s="10">
        <f>2*Sheet2!Z243</f>
        <v>98</v>
      </c>
      <c r="D69" s="23"/>
      <c r="E69" s="51">
        <f ca="1">2*Sheet2!AB243</f>
        <v>2450</v>
      </c>
      <c r="F69" s="48"/>
      <c r="G69" s="51">
        <f ca="1">2*Sheet2!AD243</f>
        <v>1239.68</v>
      </c>
      <c r="H69" s="48"/>
      <c r="I69" s="51">
        <f ca="1">2*Sheet2!AF243</f>
        <v>3689.6800000000003</v>
      </c>
      <c r="J69" s="48"/>
      <c r="K69" s="10">
        <f ca="1">SUM(Sheet2!E253:Y253)</f>
        <v>3874</v>
      </c>
      <c r="L69" s="23"/>
    </row>
    <row r="70" spans="2:12" x14ac:dyDescent="0.3">
      <c r="B70" s="14"/>
      <c r="C70" s="19"/>
      <c r="D70" s="29"/>
      <c r="E70" s="18"/>
      <c r="F70" s="49"/>
      <c r="G70" s="18"/>
      <c r="H70" s="49"/>
      <c r="I70" s="18"/>
      <c r="J70" s="49"/>
      <c r="K70" s="19"/>
      <c r="L70" s="29"/>
    </row>
    <row r="71" spans="2:12" x14ac:dyDescent="0.3">
      <c r="B71" s="14"/>
      <c r="C71" s="19"/>
      <c r="D71" s="29"/>
      <c r="E71" s="18"/>
      <c r="F71" s="49"/>
      <c r="G71" s="18"/>
      <c r="H71" s="49"/>
      <c r="I71" s="18"/>
      <c r="J71" s="49"/>
      <c r="K71" s="19"/>
      <c r="L71" s="29"/>
    </row>
    <row r="72" spans="2:12" x14ac:dyDescent="0.3">
      <c r="B72" s="14"/>
      <c r="C72" s="19"/>
      <c r="D72" s="29"/>
      <c r="E72" s="18"/>
      <c r="F72" s="49"/>
      <c r="G72" s="18"/>
      <c r="H72" s="49"/>
      <c r="I72" s="18"/>
      <c r="J72" s="49"/>
      <c r="K72" s="19"/>
      <c r="L72" s="29"/>
    </row>
    <row r="73" spans="2:12" x14ac:dyDescent="0.3">
      <c r="B73" s="14"/>
      <c r="C73" s="19"/>
      <c r="D73" s="29"/>
      <c r="E73" s="18"/>
      <c r="F73" s="49"/>
      <c r="G73" s="18"/>
      <c r="H73" s="49"/>
      <c r="I73" s="18"/>
      <c r="J73" s="49"/>
      <c r="K73" s="19"/>
      <c r="L73" s="29"/>
    </row>
    <row r="74" spans="2:12" ht="15" thickBot="1" x14ac:dyDescent="0.35">
      <c r="B74" s="13"/>
      <c r="C74" s="11"/>
      <c r="D74" s="25"/>
      <c r="E74" s="75"/>
      <c r="F74" s="50"/>
      <c r="G74" s="75"/>
      <c r="H74" s="50"/>
      <c r="I74" s="75"/>
      <c r="J74" s="50"/>
      <c r="K74" s="11"/>
      <c r="L74" s="25"/>
    </row>
  </sheetData>
  <mergeCells count="121">
    <mergeCell ref="AJ36:AJ37"/>
    <mergeCell ref="AK36:AK37"/>
    <mergeCell ref="AA33:AK34"/>
    <mergeCell ref="AA36:AA37"/>
    <mergeCell ref="AB36:AB37"/>
    <mergeCell ref="AC36:AC37"/>
    <mergeCell ref="AD36:AD37"/>
    <mergeCell ref="AE36:AE37"/>
    <mergeCell ref="AF36:AF37"/>
    <mergeCell ref="AG36:AG37"/>
    <mergeCell ref="AH36:AH37"/>
    <mergeCell ref="AI36:AI37"/>
    <mergeCell ref="S36:S37"/>
    <mergeCell ref="T36:T37"/>
    <mergeCell ref="U36:U37"/>
    <mergeCell ref="V36:V37"/>
    <mergeCell ref="W36:W37"/>
    <mergeCell ref="X36:X37"/>
    <mergeCell ref="AH7:AH8"/>
    <mergeCell ref="AI7:AI8"/>
    <mergeCell ref="AJ7:AJ8"/>
    <mergeCell ref="AK7:AK8"/>
    <mergeCell ref="N33:X34"/>
    <mergeCell ref="N36:N37"/>
    <mergeCell ref="O36:O37"/>
    <mergeCell ref="P36:P37"/>
    <mergeCell ref="Q36:Q37"/>
    <mergeCell ref="R36:R37"/>
    <mergeCell ref="W7:W8"/>
    <mergeCell ref="X7:X8"/>
    <mergeCell ref="AA4:AK5"/>
    <mergeCell ref="AA7:AA8"/>
    <mergeCell ref="AB7:AB8"/>
    <mergeCell ref="AC7:AC8"/>
    <mergeCell ref="AD7:AD8"/>
    <mergeCell ref="AE7:AE8"/>
    <mergeCell ref="AF7:AF8"/>
    <mergeCell ref="AG7:AG8"/>
    <mergeCell ref="Q7:Q8"/>
    <mergeCell ref="R7:R8"/>
    <mergeCell ref="S7:S8"/>
    <mergeCell ref="T7:T8"/>
    <mergeCell ref="U7:U8"/>
    <mergeCell ref="V7:V8"/>
    <mergeCell ref="N4:X5"/>
    <mergeCell ref="N7:N8"/>
    <mergeCell ref="O7:O8"/>
    <mergeCell ref="P7:P8"/>
    <mergeCell ref="B69:B74"/>
    <mergeCell ref="C69:D74"/>
    <mergeCell ref="E69:F74"/>
    <mergeCell ref="G69:H74"/>
    <mergeCell ref="I69:J74"/>
    <mergeCell ref="K69:L74"/>
    <mergeCell ref="B63:B68"/>
    <mergeCell ref="C63:D68"/>
    <mergeCell ref="E63:F68"/>
    <mergeCell ref="G63:H68"/>
    <mergeCell ref="I63:J68"/>
    <mergeCell ref="K63:L68"/>
    <mergeCell ref="B57:B62"/>
    <mergeCell ref="C57:D62"/>
    <mergeCell ref="E57:F62"/>
    <mergeCell ref="G57:H62"/>
    <mergeCell ref="I57:J62"/>
    <mergeCell ref="K57:L62"/>
    <mergeCell ref="B51:B56"/>
    <mergeCell ref="C51:D56"/>
    <mergeCell ref="E51:F56"/>
    <mergeCell ref="G51:H56"/>
    <mergeCell ref="I51:J56"/>
    <mergeCell ref="K51:L56"/>
    <mergeCell ref="B45:B50"/>
    <mergeCell ref="C45:D50"/>
    <mergeCell ref="E45:F50"/>
    <mergeCell ref="G45:H50"/>
    <mergeCell ref="I45:J50"/>
    <mergeCell ref="K45:L50"/>
    <mergeCell ref="B39:B44"/>
    <mergeCell ref="C39:D44"/>
    <mergeCell ref="E39:F44"/>
    <mergeCell ref="G39:H44"/>
    <mergeCell ref="I39:J44"/>
    <mergeCell ref="K39:L44"/>
    <mergeCell ref="B33:B38"/>
    <mergeCell ref="C33:D38"/>
    <mergeCell ref="E33:F38"/>
    <mergeCell ref="G33:H38"/>
    <mergeCell ref="I33:J38"/>
    <mergeCell ref="K33:L38"/>
    <mergeCell ref="B27:B32"/>
    <mergeCell ref="C27:D32"/>
    <mergeCell ref="E27:F32"/>
    <mergeCell ref="G27:H32"/>
    <mergeCell ref="I27:J32"/>
    <mergeCell ref="K27:L32"/>
    <mergeCell ref="B21:B26"/>
    <mergeCell ref="C21:D26"/>
    <mergeCell ref="E21:F26"/>
    <mergeCell ref="G21:H26"/>
    <mergeCell ref="I21:J26"/>
    <mergeCell ref="K21:L26"/>
    <mergeCell ref="B15:B20"/>
    <mergeCell ref="C15:D20"/>
    <mergeCell ref="E15:F20"/>
    <mergeCell ref="G15:H20"/>
    <mergeCell ref="I15:J20"/>
    <mergeCell ref="K15:L20"/>
    <mergeCell ref="K7:L8"/>
    <mergeCell ref="E9:F14"/>
    <mergeCell ref="G9:H14"/>
    <mergeCell ref="I9:J14"/>
    <mergeCell ref="K9:L14"/>
    <mergeCell ref="B5:L6"/>
    <mergeCell ref="B7:B8"/>
    <mergeCell ref="B9:B14"/>
    <mergeCell ref="C9:D14"/>
    <mergeCell ref="C7:D8"/>
    <mergeCell ref="E7:F8"/>
    <mergeCell ref="G7:H8"/>
    <mergeCell ref="I7:J8"/>
  </mergeCells>
  <conditionalFormatting sqref="N36:X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Sohan Adsul</dc:creator>
  <cp:lastModifiedBy>Sohan Adsul</cp:lastModifiedBy>
  <dcterms:created xsi:type="dcterms:W3CDTF">2024-07-20T11:07:33Z</dcterms:created>
  <dcterms:modified xsi:type="dcterms:W3CDTF">2024-07-20T20:15:52Z</dcterms:modified>
</cp:coreProperties>
</file>