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OneDrive\Desktop\"/>
    </mc:Choice>
  </mc:AlternateContent>
  <xr:revisionPtr revIDLastSave="0" documentId="13_ncr:1_{4F30201D-E5BD-47E9-AF55-41A5D244A80C}" xr6:coauthVersionLast="47" xr6:coauthVersionMax="47" xr10:uidLastSave="{00000000-0000-0000-0000-000000000000}"/>
  <bookViews>
    <workbookView xWindow="-108" yWindow="-108" windowWidth="23256" windowHeight="12456" xr2:uid="{2C8D0FE7-B734-4288-A6E1-804F517DE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7" i="1"/>
  <c r="Q30" i="1" l="1"/>
  <c r="O30" i="1"/>
  <c r="P30" i="1"/>
  <c r="M30" i="1"/>
  <c r="N30" i="1"/>
  <c r="S15" i="1"/>
  <c r="T15" i="1"/>
  <c r="L15" i="1"/>
  <c r="J15" i="1"/>
  <c r="K15" i="1"/>
  <c r="H15" i="1"/>
  <c r="I15" i="1"/>
  <c r="P15" i="1" l="1"/>
  <c r="Q15" i="1"/>
  <c r="N15" i="1"/>
  <c r="O15" i="1"/>
</calcChain>
</file>

<file path=xl/sharedStrings.xml><?xml version="1.0" encoding="utf-8"?>
<sst xmlns="http://schemas.openxmlformats.org/spreadsheetml/2006/main" count="37" uniqueCount="27">
  <si>
    <t>Movie Recommendation Engine</t>
  </si>
  <si>
    <t>Type of Movie</t>
  </si>
  <si>
    <t>Popular Actor</t>
  </si>
  <si>
    <t>Year of Movie</t>
  </si>
  <si>
    <t>America</t>
  </si>
  <si>
    <t>Europe</t>
  </si>
  <si>
    <t>Asia</t>
  </si>
  <si>
    <t>Africa</t>
  </si>
  <si>
    <t>Continent of the Movie</t>
  </si>
  <si>
    <t>Continent of Movie</t>
  </si>
  <si>
    <t>Action</t>
  </si>
  <si>
    <t>Comedy</t>
  </si>
  <si>
    <t>Horror</t>
  </si>
  <si>
    <t>Drama</t>
  </si>
  <si>
    <t>Thriller</t>
  </si>
  <si>
    <t>Movie Type</t>
  </si>
  <si>
    <t>Number of Movies of each type</t>
  </si>
  <si>
    <t>Number of Continents of each type</t>
  </si>
  <si>
    <t>Popular Actor in the Movie?</t>
  </si>
  <si>
    <t>Yes</t>
  </si>
  <si>
    <t>No</t>
  </si>
  <si>
    <t>2000-05</t>
  </si>
  <si>
    <t>2006-10</t>
  </si>
  <si>
    <t>2011-15</t>
  </si>
  <si>
    <t>2016-2020</t>
  </si>
  <si>
    <t>2021-2025</t>
  </si>
  <si>
    <t>Popular Movie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</si>
</sst>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Sheet1!$H$14:$L$14</c:f>
              <c:strCache>
                <c:ptCount val="5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Thriller</c:v>
                </c:pt>
                <c:pt idx="4">
                  <c:v>Horror</c:v>
                </c:pt>
              </c:strCache>
            </c:strRef>
          </c:cat>
          <c:val>
            <c:numRef>
              <c:f>Sheet1!$H$15:$L$15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E-4CA5-B894-7CD2EBE3F01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37051618547689"/>
          <c:y val="0.16116761446485856"/>
          <c:w val="0.23862948381452317"/>
          <c:h val="0.7517388451443568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Sheet1!$N$14:$Q$14</c:f>
              <c:strCache>
                <c:ptCount val="4"/>
                <c:pt idx="0">
                  <c:v>America</c:v>
                </c:pt>
                <c:pt idx="1">
                  <c:v>Europe</c:v>
                </c:pt>
                <c:pt idx="2">
                  <c:v>Asia</c:v>
                </c:pt>
                <c:pt idx="3">
                  <c:v>Africa</c:v>
                </c:pt>
              </c:strCache>
            </c:strRef>
          </c:cat>
          <c:val>
            <c:numRef>
              <c:f>Sheet1!$N$15:$Q$15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E-4656-B02C-23C5B4803E1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Sheet1!$N$14:$Q$14</c:f>
              <c:strCache>
                <c:ptCount val="4"/>
                <c:pt idx="0">
                  <c:v>America</c:v>
                </c:pt>
                <c:pt idx="1">
                  <c:v>Europe</c:v>
                </c:pt>
                <c:pt idx="2">
                  <c:v>Asia</c:v>
                </c:pt>
                <c:pt idx="3">
                  <c:v>Africa</c:v>
                </c:pt>
              </c:strCache>
            </c:strRef>
          </c:cat>
          <c:val>
            <c:numRef>
              <c:f>Sheet1!$N$16:$Q$16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7CE-4656-B02C-23C5B4803E1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64829396325469"/>
          <c:y val="0.15856372120151646"/>
          <c:w val="0.26690726159230094"/>
          <c:h val="0.613428113152522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Sheet1!$S$14:$T$14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Sheet1!$S$15:$T$15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A-4EFA-BA70-5129B9AC1D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61382472419167"/>
          <c:y val="0.29377647110192551"/>
          <c:w val="0.22416386229729582"/>
          <c:h val="0.2766214639836686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Sheet1!$M$29:$Q$29</c:f>
              <c:strCache>
                <c:ptCount val="5"/>
                <c:pt idx="0">
                  <c:v>2000-05</c:v>
                </c:pt>
                <c:pt idx="1">
                  <c:v>2006-10</c:v>
                </c:pt>
                <c:pt idx="2">
                  <c:v>2011-15</c:v>
                </c:pt>
                <c:pt idx="3">
                  <c:v>2016-2020</c:v>
                </c:pt>
                <c:pt idx="4">
                  <c:v>2021-2025</c:v>
                </c:pt>
              </c:strCache>
            </c:strRef>
          </c:cat>
          <c:val>
            <c:numRef>
              <c:f>Sheet1!$M$30:$Q$30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A-4582-8200-DDBF43FC53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30631615"/>
        <c:axId val="630632575"/>
      </c:barChart>
      <c:catAx>
        <c:axId val="630631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32575"/>
        <c:crosses val="autoZero"/>
        <c:auto val="1"/>
        <c:lblAlgn val="ctr"/>
        <c:lblOffset val="100"/>
        <c:noMultiLvlLbl val="0"/>
      </c:catAx>
      <c:valAx>
        <c:axId val="6306325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3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15</xdr:row>
      <xdr:rowOff>15240</xdr:rowOff>
    </xdr:from>
    <xdr:to>
      <xdr:col>11</xdr:col>
      <xdr:colOff>777240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B86303-2D8C-4251-94B2-4C716DADB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14</xdr:row>
      <xdr:rowOff>182880</xdr:rowOff>
    </xdr:from>
    <xdr:to>
      <xdr:col>17</xdr:col>
      <xdr:colOff>7620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288E5F-9EBB-3039-1B1F-71272B9F9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</xdr:colOff>
      <xdr:row>15</xdr:row>
      <xdr:rowOff>11430</xdr:rowOff>
    </xdr:from>
    <xdr:to>
      <xdr:col>20</xdr:col>
      <xdr:colOff>0</xdr:colOff>
      <xdr:row>26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89048F-581D-0343-FCF7-071B7817C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777240</xdr:colOff>
      <xdr:row>30</xdr:row>
      <xdr:rowOff>3810</xdr:rowOff>
    </xdr:from>
    <xdr:to>
      <xdr:col>17</xdr:col>
      <xdr:colOff>7620</xdr:colOff>
      <xdr:row>43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83DBB6-867C-D43A-4FFA-2C4139417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133-E852-4711-8EB6-5EB17949D44D}">
  <dimension ref="B3:T37"/>
  <sheetViews>
    <sheetView tabSelected="1" topLeftCell="B19" workbookViewId="0">
      <selection activeCell="D38" sqref="D38"/>
    </sheetView>
  </sheetViews>
  <sheetFormatPr defaultRowHeight="14.4" x14ac:dyDescent="0.3"/>
  <cols>
    <col min="2" max="2" width="19.5546875" customWidth="1"/>
    <col min="3" max="3" width="18.77734375" customWidth="1"/>
    <col min="4" max="4" width="17.21875" customWidth="1"/>
    <col min="5" max="5" width="13.5546875" customWidth="1"/>
    <col min="6" max="6" width="13.21875" customWidth="1"/>
    <col min="9" max="9" width="17.5546875" customWidth="1"/>
    <col min="10" max="10" width="11.109375" customWidth="1"/>
    <col min="11" max="11" width="13" customWidth="1"/>
    <col min="12" max="12" width="11.44140625" customWidth="1"/>
    <col min="14" max="14" width="20.21875" customWidth="1"/>
    <col min="20" max="20" width="18" customWidth="1"/>
  </cols>
  <sheetData>
    <row r="3" spans="2:20" ht="15" thickBot="1" x14ac:dyDescent="0.35"/>
    <row r="4" spans="2:20" ht="15" thickBot="1" x14ac:dyDescent="0.35">
      <c r="B4" s="1"/>
      <c r="C4" s="2" t="s">
        <v>0</v>
      </c>
      <c r="D4" s="3"/>
      <c r="E4" s="3"/>
      <c r="F4" s="4"/>
    </row>
    <row r="5" spans="2:20" ht="15" thickBot="1" x14ac:dyDescent="0.35">
      <c r="C5" s="5"/>
      <c r="D5" s="6"/>
      <c r="E5" s="6"/>
      <c r="F5" s="7"/>
      <c r="K5" s="18" t="s">
        <v>15</v>
      </c>
      <c r="L5" s="20"/>
      <c r="M5" s="15" t="s">
        <v>8</v>
      </c>
      <c r="N5" s="17"/>
    </row>
    <row r="6" spans="2:20" ht="15" thickBot="1" x14ac:dyDescent="0.35">
      <c r="C6" s="10" t="s">
        <v>1</v>
      </c>
      <c r="D6" s="10" t="s">
        <v>9</v>
      </c>
      <c r="E6" s="10" t="s">
        <v>2</v>
      </c>
      <c r="F6" s="11" t="s">
        <v>3</v>
      </c>
      <c r="K6" s="8">
        <v>1</v>
      </c>
      <c r="L6" s="9" t="s">
        <v>10</v>
      </c>
      <c r="M6" s="10">
        <v>1</v>
      </c>
      <c r="N6" s="12" t="s">
        <v>4</v>
      </c>
    </row>
    <row r="7" spans="2:20" ht="15" thickBot="1" x14ac:dyDescent="0.35">
      <c r="C7" s="12" t="str">
        <f ca="1">VLOOKUP(RANDBETWEEN(1,5),K6:L10,2)</f>
        <v>Thriller</v>
      </c>
      <c r="D7" s="12" t="str">
        <f ca="1">VLOOKUP(RANDBETWEEN(1,4),M6:N10,2)</f>
        <v>Africa</v>
      </c>
      <c r="E7" s="12" t="str">
        <f ca="1">IF(RANDBETWEEN(1, 2) = 2, "Yes", "No")</f>
        <v>Yes</v>
      </c>
      <c r="F7" s="12">
        <f ca="1">RANDBETWEEN(2000,2025)</f>
        <v>2001</v>
      </c>
      <c r="K7" s="8">
        <v>2</v>
      </c>
      <c r="L7" s="13" t="s">
        <v>11</v>
      </c>
      <c r="M7" s="10">
        <v>2</v>
      </c>
      <c r="N7" s="12" t="s">
        <v>5</v>
      </c>
    </row>
    <row r="8" spans="2:20" ht="15" thickBot="1" x14ac:dyDescent="0.35">
      <c r="C8" s="12" t="str">
        <f ca="1">VLOOKUP(RANDBETWEEN(1,5),K6:L10,2)</f>
        <v>Action</v>
      </c>
      <c r="D8" s="12" t="str">
        <f ca="1">VLOOKUP(RANDBETWEEN(1,4),M6:N10,2)</f>
        <v>America</v>
      </c>
      <c r="E8" s="12" t="str">
        <f t="shared" ref="E8:E37" ca="1" si="0">IF(RANDBETWEEN(1, 2) = 2, "Yes", "No")</f>
        <v>Yes</v>
      </c>
      <c r="F8" s="12">
        <f t="shared" ref="F8:F37" ca="1" si="1">RANDBETWEEN(2000,2025)</f>
        <v>2024</v>
      </c>
      <c r="K8" s="8">
        <v>3</v>
      </c>
      <c r="L8" s="13" t="s">
        <v>12</v>
      </c>
      <c r="M8" s="10">
        <v>3</v>
      </c>
      <c r="N8" s="12" t="s">
        <v>6</v>
      </c>
    </row>
    <row r="9" spans="2:20" ht="15" thickBot="1" x14ac:dyDescent="0.35">
      <c r="C9" s="12" t="str">
        <f ca="1">VLOOKUP(RANDBETWEEN(1,5),K6:L10,2)</f>
        <v>Thriller</v>
      </c>
      <c r="D9" s="12" t="str">
        <f ca="1">VLOOKUP(RANDBETWEEN(1,4),M6:N10,2)</f>
        <v>Europe</v>
      </c>
      <c r="E9" s="12" t="str">
        <f t="shared" ca="1" si="0"/>
        <v>Yes</v>
      </c>
      <c r="F9" s="12">
        <f t="shared" ca="1" si="1"/>
        <v>2000</v>
      </c>
      <c r="K9" s="8">
        <v>4</v>
      </c>
      <c r="L9" s="13" t="s">
        <v>13</v>
      </c>
      <c r="M9" s="10">
        <v>4</v>
      </c>
      <c r="N9" s="14" t="s">
        <v>7</v>
      </c>
    </row>
    <row r="10" spans="2:20" ht="15" thickBot="1" x14ac:dyDescent="0.35">
      <c r="C10" s="12" t="str">
        <f ca="1">VLOOKUP(RANDBETWEEN(1,5),K6:L10,2)</f>
        <v>Thriller</v>
      </c>
      <c r="D10" s="12" t="str">
        <f ca="1">VLOOKUP(RANDBETWEEN(1,4),M6:N10,2)</f>
        <v>Asia</v>
      </c>
      <c r="E10" s="12" t="str">
        <f t="shared" ca="1" si="0"/>
        <v>Yes</v>
      </c>
      <c r="F10" s="12">
        <f t="shared" ca="1" si="1"/>
        <v>2019</v>
      </c>
      <c r="K10" s="8">
        <v>5</v>
      </c>
      <c r="L10" s="13" t="s">
        <v>14</v>
      </c>
      <c r="M10" s="10">
        <v>3</v>
      </c>
      <c r="N10" s="12" t="s">
        <v>6</v>
      </c>
    </row>
    <row r="11" spans="2:20" ht="15" thickBot="1" x14ac:dyDescent="0.35">
      <c r="C11" s="12" t="str">
        <f ca="1">VLOOKUP(RANDBETWEEN(1,5),K6:L10,2)</f>
        <v>Action</v>
      </c>
      <c r="D11" s="12" t="str">
        <f ca="1">VLOOKUP(RANDBETWEEN(1,4),M6:N10,2)</f>
        <v>Europe</v>
      </c>
      <c r="E11" s="12" t="str">
        <f t="shared" ca="1" si="0"/>
        <v>No</v>
      </c>
      <c r="F11" s="12">
        <f t="shared" ca="1" si="1"/>
        <v>2005</v>
      </c>
      <c r="L11" s="22"/>
      <c r="M11" s="24"/>
      <c r="N11" s="24"/>
    </row>
    <row r="12" spans="2:20" ht="15" thickBot="1" x14ac:dyDescent="0.35">
      <c r="C12" s="12" t="str">
        <f ca="1">VLOOKUP(RANDBETWEEN(1,5),K6:L10,2)</f>
        <v>Action</v>
      </c>
      <c r="D12" s="12" t="str">
        <f ca="1">VLOOKUP(RANDBETWEEN(1,4),M6:N10,2)</f>
        <v>Asia</v>
      </c>
      <c r="E12" s="12" t="str">
        <f t="shared" ca="1" si="0"/>
        <v>Yes</v>
      </c>
      <c r="F12" s="12">
        <f t="shared" ca="1" si="1"/>
        <v>2004</v>
      </c>
    </row>
    <row r="13" spans="2:20" ht="15" thickBot="1" x14ac:dyDescent="0.35">
      <c r="C13" s="12" t="str">
        <f ca="1">VLOOKUP(RANDBETWEEN(1,5),K6:L10,2)</f>
        <v>Comedy</v>
      </c>
      <c r="D13" s="12" t="str">
        <f ca="1">VLOOKUP(RANDBETWEEN(1,4),M6:N10,2)</f>
        <v>Africa</v>
      </c>
      <c r="E13" s="12" t="str">
        <f t="shared" ca="1" si="0"/>
        <v>No</v>
      </c>
      <c r="F13" s="12">
        <f t="shared" ca="1" si="1"/>
        <v>2018</v>
      </c>
      <c r="H13" s="15" t="s">
        <v>16</v>
      </c>
      <c r="I13" s="16"/>
      <c r="J13" s="16"/>
      <c r="K13" s="16"/>
      <c r="L13" s="17"/>
      <c r="N13" s="18" t="s">
        <v>17</v>
      </c>
      <c r="O13" s="19"/>
      <c r="P13" s="19"/>
      <c r="Q13" s="20"/>
      <c r="S13" s="23" t="s">
        <v>18</v>
      </c>
      <c r="T13" s="23"/>
    </row>
    <row r="14" spans="2:20" ht="15" thickBot="1" x14ac:dyDescent="0.35">
      <c r="C14" s="12" t="str">
        <f ca="1">VLOOKUP(RANDBETWEEN(1,5),K6:L10,2)</f>
        <v>Horror</v>
      </c>
      <c r="D14" s="12" t="str">
        <f ca="1">VLOOKUP(RANDBETWEEN(1,4),M6:N10,2)</f>
        <v>Asia</v>
      </c>
      <c r="E14" s="12" t="str">
        <f t="shared" ca="1" si="0"/>
        <v>No</v>
      </c>
      <c r="F14" s="12">
        <f t="shared" ca="1" si="1"/>
        <v>2019</v>
      </c>
      <c r="H14" s="10" t="s">
        <v>13</v>
      </c>
      <c r="I14" s="10" t="s">
        <v>10</v>
      </c>
      <c r="J14" s="10" t="s">
        <v>11</v>
      </c>
      <c r="K14" s="10" t="s">
        <v>14</v>
      </c>
      <c r="L14" s="10" t="s">
        <v>12</v>
      </c>
      <c r="N14" s="8" t="s">
        <v>4</v>
      </c>
      <c r="O14" s="8" t="s">
        <v>5</v>
      </c>
      <c r="P14" s="8" t="s">
        <v>6</v>
      </c>
      <c r="Q14" s="8" t="s">
        <v>7</v>
      </c>
      <c r="S14" s="10" t="s">
        <v>19</v>
      </c>
      <c r="T14" s="10" t="s">
        <v>20</v>
      </c>
    </row>
    <row r="15" spans="2:20" ht="15" thickBot="1" x14ac:dyDescent="0.35">
      <c r="C15" s="12" t="str">
        <f ca="1">VLOOKUP(RANDBETWEEN(1,5),K6:L10,2)</f>
        <v>Thriller</v>
      </c>
      <c r="D15" s="12" t="str">
        <f ca="1">VLOOKUP(RANDBETWEEN(1,4),M6:N10,2)</f>
        <v>Asia</v>
      </c>
      <c r="E15" s="12" t="str">
        <f t="shared" ca="1" si="0"/>
        <v>Yes</v>
      </c>
      <c r="F15" s="12">
        <f t="shared" ca="1" si="1"/>
        <v>2014</v>
      </c>
      <c r="H15" s="12">
        <f ca="1">COUNTIF(C7:C37,"Drama")</f>
        <v>4</v>
      </c>
      <c r="I15" s="12">
        <f ca="1">COUNTIF(C7:C37,"Action")</f>
        <v>7</v>
      </c>
      <c r="J15" s="12">
        <f ca="1">COUNTIF(C7:C37,"Comedy")</f>
        <v>6</v>
      </c>
      <c r="K15" s="12">
        <f ca="1">COUNTIF(C7:C37,"Thriller")</f>
        <v>9</v>
      </c>
      <c r="L15" s="12">
        <f ca="1">COUNTIF(C7:C37,"Horror")</f>
        <v>5</v>
      </c>
      <c r="N15" s="9">
        <f ca="1">COUNTIF(D7:D37,"America")</f>
        <v>4</v>
      </c>
      <c r="O15" s="9">
        <f ca="1">COUNTIF(D7:D37,"Europe")</f>
        <v>7</v>
      </c>
      <c r="P15" s="9">
        <f ca="1">COUNTIF(D7:D37,"Asia")</f>
        <v>8</v>
      </c>
      <c r="Q15" s="9">
        <f ca="1">COUNTIF(D7:D37,"Africa")</f>
        <v>12</v>
      </c>
      <c r="S15" s="12">
        <f ca="1">COUNTIF(E7:E37,"Yes")</f>
        <v>15</v>
      </c>
      <c r="T15" s="12">
        <f ca="1">COUNTIF(E7:E37,"No")</f>
        <v>16</v>
      </c>
    </row>
    <row r="16" spans="2:20" ht="15" thickBot="1" x14ac:dyDescent="0.35">
      <c r="C16" s="12" t="str">
        <f ca="1">VLOOKUP(RANDBETWEEN(1,5),K6:L10,2)</f>
        <v>Thriller</v>
      </c>
      <c r="D16" s="12" t="str">
        <f ca="1">VLOOKUP(RANDBETWEEN(1,4),M6:N10,2)</f>
        <v>Asia</v>
      </c>
      <c r="E16" s="12" t="str">
        <f t="shared" ca="1" si="0"/>
        <v>No</v>
      </c>
      <c r="F16" s="12">
        <f t="shared" ca="1" si="1"/>
        <v>2017</v>
      </c>
    </row>
    <row r="17" spans="3:17" ht="15" thickBot="1" x14ac:dyDescent="0.35">
      <c r="C17" s="12" t="str">
        <f ca="1">VLOOKUP(RANDBETWEEN(1,5),K6:L10,2)</f>
        <v>Horror</v>
      </c>
      <c r="D17" s="12" t="str">
        <f ca="1">VLOOKUP(RANDBETWEEN(1,4),M6:N10,2)</f>
        <v>Africa</v>
      </c>
      <c r="E17" s="12" t="str">
        <f t="shared" ca="1" si="0"/>
        <v>Yes</v>
      </c>
      <c r="F17" s="12">
        <f t="shared" ca="1" si="1"/>
        <v>2005</v>
      </c>
      <c r="L17" s="21"/>
    </row>
    <row r="18" spans="3:17" ht="15" thickBot="1" x14ac:dyDescent="0.35">
      <c r="C18" s="12" t="str">
        <f ca="1">VLOOKUP(RANDBETWEEN(1,5),K6:L10,2)</f>
        <v>Comedy</v>
      </c>
      <c r="D18" s="12" t="str">
        <f ca="1">VLOOKUP(RANDBETWEEN(1,4),M6:N10,2)</f>
        <v>Asia</v>
      </c>
      <c r="E18" s="12" t="str">
        <f t="shared" ca="1" si="0"/>
        <v>Yes</v>
      </c>
      <c r="F18" s="12">
        <f t="shared" ca="1" si="1"/>
        <v>2005</v>
      </c>
      <c r="L18" s="22"/>
    </row>
    <row r="19" spans="3:17" ht="15" thickBot="1" x14ac:dyDescent="0.35">
      <c r="C19" s="12" t="str">
        <f ca="1">VLOOKUP(RANDBETWEEN(1,5),K6:L10,2)</f>
        <v>Comedy</v>
      </c>
      <c r="D19" s="12" t="str">
        <f ca="1">VLOOKUP(RANDBETWEEN(1,4),M6:N10,2)</f>
        <v>Europe</v>
      </c>
      <c r="E19" s="12" t="str">
        <f t="shared" ca="1" si="0"/>
        <v>Yes</v>
      </c>
      <c r="F19" s="12">
        <f t="shared" ca="1" si="1"/>
        <v>2013</v>
      </c>
      <c r="L19" s="22"/>
    </row>
    <row r="20" spans="3:17" ht="15" thickBot="1" x14ac:dyDescent="0.35">
      <c r="C20" s="12" t="str">
        <f ca="1">VLOOKUP(RANDBETWEEN(1,5),K6:L10,2)</f>
        <v>Drama</v>
      </c>
      <c r="D20" s="12" t="str">
        <f ca="1">VLOOKUP(RANDBETWEEN(1,4),M6:N10,2)</f>
        <v>Africa</v>
      </c>
      <c r="E20" s="12" t="str">
        <f t="shared" ca="1" si="0"/>
        <v>No</v>
      </c>
      <c r="F20" s="12">
        <f t="shared" ca="1" si="1"/>
        <v>2000</v>
      </c>
    </row>
    <row r="21" spans="3:17" ht="15" thickBot="1" x14ac:dyDescent="0.35">
      <c r="C21" s="12" t="str">
        <f ca="1">VLOOKUP(RANDBETWEEN(1,5),K6:L10,2)</f>
        <v>Drama</v>
      </c>
      <c r="D21" s="12" t="str">
        <f ca="1">VLOOKUP(RANDBETWEEN(1,4),M6:N10,2)</f>
        <v>America</v>
      </c>
      <c r="E21" s="12" t="str">
        <f t="shared" ca="1" si="0"/>
        <v>Yes</v>
      </c>
      <c r="F21" s="12">
        <f t="shared" ca="1" si="1"/>
        <v>2003</v>
      </c>
    </row>
    <row r="22" spans="3:17" ht="15" thickBot="1" x14ac:dyDescent="0.35">
      <c r="C22" s="12" t="str">
        <f ca="1">VLOOKUP(RANDBETWEEN(1,5),K6:L10,2)</f>
        <v>Drama</v>
      </c>
      <c r="D22" s="12" t="str">
        <f ca="1">VLOOKUP(RANDBETWEEN(1,4),M6:N10,2)</f>
        <v>America</v>
      </c>
      <c r="E22" s="12" t="str">
        <f t="shared" ca="1" si="0"/>
        <v>No</v>
      </c>
      <c r="F22" s="12">
        <f t="shared" ca="1" si="1"/>
        <v>2010</v>
      </c>
    </row>
    <row r="23" spans="3:17" ht="15" thickBot="1" x14ac:dyDescent="0.35">
      <c r="C23" s="12" t="str">
        <f ca="1">VLOOKUP(RANDBETWEEN(1,5),K6:L10,2)</f>
        <v>Action</v>
      </c>
      <c r="D23" s="12" t="str">
        <f ca="1">VLOOKUP(RANDBETWEEN(1,4),M6:N10,2)</f>
        <v>Africa</v>
      </c>
      <c r="E23" s="12" t="str">
        <f t="shared" ca="1" si="0"/>
        <v>No</v>
      </c>
      <c r="F23" s="12">
        <f t="shared" ca="1" si="1"/>
        <v>2002</v>
      </c>
    </row>
    <row r="24" spans="3:17" ht="15" thickBot="1" x14ac:dyDescent="0.35">
      <c r="C24" s="12" t="str">
        <f ca="1">VLOOKUP(RANDBETWEEN(1,5),K6:L10,2)</f>
        <v>Drama</v>
      </c>
      <c r="D24" s="12" t="str">
        <f ca="1">VLOOKUP(RANDBETWEEN(1,4),M6:N10,2)</f>
        <v>America</v>
      </c>
      <c r="E24" s="12" t="str">
        <f t="shared" ca="1" si="0"/>
        <v>No</v>
      </c>
      <c r="F24" s="12">
        <f t="shared" ca="1" si="1"/>
        <v>2000</v>
      </c>
    </row>
    <row r="25" spans="3:17" ht="15" thickBot="1" x14ac:dyDescent="0.35">
      <c r="C25" s="12" t="str">
        <f ca="1">VLOOKUP(RANDBETWEEN(1,5),K6:L10,2)</f>
        <v>Action</v>
      </c>
      <c r="D25" s="12" t="str">
        <f ca="1">VLOOKUP(RANDBETWEEN(1,4),M6:N10,2)</f>
        <v>Africa</v>
      </c>
      <c r="E25" s="12" t="str">
        <f t="shared" ca="1" si="0"/>
        <v>Yes</v>
      </c>
      <c r="F25" s="12">
        <f t="shared" ca="1" si="1"/>
        <v>2008</v>
      </c>
    </row>
    <row r="26" spans="3:17" ht="15" thickBot="1" x14ac:dyDescent="0.35">
      <c r="C26" s="12" t="str">
        <f ca="1">VLOOKUP(RANDBETWEEN(1,5),K6:L10,2)</f>
        <v>Thriller</v>
      </c>
      <c r="D26" s="12" t="str">
        <f ca="1">VLOOKUP(RANDBETWEEN(1,4),M6:N10,2)</f>
        <v>Asia</v>
      </c>
      <c r="E26" s="12" t="str">
        <f t="shared" ca="1" si="0"/>
        <v>No</v>
      </c>
      <c r="F26" s="12">
        <f t="shared" ca="1" si="1"/>
        <v>2002</v>
      </c>
    </row>
    <row r="27" spans="3:17" ht="15" thickBot="1" x14ac:dyDescent="0.35">
      <c r="C27" s="12" t="str">
        <f ca="1">VLOOKUP(RANDBETWEEN(1,5),K6:L10,2)</f>
        <v>Comedy</v>
      </c>
      <c r="D27" s="12" t="str">
        <f ca="1">VLOOKUP(RANDBETWEEN(1,4),M6:N10,2)</f>
        <v>Europe</v>
      </c>
      <c r="E27" s="12" t="str">
        <f t="shared" ca="1" si="0"/>
        <v>Yes</v>
      </c>
      <c r="F27" s="12">
        <f t="shared" ca="1" si="1"/>
        <v>2006</v>
      </c>
    </row>
    <row r="28" spans="3:17" ht="15" thickBot="1" x14ac:dyDescent="0.35">
      <c r="C28" s="12" t="str">
        <f ca="1">VLOOKUP(RANDBETWEEN(1,5),K6:L10,2)</f>
        <v>Action</v>
      </c>
      <c r="D28" s="12" t="str">
        <f ca="1">VLOOKUP(RANDBETWEEN(1,4),M6:N10,2)</f>
        <v>Africa</v>
      </c>
      <c r="E28" s="12" t="str">
        <f t="shared" ca="1" si="0"/>
        <v>No</v>
      </c>
      <c r="F28" s="12">
        <f t="shared" ca="1" si="1"/>
        <v>2005</v>
      </c>
      <c r="M28" s="23" t="s">
        <v>26</v>
      </c>
      <c r="N28" s="23"/>
      <c r="O28" s="23"/>
      <c r="P28" s="23"/>
      <c r="Q28" s="23"/>
    </row>
    <row r="29" spans="3:17" ht="15" thickBot="1" x14ac:dyDescent="0.35">
      <c r="C29" s="12" t="str">
        <f ca="1">VLOOKUP(RANDBETWEEN(1,5),K6:L10,2)</f>
        <v>Thriller</v>
      </c>
      <c r="D29" s="12" t="str">
        <f ca="1">VLOOKUP(RANDBETWEEN(1,4),M6:N10,2)</f>
        <v>Africa</v>
      </c>
      <c r="E29" s="12" t="str">
        <f t="shared" ca="1" si="0"/>
        <v>No</v>
      </c>
      <c r="F29" s="12">
        <f t="shared" ca="1" si="1"/>
        <v>2000</v>
      </c>
      <c r="M29" s="12" t="s">
        <v>21</v>
      </c>
      <c r="N29" s="12" t="s">
        <v>22</v>
      </c>
      <c r="O29" s="12" t="s">
        <v>23</v>
      </c>
      <c r="P29" s="12" t="s">
        <v>24</v>
      </c>
      <c r="Q29" s="12" t="s">
        <v>25</v>
      </c>
    </row>
    <row r="30" spans="3:17" ht="15" thickBot="1" x14ac:dyDescent="0.35">
      <c r="C30" s="12" t="str">
        <f ca="1">VLOOKUP(RANDBETWEEN(1,5),K6:L10,2)</f>
        <v>Comedy</v>
      </c>
      <c r="D30" s="12" t="str">
        <f ca="1">VLOOKUP(RANDBETWEEN(1,4),M6:N10,2)</f>
        <v>Asia</v>
      </c>
      <c r="E30" s="12" t="str">
        <f t="shared" ca="1" si="0"/>
        <v>No</v>
      </c>
      <c r="F30" s="12">
        <f t="shared" ca="1" si="1"/>
        <v>2010</v>
      </c>
      <c r="M30" s="12">
        <f ca="1">COUNTIFS(F7:F37, "&gt;2000", F7:F37, "&lt;2005")</f>
        <v>6</v>
      </c>
      <c r="N30" s="12">
        <f ca="1">COUNTIFS(F7:F37, "&gt;2006", F7:F37, "&lt;2010")</f>
        <v>1</v>
      </c>
      <c r="O30" s="12">
        <f ca="1">COUNTIFS(F7:F37, "&gt;2011", F7:F37, "&lt;2015")</f>
        <v>2</v>
      </c>
      <c r="P30" s="12">
        <f ca="1">COUNTIFS(F7:F37, "&gt;2016", F7:F37, "&lt;2020")</f>
        <v>5</v>
      </c>
      <c r="Q30" s="12">
        <f ca="1">COUNTIFS(F7:F37, "&gt;2021", F7:F37, "&lt;2025")</f>
        <v>1</v>
      </c>
    </row>
    <row r="31" spans="3:17" ht="15" thickBot="1" x14ac:dyDescent="0.35">
      <c r="C31" s="12" t="str">
        <f ca="1">VLOOKUP(RANDBETWEEN(1,5),K6:L10,2)</f>
        <v>Horror</v>
      </c>
      <c r="D31" s="12" t="str">
        <f ca="1">VLOOKUP(RANDBETWEEN(1,4),M6:N10,2)</f>
        <v>Europe</v>
      </c>
      <c r="E31" s="12" t="str">
        <f t="shared" ca="1" si="0"/>
        <v>Yes</v>
      </c>
      <c r="F31" s="12">
        <f t="shared" ca="1" si="1"/>
        <v>2025</v>
      </c>
    </row>
    <row r="32" spans="3:17" ht="15" thickBot="1" x14ac:dyDescent="0.35">
      <c r="C32" s="12" t="str">
        <f ca="1">VLOOKUP(RANDBETWEEN(1,5),K6:L10,2)</f>
        <v>Action</v>
      </c>
      <c r="D32" s="12" t="str">
        <f ca="1">VLOOKUP(RANDBETWEEN(1,4),M6:N10,2)</f>
        <v>Europe</v>
      </c>
      <c r="E32" s="12" t="str">
        <f t="shared" ca="1" si="0"/>
        <v>No</v>
      </c>
      <c r="F32" s="12">
        <f t="shared" ca="1" si="1"/>
        <v>2017</v>
      </c>
    </row>
    <row r="33" spans="3:6" ht="15" thickBot="1" x14ac:dyDescent="0.35">
      <c r="C33" s="12" t="str">
        <f ca="1">VLOOKUP(RANDBETWEEN(1,5),K6:L10,2)</f>
        <v>Horror</v>
      </c>
      <c r="D33" s="12" t="str">
        <f ca="1">VLOOKUP(RANDBETWEEN(1,4),M6:N10,2)</f>
        <v>Africa</v>
      </c>
      <c r="E33" s="12" t="str">
        <f t="shared" ca="1" si="0"/>
        <v>Yes</v>
      </c>
      <c r="F33" s="12">
        <f t="shared" ca="1" si="1"/>
        <v>2020</v>
      </c>
    </row>
    <row r="34" spans="3:6" ht="15" thickBot="1" x14ac:dyDescent="0.35">
      <c r="C34" s="12" t="str">
        <f ca="1">VLOOKUP(RANDBETWEEN(1,5),K6:L10,2)</f>
        <v>Comedy</v>
      </c>
      <c r="D34" s="12" t="str">
        <f ca="1">VLOOKUP(RANDBETWEEN(1,4),M6:N10,2)</f>
        <v>Africa</v>
      </c>
      <c r="E34" s="12" t="str">
        <f t="shared" ca="1" si="0"/>
        <v>No</v>
      </c>
      <c r="F34" s="12">
        <f t="shared" ca="1" si="1"/>
        <v>2004</v>
      </c>
    </row>
    <row r="35" spans="3:6" ht="15" thickBot="1" x14ac:dyDescent="0.35">
      <c r="C35" s="12" t="str">
        <f ca="1">VLOOKUP(RANDBETWEEN(1,5),K6:L10,2)</f>
        <v>Thriller</v>
      </c>
      <c r="D35" s="12" t="str">
        <f ca="1">VLOOKUP(RANDBETWEEN(1,4),M6:N10,2)</f>
        <v>Europe</v>
      </c>
      <c r="E35" s="12" t="str">
        <f t="shared" ca="1" si="0"/>
        <v>No</v>
      </c>
      <c r="F35" s="12">
        <f t="shared" ca="1" si="1"/>
        <v>2021</v>
      </c>
    </row>
    <row r="36" spans="3:6" ht="15" thickBot="1" x14ac:dyDescent="0.35">
      <c r="C36" s="12" t="str">
        <f ca="1">VLOOKUP(RANDBETWEEN(1,5),K6:L10,2)</f>
        <v>Thriller</v>
      </c>
      <c r="D36" s="12" t="str">
        <f ca="1">VLOOKUP(RANDBETWEEN(1,4),M6:N10,2)</f>
        <v>Africa</v>
      </c>
      <c r="E36" s="12" t="str">
        <f t="shared" ca="1" si="0"/>
        <v>No</v>
      </c>
      <c r="F36" s="12">
        <f t="shared" ca="1" si="1"/>
        <v>2011</v>
      </c>
    </row>
    <row r="37" spans="3:6" ht="15" thickBot="1" x14ac:dyDescent="0.35">
      <c r="C37" s="12" t="str">
        <f ca="1">VLOOKUP(RANDBETWEEN(1,5),K6:L10,2)</f>
        <v>Horror</v>
      </c>
      <c r="D37" s="12" t="str">
        <f ca="1">VLOOKUP(RANDBETWEEN(1,4),M6:N10,2)</f>
        <v>Africa</v>
      </c>
      <c r="E37" s="12" t="str">
        <f t="shared" ca="1" si="0"/>
        <v>Yes</v>
      </c>
      <c r="F37" s="12">
        <f t="shared" ca="1" si="1"/>
        <v>2025</v>
      </c>
    </row>
  </sheetData>
  <mergeCells count="7">
    <mergeCell ref="M28:Q28"/>
    <mergeCell ref="M5:N5"/>
    <mergeCell ref="H13:L13"/>
    <mergeCell ref="N13:Q13"/>
    <mergeCell ref="S13:T13"/>
    <mergeCell ref="K5:L5"/>
    <mergeCell ref="C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Adsul</dc:creator>
  <cp:lastModifiedBy>Sohan Adsul</cp:lastModifiedBy>
  <dcterms:created xsi:type="dcterms:W3CDTF">2024-07-19T21:13:30Z</dcterms:created>
  <dcterms:modified xsi:type="dcterms:W3CDTF">2024-07-19T22:22:37Z</dcterms:modified>
</cp:coreProperties>
</file>