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
    </mc:Choice>
  </mc:AlternateContent>
  <bookViews>
    <workbookView xWindow="0" yWindow="0" windowWidth="24000" windowHeight="9645"/>
  </bookViews>
  <sheets>
    <sheet name="test1-CuZn.atm.NoInfinit-cf" sheetId="30"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30" l="1"/>
  <c r="F53" i="30"/>
  <c r="F54" i="30"/>
  <c r="F55" i="30"/>
  <c r="F56" i="30"/>
  <c r="F57" i="30"/>
  <c r="F59" i="30"/>
  <c r="F60" i="30"/>
  <c r="F61" i="30"/>
  <c r="F82" i="30"/>
  <c r="F83" i="30"/>
  <c r="F84" i="30"/>
  <c r="F85" i="30"/>
  <c r="F140" i="30"/>
</calcChain>
</file>

<file path=xl/comments1.xml><?xml version="1.0" encoding="utf-8"?>
<comments xmlns="http://schemas.openxmlformats.org/spreadsheetml/2006/main">
  <authors>
    <author>soheil saffari</author>
  </authors>
  <commentList>
    <comment ref="I11" authorId="0" shapeId="0">
      <text>
        <r>
          <rPr>
            <b/>
            <sz val="9"/>
            <color indexed="81"/>
            <rFont val="Tahoma"/>
            <family val="2"/>
          </rPr>
          <t>soheil saffari:</t>
        </r>
        <r>
          <rPr>
            <sz val="9"/>
            <color indexed="81"/>
            <rFont val="Tahoma"/>
            <family val="2"/>
          </rPr>
          <t xml:space="preserve">
N2O</t>
        </r>
      </text>
    </comment>
    <comment ref="D12" authorId="0" shapeId="0">
      <text>
        <r>
          <rPr>
            <b/>
            <sz val="9"/>
            <color indexed="81"/>
            <rFont val="Tahoma"/>
            <family val="2"/>
          </rPr>
          <t>soheil saffari:</t>
        </r>
        <r>
          <rPr>
            <sz val="9"/>
            <color indexed="81"/>
            <rFont val="Tahoma"/>
            <family val="2"/>
          </rPr>
          <t xml:space="preserve">
چون گفته به آب مقطر اضافه میکنیم همزمان گرفتم</t>
        </r>
      </text>
    </comment>
    <comment ref="F12" authorId="0" shapeId="0">
      <text>
        <r>
          <rPr>
            <b/>
            <sz val="9"/>
            <color indexed="81"/>
            <rFont val="Tahoma"/>
            <family val="2"/>
          </rPr>
          <t>soheil saffari:</t>
        </r>
        <r>
          <rPr>
            <sz val="9"/>
            <color indexed="81"/>
            <rFont val="Tahoma"/>
            <family val="2"/>
          </rPr>
          <t xml:space="preserve">
Subsequently, the precipitate was filtered out, washed
شاید اصلا پیرسازی ندارد
اگر مقالهی 
Evidence for the migration of ZnOx in a Cu/ZnO methanol synthesis catalyst
از همین Fujinati 
را در نظر بگیریم 
گفته 1 ساعت در 70</t>
        </r>
      </text>
    </comment>
    <comment ref="I12" authorId="0" shapeId="0">
      <text>
        <r>
          <rPr>
            <b/>
            <sz val="9"/>
            <color indexed="81"/>
            <rFont val="Tahoma"/>
            <family val="2"/>
          </rPr>
          <t>soheil saffari:</t>
        </r>
        <r>
          <rPr>
            <sz val="9"/>
            <color indexed="81"/>
            <rFont val="Tahoma"/>
            <family val="2"/>
          </rPr>
          <t xml:space="preserve">
N2O</t>
        </r>
      </text>
    </comment>
    <comment ref="I14" authorId="0" shapeId="0">
      <text>
        <r>
          <rPr>
            <b/>
            <sz val="9"/>
            <color indexed="81"/>
            <rFont val="Tahoma"/>
            <family val="2"/>
          </rPr>
          <t>soheil saffari:</t>
        </r>
        <r>
          <rPr>
            <sz val="9"/>
            <color indexed="81"/>
            <rFont val="Tahoma"/>
            <family val="2"/>
          </rPr>
          <t xml:space="preserve">
N2O</t>
        </r>
      </text>
    </comment>
    <comment ref="F15" authorId="0" shapeId="0">
      <text>
        <r>
          <rPr>
            <b/>
            <sz val="9"/>
            <color indexed="81"/>
            <rFont val="Tahoma"/>
            <family val="2"/>
          </rPr>
          <t>soheil saffari:</t>
        </r>
        <r>
          <rPr>
            <sz val="9"/>
            <color indexed="81"/>
            <rFont val="Tahoma"/>
            <family val="2"/>
          </rPr>
          <t xml:space="preserve">
After a short interval the hydro- xycarbonate precipitate was filtered and washed with
مقالهی 
UV-visible-NIR reflectance spectroscopy applied to
Cu-Zn hydroxycarbonates and their decomposition products
گفته 30 دقیقه</t>
        </r>
      </text>
    </comment>
    <comment ref="I15" authorId="0" shapeId="0">
      <text>
        <r>
          <rPr>
            <b/>
            <sz val="9"/>
            <color indexed="81"/>
            <rFont val="Tahoma"/>
            <family val="2"/>
          </rPr>
          <t>soheil saffari:</t>
        </r>
        <r>
          <rPr>
            <sz val="9"/>
            <color indexed="81"/>
            <rFont val="Tahoma"/>
            <family val="2"/>
          </rPr>
          <t xml:space="preserve">
N2O</t>
        </r>
      </text>
    </comment>
    <comment ref="D31" authorId="0" shapeId="0">
      <text>
        <r>
          <rPr>
            <b/>
            <sz val="9"/>
            <color indexed="81"/>
            <rFont val="Tahoma"/>
            <family val="2"/>
          </rPr>
          <t>soheil saffari:</t>
        </r>
        <r>
          <rPr>
            <sz val="9"/>
            <color indexed="81"/>
            <rFont val="Tahoma"/>
            <family val="2"/>
          </rPr>
          <t xml:space="preserve">
چون گفته پی اچ ثابت همزمان گرفتم</t>
        </r>
      </text>
    </comment>
    <comment ref="I31" authorId="0" shapeId="0">
      <text>
        <r>
          <rPr>
            <b/>
            <sz val="9"/>
            <color indexed="81"/>
            <rFont val="Tahoma"/>
            <family val="2"/>
          </rPr>
          <t>soheil saffari:</t>
        </r>
        <r>
          <rPr>
            <sz val="9"/>
            <color indexed="81"/>
            <rFont val="Tahoma"/>
            <family val="2"/>
          </rPr>
          <t xml:space="preserve">
N2O</t>
        </r>
      </text>
    </comment>
    <comment ref="F45" authorId="0" shapeId="0">
      <text>
        <r>
          <rPr>
            <b/>
            <sz val="9"/>
            <color indexed="81"/>
            <rFont val="Tahoma"/>
            <family val="2"/>
          </rPr>
          <t>soheil saffari:</t>
        </r>
        <r>
          <rPr>
            <sz val="9"/>
            <color indexed="81"/>
            <rFont val="Tahoma"/>
            <family val="2"/>
          </rPr>
          <t xml:space="preserve">
The precipitation process was followed by an ageing time of 1 h (338 K, pH = 6.5), once the turbidity started to increase. The
به مقاله اصلی بهرن رفرنس داده در اون صورت بعد از یک ساعت کدورت زیاد میشه </t>
        </r>
      </text>
    </comment>
    <comment ref="I45" authorId="0" shapeId="0">
      <text>
        <r>
          <rPr>
            <b/>
            <sz val="9"/>
            <color indexed="81"/>
            <rFont val="Tahoma"/>
            <family val="2"/>
          </rPr>
          <t>soheil saffari:</t>
        </r>
        <r>
          <rPr>
            <sz val="9"/>
            <color indexed="81"/>
            <rFont val="Tahoma"/>
            <family val="2"/>
          </rPr>
          <t xml:space="preserve">
N2O</t>
        </r>
      </text>
    </comment>
    <comment ref="H52" authorId="0" shapeId="0">
      <text>
        <r>
          <rPr>
            <b/>
            <sz val="9"/>
            <color indexed="81"/>
            <rFont val="Tahoma"/>
            <family val="2"/>
          </rPr>
          <t>soheil saffari:</t>
        </r>
        <r>
          <rPr>
            <sz val="9"/>
            <color indexed="81"/>
            <rFont val="Tahoma"/>
            <family val="2"/>
          </rPr>
          <t xml:space="preserve">
نگفته با توجه به سایر کارای بهرن 3 ساعت گرفتم</t>
        </r>
      </text>
    </comment>
    <comment ref="I52" authorId="0" shapeId="0">
      <text>
        <r>
          <rPr>
            <b/>
            <sz val="9"/>
            <color indexed="81"/>
            <rFont val="Tahoma"/>
            <family val="2"/>
          </rPr>
          <t>soheil saffari:</t>
        </r>
        <r>
          <rPr>
            <sz val="9"/>
            <color indexed="81"/>
            <rFont val="Tahoma"/>
            <family val="2"/>
          </rPr>
          <t xml:space="preserve">
N2O</t>
        </r>
      </text>
    </comment>
    <comment ref="I58" authorId="0" shapeId="0">
      <text>
        <r>
          <rPr>
            <b/>
            <sz val="9"/>
            <color indexed="81"/>
            <rFont val="Tahoma"/>
            <family val="2"/>
          </rPr>
          <t>soheil saffari:</t>
        </r>
        <r>
          <rPr>
            <sz val="9"/>
            <color indexed="81"/>
            <rFont val="Tahoma"/>
            <family val="2"/>
          </rPr>
          <t xml:space="preserve">
N2O</t>
        </r>
      </text>
    </comment>
    <comment ref="I81" authorId="0" shapeId="0">
      <text>
        <r>
          <rPr>
            <b/>
            <sz val="9"/>
            <color indexed="81"/>
            <rFont val="Tahoma"/>
            <family val="2"/>
          </rPr>
          <t>soheil saffari:</t>
        </r>
        <r>
          <rPr>
            <sz val="9"/>
            <color indexed="81"/>
            <rFont val="Tahoma"/>
            <family val="2"/>
          </rPr>
          <t xml:space="preserve">
N2O</t>
        </r>
      </text>
    </comment>
    <comment ref="I86" authorId="0" shapeId="0">
      <text>
        <r>
          <rPr>
            <b/>
            <sz val="9"/>
            <color indexed="81"/>
            <rFont val="Tahoma"/>
            <family val="2"/>
          </rPr>
          <t>soheil saffari:</t>
        </r>
        <r>
          <rPr>
            <sz val="9"/>
            <color indexed="81"/>
            <rFont val="Tahoma"/>
            <family val="2"/>
          </rPr>
          <t xml:space="preserve">
N2O</t>
        </r>
      </text>
    </comment>
    <comment ref="I96" authorId="0" shapeId="0">
      <text>
        <r>
          <rPr>
            <b/>
            <sz val="9"/>
            <color indexed="81"/>
            <rFont val="Tahoma"/>
            <family val="2"/>
          </rPr>
          <t>soheil saffari:</t>
        </r>
        <r>
          <rPr>
            <sz val="9"/>
            <color indexed="81"/>
            <rFont val="Tahoma"/>
            <family val="2"/>
          </rPr>
          <t xml:space="preserve">
N2O</t>
        </r>
      </text>
    </comment>
    <comment ref="I97" authorId="0" shapeId="0">
      <text>
        <r>
          <rPr>
            <b/>
            <sz val="9"/>
            <color indexed="81"/>
            <rFont val="Tahoma"/>
            <family val="2"/>
          </rPr>
          <t>soheil saffari:</t>
        </r>
        <r>
          <rPr>
            <sz val="9"/>
            <color indexed="81"/>
            <rFont val="Tahoma"/>
            <family val="2"/>
          </rPr>
          <t xml:space="preserve">
N2O</t>
        </r>
      </text>
    </comment>
    <comment ref="D98" authorId="0" shapeId="0">
      <text>
        <r>
          <rPr>
            <b/>
            <sz val="9"/>
            <color indexed="81"/>
            <rFont val="Tahoma"/>
            <family val="2"/>
          </rPr>
          <t>soheil saffari:</t>
        </r>
        <r>
          <rPr>
            <sz val="9"/>
            <color indexed="81"/>
            <rFont val="Tahoma"/>
            <family val="2"/>
          </rPr>
          <t xml:space="preserve">
Good reproduci- bility and comparability of the catalysts was achieved by controlling the preparation conditions (i.e. the pH value, stirring velocity, duration of precipitation, aging, etc.
به دلیل لغت کنترل -- همزمان گرفتم</t>
        </r>
      </text>
    </comment>
    <comment ref="I98" authorId="0" shapeId="0">
      <text>
        <r>
          <rPr>
            <b/>
            <sz val="9"/>
            <color indexed="81"/>
            <rFont val="Tahoma"/>
            <family val="2"/>
          </rPr>
          <t>soheil saffari:</t>
        </r>
        <r>
          <rPr>
            <sz val="9"/>
            <color indexed="81"/>
            <rFont val="Tahoma"/>
            <family val="2"/>
          </rPr>
          <t xml:space="preserve">
N2O</t>
        </r>
      </text>
    </comment>
    <comment ref="F102" authorId="0" shapeId="0">
      <text>
        <r>
          <rPr>
            <b/>
            <sz val="9"/>
            <color indexed="81"/>
            <rFont val="Tahoma"/>
            <family val="2"/>
          </rPr>
          <t>soheil saffari:</t>
        </r>
        <r>
          <rPr>
            <sz val="9"/>
            <color indexed="81"/>
            <rFont val="Tahoma"/>
            <family val="2"/>
          </rPr>
          <t xml:space="preserve">
The precipitates were aged (&gt;60 min)</t>
        </r>
      </text>
    </comment>
    <comment ref="I102" authorId="0" shapeId="0">
      <text>
        <r>
          <rPr>
            <b/>
            <sz val="9"/>
            <color indexed="81"/>
            <rFont val="Tahoma"/>
            <family val="2"/>
          </rPr>
          <t>soheil saffari:</t>
        </r>
        <r>
          <rPr>
            <sz val="9"/>
            <color indexed="81"/>
            <rFont val="Tahoma"/>
            <family val="2"/>
          </rPr>
          <t xml:space="preserve">
N2O</t>
        </r>
      </text>
    </comment>
    <comment ref="I103" authorId="0" shapeId="0">
      <text>
        <r>
          <rPr>
            <b/>
            <sz val="9"/>
            <color indexed="81"/>
            <rFont val="Tahoma"/>
            <family val="2"/>
          </rPr>
          <t>soheil saffari:</t>
        </r>
        <r>
          <rPr>
            <sz val="9"/>
            <color indexed="81"/>
            <rFont val="Tahoma"/>
            <family val="2"/>
          </rPr>
          <t xml:space="preserve">
N2O</t>
        </r>
      </text>
    </comment>
    <comment ref="I111" authorId="0" shapeId="0">
      <text>
        <r>
          <rPr>
            <b/>
            <sz val="9"/>
            <color indexed="81"/>
            <rFont val="Tahoma"/>
            <family val="2"/>
          </rPr>
          <t>soheil saffari:</t>
        </r>
        <r>
          <rPr>
            <sz val="9"/>
            <color indexed="81"/>
            <rFont val="Tahoma"/>
            <family val="2"/>
          </rPr>
          <t xml:space="preserve">
N2O</t>
        </r>
      </text>
    </comment>
    <comment ref="F112" authorId="0" shapeId="0">
      <text>
        <r>
          <rPr>
            <b/>
            <sz val="9"/>
            <color indexed="81"/>
            <rFont val="Tahoma"/>
            <family val="2"/>
          </rPr>
          <t>soheil saffari:</t>
        </r>
        <r>
          <rPr>
            <sz val="9"/>
            <color indexed="81"/>
            <rFont val="Tahoma"/>
            <family val="2"/>
          </rPr>
          <t xml:space="preserve">
After
an ageing time of additional 60 min after the pH drop
At approximately 20 min after the end of dosing, the colour of the slurry changed from blue to greenish, accompanied by the typical pH drop</t>
        </r>
      </text>
    </comment>
    <comment ref="I112" authorId="0" shapeId="0">
      <text>
        <r>
          <rPr>
            <b/>
            <sz val="9"/>
            <color indexed="81"/>
            <rFont val="Tahoma"/>
            <family val="2"/>
          </rPr>
          <t>soheil saffari:</t>
        </r>
        <r>
          <rPr>
            <sz val="9"/>
            <color indexed="81"/>
            <rFont val="Tahoma"/>
            <family val="2"/>
          </rPr>
          <t xml:space="preserve">
N2O</t>
        </r>
      </text>
    </comment>
    <comment ref="I113" authorId="0" shapeId="0">
      <text>
        <r>
          <rPr>
            <b/>
            <sz val="9"/>
            <color indexed="81"/>
            <rFont val="Tahoma"/>
            <family val="2"/>
          </rPr>
          <t>soheil saffari:</t>
        </r>
        <r>
          <rPr>
            <sz val="9"/>
            <color indexed="81"/>
            <rFont val="Tahoma"/>
            <family val="2"/>
          </rPr>
          <t xml:space="preserve">
N2O</t>
        </r>
      </text>
    </comment>
    <comment ref="F119" authorId="0" shapeId="0">
      <text>
        <r>
          <rPr>
            <b/>
            <sz val="9"/>
            <color indexed="81"/>
            <rFont val="Tahoma"/>
            <family val="2"/>
          </rPr>
          <t>soheil saffari:</t>
        </r>
        <r>
          <rPr>
            <sz val="9"/>
            <color indexed="81"/>
            <rFont val="Tahoma"/>
            <family val="2"/>
          </rPr>
          <t xml:space="preserve">
این موارد رو نگفته اما روی sp
رو گفته مشابه اون نوشتم
در مورد نحوه ی ادیشن فقط شک دارم </t>
        </r>
      </text>
    </comment>
    <comment ref="I119" authorId="0" shapeId="0">
      <text>
        <r>
          <rPr>
            <b/>
            <sz val="9"/>
            <color indexed="81"/>
            <rFont val="Tahoma"/>
            <family val="2"/>
          </rPr>
          <t>soheil saffari:</t>
        </r>
        <r>
          <rPr>
            <sz val="9"/>
            <color indexed="81"/>
            <rFont val="Tahoma"/>
            <family val="2"/>
          </rPr>
          <t xml:space="preserve">
N2O</t>
        </r>
      </text>
    </comment>
    <comment ref="E124" authorId="0" shapeId="0">
      <text>
        <r>
          <rPr>
            <b/>
            <sz val="9"/>
            <color indexed="81"/>
            <rFont val="Tahoma"/>
            <family val="2"/>
          </rPr>
          <t>soheil saffari:</t>
        </r>
        <r>
          <rPr>
            <sz val="9"/>
            <color indexed="81"/>
            <rFont val="Tahoma"/>
            <family val="2"/>
          </rPr>
          <t xml:space="preserve">
اینو نگفته بد فقط دمای پیرسازی رو گفته بود </t>
        </r>
      </text>
    </comment>
    <comment ref="I124" authorId="0" shapeId="0">
      <text>
        <r>
          <rPr>
            <b/>
            <sz val="9"/>
            <color indexed="81"/>
            <rFont val="Tahoma"/>
            <family val="2"/>
          </rPr>
          <t>soheil saffari:</t>
        </r>
        <r>
          <rPr>
            <sz val="9"/>
            <color indexed="81"/>
            <rFont val="Tahoma"/>
            <family val="2"/>
          </rPr>
          <t xml:space="preserve">
N2O</t>
        </r>
      </text>
    </comment>
    <comment ref="E125" authorId="0" shapeId="0">
      <text>
        <r>
          <rPr>
            <b/>
            <sz val="9"/>
            <color indexed="81"/>
            <rFont val="Tahoma"/>
            <family val="2"/>
          </rPr>
          <t>soheil saffari:</t>
        </r>
        <r>
          <rPr>
            <sz val="9"/>
            <color indexed="81"/>
            <rFont val="Tahoma"/>
            <family val="2"/>
          </rPr>
          <t xml:space="preserve">
اینو نگفته بد فقط دمای پیرسازی رو گفته بود </t>
        </r>
      </text>
    </comment>
    <comment ref="I125" authorId="0" shapeId="0">
      <text>
        <r>
          <rPr>
            <b/>
            <sz val="9"/>
            <color indexed="81"/>
            <rFont val="Tahoma"/>
            <family val="2"/>
          </rPr>
          <t>soheil saffari:</t>
        </r>
        <r>
          <rPr>
            <sz val="9"/>
            <color indexed="81"/>
            <rFont val="Tahoma"/>
            <family val="2"/>
          </rPr>
          <t xml:space="preserve">
N2O</t>
        </r>
      </text>
    </comment>
    <comment ref="F136" authorId="0" shapeId="0">
      <text>
        <r>
          <rPr>
            <b/>
            <sz val="9"/>
            <color indexed="81"/>
            <rFont val="Tahoma"/>
            <family val="2"/>
          </rPr>
          <t>soheil saffari:</t>
        </r>
        <r>
          <rPr>
            <sz val="9"/>
            <color indexed="81"/>
            <rFont val="Tahoma"/>
            <family val="2"/>
          </rPr>
          <t xml:space="preserve">
the precipitate was aged in the mother liquor under continuous stirring at 65 °C for 60 min after the pH drop point
رفرنس رو هم مقاله ی  بهرن داده که بعد یک ساعت دراپ داشته 
البته تو ابن مقاله بهرن هم نسبت مس به روی 70 به 30 بوده
مقالهی 
Relations between synthesis and microstructural properties of copper/zinc hydroxycarbonates
برای نسبت 70/30 زمان را 20 دقیقه دیده </t>
        </r>
      </text>
    </comment>
    <comment ref="I136" authorId="0" shapeId="0">
      <text>
        <r>
          <rPr>
            <b/>
            <sz val="9"/>
            <color indexed="81"/>
            <rFont val="Tahoma"/>
            <family val="2"/>
          </rPr>
          <t>soheil saffari:</t>
        </r>
        <r>
          <rPr>
            <sz val="9"/>
            <color indexed="81"/>
            <rFont val="Tahoma"/>
            <family val="2"/>
          </rPr>
          <t xml:space="preserve">
N2O</t>
        </r>
      </text>
    </comment>
    <comment ref="I138" authorId="0" shapeId="0">
      <text>
        <r>
          <rPr>
            <b/>
            <sz val="9"/>
            <color indexed="81"/>
            <rFont val="Tahoma"/>
            <family val="2"/>
          </rPr>
          <t>soheil saffari:</t>
        </r>
        <r>
          <rPr>
            <sz val="9"/>
            <color indexed="81"/>
            <rFont val="Tahoma"/>
            <family val="2"/>
          </rPr>
          <t xml:space="preserve">
N2O</t>
        </r>
      </text>
    </comment>
    <comment ref="I139" authorId="0" shapeId="0">
      <text>
        <r>
          <rPr>
            <b/>
            <sz val="9"/>
            <color indexed="81"/>
            <rFont val="Tahoma"/>
            <family val="2"/>
          </rPr>
          <t>soheil saffari:</t>
        </r>
        <r>
          <rPr>
            <sz val="9"/>
            <color indexed="81"/>
            <rFont val="Tahoma"/>
            <family val="2"/>
          </rPr>
          <t xml:space="preserve">
N2O</t>
        </r>
      </text>
    </comment>
    <comment ref="H143" authorId="0" shapeId="0">
      <text>
        <r>
          <rPr>
            <b/>
            <sz val="9"/>
            <color indexed="81"/>
            <rFont val="Tahoma"/>
            <family val="2"/>
          </rPr>
          <t>soheil saffari:</t>
        </r>
        <r>
          <rPr>
            <sz val="9"/>
            <color indexed="81"/>
            <rFont val="Tahoma"/>
            <family val="2"/>
          </rPr>
          <t xml:space="preserve">
نگفته اینو ولی به رفرنس 28 رفرنس داده که اون 4 ساعت </t>
        </r>
      </text>
    </comment>
    <comment ref="I143" authorId="0" shapeId="0">
      <text>
        <r>
          <rPr>
            <b/>
            <sz val="9"/>
            <color indexed="81"/>
            <rFont val="Tahoma"/>
            <family val="2"/>
          </rPr>
          <t>soheil saffari:</t>
        </r>
        <r>
          <rPr>
            <sz val="9"/>
            <color indexed="81"/>
            <rFont val="Tahoma"/>
            <family val="2"/>
          </rPr>
          <t xml:space="preserve">
N2O</t>
        </r>
      </text>
    </comment>
    <comment ref="I149" authorId="0" shapeId="0">
      <text>
        <r>
          <rPr>
            <b/>
            <sz val="9"/>
            <color indexed="81"/>
            <rFont val="Tahoma"/>
            <family val="2"/>
          </rPr>
          <t>soheil saffari:</t>
        </r>
        <r>
          <rPr>
            <sz val="9"/>
            <color indexed="81"/>
            <rFont val="Tahoma"/>
            <family val="2"/>
          </rPr>
          <t xml:space="preserve">
N2O</t>
        </r>
      </text>
    </comment>
    <comment ref="F156" authorId="0" shapeId="0">
      <text>
        <r>
          <rPr>
            <b/>
            <sz val="9"/>
            <color indexed="81"/>
            <rFont val="Tahoma"/>
            <family val="2"/>
          </rPr>
          <t>soheil saffari:</t>
        </r>
        <r>
          <rPr>
            <sz val="9"/>
            <color indexed="81"/>
            <rFont val="Tahoma"/>
            <family val="2"/>
          </rPr>
          <t xml:space="preserve">
زمان ایجینگ رو نگفته</t>
        </r>
      </text>
    </comment>
  </commentList>
</comments>
</file>

<file path=xl/sharedStrings.xml><?xml version="1.0" encoding="utf-8"?>
<sst xmlns="http://schemas.openxmlformats.org/spreadsheetml/2006/main" count="389" uniqueCount="16">
  <si>
    <t>70</t>
  </si>
  <si>
    <t>1</t>
  </si>
  <si>
    <t>constant</t>
  </si>
  <si>
    <t>decreasing</t>
  </si>
  <si>
    <t>increasing</t>
  </si>
  <si>
    <t>precipitant</t>
  </si>
  <si>
    <t>pH</t>
  </si>
  <si>
    <t>aging time(h)</t>
  </si>
  <si>
    <t>calcination time(h)</t>
  </si>
  <si>
    <t>sodium carbonate</t>
  </si>
  <si>
    <t>sodium bicarbonate</t>
  </si>
  <si>
    <t>aging temperature(°C)</t>
  </si>
  <si>
    <t>Cu/Zn (atomic ratio)</t>
  </si>
  <si>
    <t>Al (atomic %)</t>
  </si>
  <si>
    <t>calcination temperature(°C)</t>
  </si>
  <si>
    <t>Terget (Cu surface (m2/g))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</si>
</sst>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charset val="178"/>
      <scheme val="minor"/>
    </font>
    <font>
      <sz val="11"/>
      <name val="Calibri"/>
      <family val="2"/>
      <charset val="178"/>
      <scheme val="minor"/>
    </font>
    <font>
      <sz val="9"/>
      <color indexed="81"/>
      <name val="Tahoma"/>
      <family val="2"/>
    </font>
    <font>
      <b/>
      <sz val="9"/>
      <color indexed="81"/>
      <name val="Tahoma"/>
      <family val="2"/>
    </font>
    <font>
      <b/>
      <sz val="12"/>
      <color theme="1"/>
      <name val="Calibri"/>
      <family val="2"/>
      <scheme val="minor"/>
    </font>
    <font>
      <b/>
      <sz val="12"/>
      <name val="Calibri"/>
      <family val="2"/>
      <scheme val="minor"/>
    </font>
    <font>
      <sz val="11"/>
      <color rgb="FFFF0000"/>
      <name val="Calibri"/>
      <family val="2"/>
      <charset val="178"/>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4">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s>
  <cellStyleXfs count="1">
    <xf numFmtId="0" fontId="0" fillId="0" borderId="0"/>
  </cellStyleXfs>
  <cellXfs count="106">
    <xf numFmtId="0" fontId="0" fillId="0" borderId="0" xfId="0"/>
    <xf numFmtId="0" fontId="0" fillId="0" borderId="0" xfId="0" applyFill="1"/>
    <xf numFmtId="0" fontId="4" fillId="0" borderId="0" xfId="0" applyFont="1"/>
    <xf numFmtId="0" fontId="0" fillId="2" borderId="0" xfId="0" applyFill="1"/>
    <xf numFmtId="0" fontId="5" fillId="3" borderId="0" xfId="0" applyFont="1" applyFill="1" applyAlignment="1">
      <alignment horizontal="center" vertical="center" wrapText="1"/>
    </xf>
    <xf numFmtId="0" fontId="0" fillId="0" borderId="1" xfId="0" applyFont="1" applyBorder="1" applyAlignment="1">
      <alignment horizontal="center" vertical="center"/>
    </xf>
    <xf numFmtId="0" fontId="0" fillId="0" borderId="1" xfId="0" applyNumberFormat="1" applyFont="1" applyFill="1" applyBorder="1" applyAlignment="1">
      <alignment horizontal="center" vertical="center"/>
    </xf>
    <xf numFmtId="0" fontId="0" fillId="0" borderId="1" xfId="0" applyFill="1" applyBorder="1" applyAlignment="1">
      <alignment horizontal="center"/>
    </xf>
    <xf numFmtId="164" fontId="0" fillId="0" borderId="1" xfId="0" applyNumberFormat="1" applyBorder="1" applyAlignment="1">
      <alignment horizontal="center"/>
    </xf>
    <xf numFmtId="0" fontId="0" fillId="0" borderId="0" xfId="0" applyFont="1" applyBorder="1" applyAlignment="1">
      <alignment horizontal="center" vertical="center"/>
    </xf>
    <xf numFmtId="0" fontId="0" fillId="0" borderId="0" xfId="0" applyBorder="1" applyAlignment="1">
      <alignment horizontal="center"/>
    </xf>
    <xf numFmtId="0" fontId="0" fillId="0" borderId="0" xfId="0" applyNumberFormat="1" applyFont="1" applyFill="1" applyBorder="1" applyAlignment="1">
      <alignment horizontal="center" vertical="center"/>
    </xf>
    <xf numFmtId="0" fontId="0" fillId="0" borderId="0" xfId="0" applyFill="1" applyBorder="1" applyAlignment="1">
      <alignment horizontal="center"/>
    </xf>
    <xf numFmtId="164" fontId="0" fillId="0" borderId="0" xfId="0" applyNumberFormat="1" applyBorder="1" applyAlignment="1">
      <alignment horizontal="center"/>
    </xf>
    <xf numFmtId="0" fontId="0" fillId="0" borderId="2" xfId="0" applyFont="1" applyBorder="1" applyAlignment="1">
      <alignment horizontal="center" vertical="center"/>
    </xf>
    <xf numFmtId="0" fontId="0" fillId="0" borderId="2" xfId="0" applyNumberFormat="1" applyFont="1" applyFill="1" applyBorder="1" applyAlignment="1">
      <alignment horizontal="center" vertical="center"/>
    </xf>
    <xf numFmtId="0" fontId="0" fillId="0" borderId="2" xfId="0" applyFill="1" applyBorder="1" applyAlignment="1">
      <alignment horizontal="center"/>
    </xf>
    <xf numFmtId="164" fontId="0" fillId="0" borderId="2" xfId="0" applyNumberFormat="1" applyBorder="1" applyAlignment="1">
      <alignment horizontal="center"/>
    </xf>
    <xf numFmtId="0" fontId="0" fillId="0" borderId="3" xfId="0" applyFill="1" applyBorder="1" applyAlignment="1">
      <alignment horizontal="center" vertical="center"/>
    </xf>
    <xf numFmtId="0" fontId="0" fillId="0" borderId="3" xfId="0" applyBorder="1" applyAlignment="1">
      <alignment horizontal="center"/>
    </xf>
    <xf numFmtId="0" fontId="0" fillId="0" borderId="3" xfId="0" applyFont="1" applyFill="1" applyBorder="1" applyAlignment="1">
      <alignment horizontal="center" vertical="center"/>
    </xf>
    <xf numFmtId="0" fontId="0" fillId="0" borderId="3" xfId="0" applyFill="1" applyBorder="1" applyAlignment="1">
      <alignment horizontal="center"/>
    </xf>
    <xf numFmtId="164" fontId="0" fillId="0" borderId="3" xfId="0" applyNumberFormat="1" applyBorder="1" applyAlignment="1">
      <alignment horizontal="center"/>
    </xf>
    <xf numFmtId="49"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3" xfId="0" applyNumberFormat="1"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0" xfId="0" applyNumberFormat="1" applyFont="1" applyBorder="1" applyAlignment="1">
      <alignment horizontal="center" vertical="center"/>
    </xf>
    <xf numFmtId="164" fontId="0" fillId="0" borderId="0" xfId="0" applyNumberFormat="1" applyFont="1" applyFill="1" applyBorder="1" applyAlignment="1">
      <alignment horizontal="center" vertical="center"/>
    </xf>
    <xf numFmtId="164" fontId="0" fillId="0" borderId="1" xfId="0" applyNumberFormat="1" applyFill="1" applyBorder="1" applyAlignment="1">
      <alignment horizontal="center"/>
    </xf>
    <xf numFmtId="2" fontId="0" fillId="0" borderId="0" xfId="0" applyNumberFormat="1" applyFont="1" applyBorder="1" applyAlignment="1">
      <alignment horizontal="center" vertical="center"/>
    </xf>
    <xf numFmtId="164" fontId="0" fillId="0" borderId="0" xfId="0" applyNumberFormat="1" applyFill="1" applyBorder="1" applyAlignment="1">
      <alignment horizontal="center"/>
    </xf>
    <xf numFmtId="0" fontId="0" fillId="0" borderId="2" xfId="0" applyNumberFormat="1" applyFont="1" applyBorder="1" applyAlignment="1">
      <alignment horizontal="center" vertical="center"/>
    </xf>
    <xf numFmtId="2" fontId="0" fillId="0" borderId="2" xfId="0" applyNumberFormat="1" applyFont="1" applyBorder="1" applyAlignment="1">
      <alignment horizontal="center" vertical="center"/>
    </xf>
    <xf numFmtId="164" fontId="1" fillId="0" borderId="0" xfId="0" applyNumberFormat="1" applyFont="1" applyBorder="1" applyAlignment="1">
      <alignment horizontal="center" vertical="center"/>
    </xf>
    <xf numFmtId="164" fontId="1" fillId="0" borderId="2" xfId="0" applyNumberFormat="1" applyFont="1" applyBorder="1" applyAlignment="1">
      <alignment horizontal="center" vertical="center"/>
    </xf>
    <xf numFmtId="2" fontId="0" fillId="0" borderId="1" xfId="0" applyNumberFormat="1" applyBorder="1" applyAlignment="1">
      <alignment horizontal="center"/>
    </xf>
    <xf numFmtId="2" fontId="0" fillId="0" borderId="0" xfId="0" applyNumberFormat="1" applyBorder="1" applyAlignment="1">
      <alignment horizontal="center"/>
    </xf>
    <xf numFmtId="2" fontId="0" fillId="0" borderId="2" xfId="0" applyNumberFormat="1" applyBorder="1" applyAlignment="1">
      <alignment horizontal="center"/>
    </xf>
    <xf numFmtId="0" fontId="0" fillId="0" borderId="3" xfId="0" applyNumberFormat="1" applyFill="1" applyBorder="1" applyAlignment="1">
      <alignment horizontal="center"/>
    </xf>
    <xf numFmtId="0" fontId="0" fillId="0" borderId="1" xfId="0" applyNumberFormat="1" applyFill="1" applyBorder="1" applyAlignment="1">
      <alignment horizontal="center"/>
    </xf>
    <xf numFmtId="0" fontId="0" fillId="0" borderId="0" xfId="0" applyNumberFormat="1" applyFill="1" applyBorder="1" applyAlignment="1">
      <alignment horizontal="center"/>
    </xf>
    <xf numFmtId="0" fontId="0" fillId="0" borderId="2" xfId="0" applyNumberFormat="1" applyFill="1" applyBorder="1" applyAlignment="1">
      <alignment horizontal="center"/>
    </xf>
    <xf numFmtId="2" fontId="0" fillId="0" borderId="3" xfId="0" applyNumberFormat="1" applyFill="1" applyBorder="1" applyAlignment="1">
      <alignment horizontal="center"/>
    </xf>
    <xf numFmtId="0" fontId="6" fillId="0" borderId="2" xfId="0" applyFont="1" applyBorder="1" applyAlignment="1">
      <alignment horizontal="center"/>
    </xf>
    <xf numFmtId="0" fontId="0" fillId="0" borderId="1" xfId="0"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49" fontId="0" fillId="0" borderId="1" xfId="0" applyNumberFormat="1" applyFont="1" applyFill="1" applyBorder="1" applyAlignment="1">
      <alignment horizontal="center" vertical="center"/>
    </xf>
    <xf numFmtId="0" fontId="4" fillId="4" borderId="0" xfId="0" applyFont="1" applyFill="1" applyAlignment="1">
      <alignment horizontal="center" vertical="center" wrapText="1"/>
    </xf>
    <xf numFmtId="0" fontId="0" fillId="0" borderId="0"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3" xfId="0" applyNumberFormat="1" applyFill="1" applyBorder="1" applyAlignment="1">
      <alignment horizontal="center" vertical="center"/>
    </xf>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0" fillId="0" borderId="2" xfId="0" applyNumberFormat="1" applyFill="1" applyBorder="1" applyAlignment="1">
      <alignment horizontal="center" vertical="center"/>
    </xf>
    <xf numFmtId="49" fontId="0"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164" fontId="0" fillId="0" borderId="2" xfId="0" applyNumberFormat="1" applyFont="1" applyFill="1" applyBorder="1" applyAlignment="1">
      <alignment horizontal="center" vertical="center"/>
    </xf>
    <xf numFmtId="2" fontId="0" fillId="0" borderId="0" xfId="0" applyNumberFormat="1"/>
    <xf numFmtId="2" fontId="0" fillId="0" borderId="0" xfId="0" applyNumberFormat="1" applyAlignment="1">
      <alignment horizontal="center"/>
    </xf>
    <xf numFmtId="2" fontId="0" fillId="0" borderId="3" xfId="0" applyNumberFormat="1" applyBorder="1" applyAlignment="1">
      <alignment horizontal="center"/>
    </xf>
    <xf numFmtId="2" fontId="0" fillId="0" borderId="3" xfId="0" applyNumberFormat="1" applyBorder="1" applyAlignment="1">
      <alignment horizontal="center" vertical="center"/>
    </xf>
    <xf numFmtId="2" fontId="0" fillId="0" borderId="3" xfId="0" applyNumberFormat="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6" fillId="0" borderId="0" xfId="0" applyFont="1" applyFill="1" applyBorder="1" applyAlignment="1">
      <alignment horizontal="center" vertical="center"/>
    </xf>
    <xf numFmtId="0" fontId="6" fillId="0" borderId="0" xfId="0"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vertical="center"/>
    </xf>
    <xf numFmtId="0" fontId="1" fillId="0" borderId="1" xfId="0" applyFont="1" applyBorder="1" applyAlignment="1">
      <alignment horizontal="center"/>
    </xf>
    <xf numFmtId="2" fontId="6" fillId="0" borderId="3" xfId="0" applyNumberFormat="1" applyFont="1" applyBorder="1" applyAlignment="1">
      <alignment horizontal="center" vertical="center"/>
    </xf>
    <xf numFmtId="0" fontId="6" fillId="0" borderId="3" xfId="0" applyFont="1" applyBorder="1" applyAlignment="1">
      <alignment horizontal="center"/>
    </xf>
    <xf numFmtId="2" fontId="0" fillId="0" borderId="0" xfId="0" applyNumberFormat="1" applyFill="1" applyBorder="1" applyAlignment="1">
      <alignment horizontal="center" vertical="center"/>
    </xf>
    <xf numFmtId="2" fontId="0" fillId="0" borderId="0" xfId="0" applyNumberFormat="1" applyFill="1" applyBorder="1" applyAlignment="1">
      <alignment horizontal="center"/>
    </xf>
    <xf numFmtId="2" fontId="0" fillId="0" borderId="0" xfId="0" applyNumberFormat="1" applyBorder="1" applyAlignment="1">
      <alignment horizontal="center" vertical="center"/>
    </xf>
    <xf numFmtId="2" fontId="0" fillId="0" borderId="1" xfId="0" applyNumberFormat="1" applyFill="1" applyBorder="1" applyAlignment="1">
      <alignment horizontal="center" vertical="center"/>
    </xf>
    <xf numFmtId="2" fontId="0" fillId="0" borderId="1" xfId="0" applyNumberFormat="1" applyBorder="1" applyAlignment="1">
      <alignment horizontal="center" vertical="center"/>
    </xf>
    <xf numFmtId="2" fontId="0" fillId="0" borderId="0" xfId="0" applyNumberFormat="1" applyFont="1" applyFill="1" applyBorder="1" applyAlignment="1">
      <alignment horizontal="center" vertical="center"/>
    </xf>
    <xf numFmtId="2" fontId="0" fillId="0" borderId="2" xfId="0" applyNumberFormat="1" applyFill="1" applyBorder="1" applyAlignment="1">
      <alignment horizontal="center" vertical="center"/>
    </xf>
    <xf numFmtId="2" fontId="0" fillId="0" borderId="1" xfId="0" applyNumberFormat="1" applyFill="1" applyBorder="1" applyAlignment="1">
      <alignment horizontal="center"/>
    </xf>
    <xf numFmtId="2" fontId="1" fillId="0" borderId="0" xfId="0" applyNumberFormat="1" applyFont="1" applyBorder="1" applyAlignment="1">
      <alignment horizontal="center"/>
    </xf>
    <xf numFmtId="2" fontId="1" fillId="0" borderId="2" xfId="0" applyNumberFormat="1" applyFont="1" applyBorder="1" applyAlignment="1">
      <alignment horizontal="center"/>
    </xf>
    <xf numFmtId="2" fontId="1" fillId="0" borderId="0" xfId="0" applyNumberFormat="1" applyFont="1" applyBorder="1" applyAlignment="1">
      <alignment horizontal="center" vertical="center"/>
    </xf>
    <xf numFmtId="2" fontId="1" fillId="0" borderId="2" xfId="0" applyNumberFormat="1" applyFont="1" applyBorder="1" applyAlignment="1">
      <alignment horizontal="center" vertical="center"/>
    </xf>
    <xf numFmtId="2" fontId="1" fillId="0" borderId="3" xfId="0" applyNumberFormat="1" applyFont="1" applyBorder="1" applyAlignment="1">
      <alignment horizontal="center" vertical="center"/>
    </xf>
    <xf numFmtId="2" fontId="1" fillId="0" borderId="1" xfId="0" applyNumberFormat="1" applyFont="1" applyBorder="1" applyAlignment="1">
      <alignment horizontal="center"/>
    </xf>
    <xf numFmtId="2" fontId="0" fillId="0" borderId="2" xfId="0" applyNumberFormat="1" applyFill="1" applyBorder="1" applyAlignment="1">
      <alignment horizontal="center"/>
    </xf>
    <xf numFmtId="2" fontId="0" fillId="0" borderId="2" xfId="0" applyNumberFormat="1" applyBorder="1" applyAlignment="1">
      <alignment horizontal="center" vertical="center"/>
    </xf>
    <xf numFmtId="0" fontId="1" fillId="0" borderId="1" xfId="0" applyNumberFormat="1" applyFont="1" applyFill="1" applyBorder="1" applyAlignment="1">
      <alignment horizontal="center"/>
    </xf>
    <xf numFmtId="0" fontId="1" fillId="0" borderId="0"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Font="1" applyBorder="1" applyAlignment="1">
      <alignment horizontal="center"/>
    </xf>
    <xf numFmtId="0" fontId="1" fillId="0" borderId="0" xfId="0" applyFont="1" applyFill="1" applyBorder="1" applyAlignment="1">
      <alignment horizontal="center"/>
    </xf>
    <xf numFmtId="0" fontId="1" fillId="0" borderId="2" xfId="0" applyFont="1" applyFill="1" applyBorder="1" applyAlignment="1">
      <alignment horizontal="center"/>
    </xf>
    <xf numFmtId="2" fontId="6" fillId="0" borderId="0" xfId="0" applyNumberFormat="1" applyFont="1" applyBorder="1" applyAlignment="1">
      <alignment horizontal="center"/>
    </xf>
    <xf numFmtId="2" fontId="6" fillId="0" borderId="3" xfId="0" applyNumberFormat="1" applyFont="1" applyBorder="1" applyAlignment="1">
      <alignment horizont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0" fontId="6" fillId="0" borderId="1" xfId="0" applyFont="1" applyBorder="1" applyAlignment="1">
      <alignment horizontal="center" vertical="center"/>
    </xf>
    <xf numFmtId="0" fontId="6" fillId="0" borderId="0" xfId="0" applyFont="1" applyBorder="1" applyAlignment="1">
      <alignment horizontal="center" vertical="center"/>
    </xf>
    <xf numFmtId="0" fontId="6"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28"/>
  <sheetViews>
    <sheetView tabSelected="1" zoomScaleNormal="100" workbookViewId="0">
      <pane ySplit="1" topLeftCell="A2" activePane="bottomLeft" state="frozen"/>
      <selection pane="bottomLeft"/>
    </sheetView>
  </sheetViews>
  <sheetFormatPr defaultRowHeight="15" x14ac:dyDescent="0.25"/>
  <cols>
    <col min="1" max="1" width="30.7109375" customWidth="1"/>
    <col min="2" max="2" width="19.85546875" customWidth="1"/>
    <col min="3" max="3" width="29.85546875" customWidth="1"/>
    <col min="4" max="4" width="16.28515625" customWidth="1"/>
    <col min="5" max="5" width="31.140625" customWidth="1"/>
    <col min="6" max="6" width="18.140625" customWidth="1"/>
    <col min="7" max="7" width="34.42578125" customWidth="1"/>
    <col min="8" max="8" width="31.85546875" customWidth="1"/>
    <col min="9" max="9" width="28.140625" style="1" customWidth="1"/>
  </cols>
  <sheetData>
    <row r="1" spans="1:10" s="2" customFormat="1" ht="50.25" customHeight="1" x14ac:dyDescent="0.25">
      <c r="A1" s="49" t="s">
        <v>12</v>
      </c>
      <c r="B1" s="49" t="s">
        <v>13</v>
      </c>
      <c r="C1" s="49" t="s">
        <v>5</v>
      </c>
      <c r="D1" s="49" t="s">
        <v>6</v>
      </c>
      <c r="E1" s="49" t="s">
        <v>11</v>
      </c>
      <c r="F1" s="49" t="s">
        <v>7</v>
      </c>
      <c r="G1" s="49" t="s">
        <v>14</v>
      </c>
      <c r="H1" s="49" t="s">
        <v>8</v>
      </c>
      <c r="I1" s="4" t="s">
        <v>15</v>
      </c>
    </row>
    <row r="2" spans="1:10" ht="15" customHeight="1" x14ac:dyDescent="0.25">
      <c r="A2" s="30">
        <v>2</v>
      </c>
      <c r="B2" s="30">
        <v>0</v>
      </c>
      <c r="C2" s="46" t="s">
        <v>9</v>
      </c>
      <c r="D2" s="9" t="s">
        <v>3</v>
      </c>
      <c r="E2" s="27">
        <v>20</v>
      </c>
      <c r="F2" s="27">
        <v>24</v>
      </c>
      <c r="G2" s="104">
        <v>400</v>
      </c>
      <c r="H2" s="30">
        <v>8</v>
      </c>
      <c r="I2" s="34">
        <v>7.9</v>
      </c>
    </row>
    <row r="3" spans="1:10" ht="15" customHeight="1" x14ac:dyDescent="0.25">
      <c r="A3" s="30">
        <v>2</v>
      </c>
      <c r="B3" s="30">
        <v>0</v>
      </c>
      <c r="C3" s="46" t="s">
        <v>9</v>
      </c>
      <c r="D3" s="9" t="s">
        <v>3</v>
      </c>
      <c r="E3" s="27">
        <v>20</v>
      </c>
      <c r="F3" s="27">
        <v>24</v>
      </c>
      <c r="G3" s="9">
        <v>500</v>
      </c>
      <c r="H3" s="30">
        <v>8</v>
      </c>
      <c r="I3" s="34">
        <v>4</v>
      </c>
    </row>
    <row r="4" spans="1:10" ht="15" customHeight="1" x14ac:dyDescent="0.25">
      <c r="A4" s="33">
        <v>1</v>
      </c>
      <c r="B4" s="33">
        <v>0</v>
      </c>
      <c r="C4" s="47" t="s">
        <v>9</v>
      </c>
      <c r="D4" s="14" t="s">
        <v>3</v>
      </c>
      <c r="E4" s="32">
        <v>20</v>
      </c>
      <c r="F4" s="32">
        <v>24</v>
      </c>
      <c r="G4" s="14">
        <v>500</v>
      </c>
      <c r="H4" s="33">
        <v>8</v>
      </c>
      <c r="I4" s="35">
        <v>5.6</v>
      </c>
    </row>
    <row r="5" spans="1:10" ht="15" customHeight="1" x14ac:dyDescent="0.25">
      <c r="A5" s="80">
        <v>0.50000000000000033</v>
      </c>
      <c r="B5" s="80">
        <v>14.285714285714301</v>
      </c>
      <c r="C5" s="46" t="s">
        <v>10</v>
      </c>
      <c r="D5" s="9" t="s">
        <v>3</v>
      </c>
      <c r="E5" s="27">
        <v>45</v>
      </c>
      <c r="F5" s="27">
        <v>1.5</v>
      </c>
      <c r="G5" s="24">
        <v>350</v>
      </c>
      <c r="H5" s="24">
        <v>3</v>
      </c>
      <c r="I5" s="28">
        <v>21.8</v>
      </c>
    </row>
    <row r="6" spans="1:10" ht="15" customHeight="1" x14ac:dyDescent="0.25">
      <c r="A6" s="80">
        <v>0.7142857142857143</v>
      </c>
      <c r="B6" s="80">
        <v>14.285714285714301</v>
      </c>
      <c r="C6" s="46" t="s">
        <v>10</v>
      </c>
      <c r="D6" s="9" t="s">
        <v>3</v>
      </c>
      <c r="E6" s="27">
        <v>45</v>
      </c>
      <c r="F6" s="27">
        <v>1.5</v>
      </c>
      <c r="G6" s="24">
        <v>350</v>
      </c>
      <c r="H6" s="24">
        <v>3</v>
      </c>
      <c r="I6" s="28">
        <v>17.899999999999999</v>
      </c>
    </row>
    <row r="7" spans="1:10" ht="15" customHeight="1" x14ac:dyDescent="0.25">
      <c r="A7" s="80">
        <v>1</v>
      </c>
      <c r="B7" s="80">
        <v>14.285714285714285</v>
      </c>
      <c r="C7" s="46" t="s">
        <v>10</v>
      </c>
      <c r="D7" s="9" t="s">
        <v>3</v>
      </c>
      <c r="E7" s="27">
        <v>45</v>
      </c>
      <c r="F7" s="27">
        <v>1.5</v>
      </c>
      <c r="G7" s="24">
        <v>350</v>
      </c>
      <c r="H7" s="24">
        <v>3</v>
      </c>
      <c r="I7" s="28">
        <v>31.7</v>
      </c>
    </row>
    <row r="8" spans="1:10" ht="15" customHeight="1" x14ac:dyDescent="0.25">
      <c r="A8" s="80">
        <v>1.4</v>
      </c>
      <c r="B8" s="80">
        <v>14.285714285714285</v>
      </c>
      <c r="C8" s="46" t="s">
        <v>10</v>
      </c>
      <c r="D8" s="9" t="s">
        <v>3</v>
      </c>
      <c r="E8" s="27">
        <v>45</v>
      </c>
      <c r="F8" s="27">
        <v>1.5</v>
      </c>
      <c r="G8" s="24">
        <v>350</v>
      </c>
      <c r="H8" s="24">
        <v>3</v>
      </c>
      <c r="I8" s="28">
        <v>23.6</v>
      </c>
    </row>
    <row r="9" spans="1:10" ht="15" customHeight="1" x14ac:dyDescent="0.25">
      <c r="A9" s="80">
        <v>2</v>
      </c>
      <c r="B9" s="80">
        <v>14.285714285714285</v>
      </c>
      <c r="C9" s="46" t="s">
        <v>10</v>
      </c>
      <c r="D9" s="9" t="s">
        <v>3</v>
      </c>
      <c r="E9" s="27">
        <v>45</v>
      </c>
      <c r="F9" s="27">
        <v>1.5</v>
      </c>
      <c r="G9" s="24">
        <v>350</v>
      </c>
      <c r="H9" s="24">
        <v>3</v>
      </c>
      <c r="I9" s="28">
        <v>17.2</v>
      </c>
    </row>
    <row r="10" spans="1:10" ht="15" customHeight="1" x14ac:dyDescent="0.25">
      <c r="A10" s="80">
        <v>5.0000000000000009</v>
      </c>
      <c r="B10" s="80">
        <v>14.285714285714285</v>
      </c>
      <c r="C10" s="46" t="s">
        <v>10</v>
      </c>
      <c r="D10" s="9" t="s">
        <v>3</v>
      </c>
      <c r="E10" s="27">
        <v>45</v>
      </c>
      <c r="F10" s="27">
        <v>1.5</v>
      </c>
      <c r="G10" s="24">
        <v>350</v>
      </c>
      <c r="H10" s="24">
        <v>3</v>
      </c>
      <c r="I10" s="28">
        <v>27.1</v>
      </c>
    </row>
    <row r="11" spans="1:10" ht="15" customHeight="1" x14ac:dyDescent="0.25">
      <c r="A11" s="65">
        <v>2.0009772073927743</v>
      </c>
      <c r="B11" s="65">
        <v>27.70886395578459</v>
      </c>
      <c r="C11" s="18" t="s">
        <v>9</v>
      </c>
      <c r="D11" s="19" t="s">
        <v>2</v>
      </c>
      <c r="E11" s="25">
        <v>60</v>
      </c>
      <c r="F11" s="25">
        <v>1.5</v>
      </c>
      <c r="G11" s="20">
        <v>400</v>
      </c>
      <c r="H11" s="20">
        <v>2</v>
      </c>
      <c r="I11" s="26">
        <v>10.7</v>
      </c>
    </row>
    <row r="12" spans="1:10" ht="15" customHeight="1" x14ac:dyDescent="0.25">
      <c r="A12" s="78">
        <v>2.1345242798995412</v>
      </c>
      <c r="B12" s="78">
        <v>0</v>
      </c>
      <c r="C12" s="45" t="s">
        <v>9</v>
      </c>
      <c r="D12" s="66" t="s">
        <v>2</v>
      </c>
      <c r="E12" s="48" t="s">
        <v>0</v>
      </c>
      <c r="F12" s="23" t="s">
        <v>1</v>
      </c>
      <c r="G12" s="24">
        <v>350</v>
      </c>
      <c r="H12" s="24">
        <v>2</v>
      </c>
      <c r="I12" s="28">
        <v>36.5</v>
      </c>
    </row>
    <row r="13" spans="1:10" ht="15" customHeight="1" x14ac:dyDescent="0.25">
      <c r="A13" s="81">
        <v>1.4220478619756771</v>
      </c>
      <c r="B13" s="81">
        <v>6.7596333091129361</v>
      </c>
      <c r="C13" s="47" t="s">
        <v>9</v>
      </c>
      <c r="D13" s="16" t="s">
        <v>2</v>
      </c>
      <c r="E13" s="58" t="s">
        <v>0</v>
      </c>
      <c r="F13" s="58" t="s">
        <v>1</v>
      </c>
      <c r="G13" s="59">
        <v>350</v>
      </c>
      <c r="H13" s="59">
        <v>2</v>
      </c>
      <c r="I13" s="60">
        <v>47.1</v>
      </c>
    </row>
    <row r="14" spans="1:10" ht="15" customHeight="1" x14ac:dyDescent="0.25">
      <c r="A14" s="65">
        <v>2.4</v>
      </c>
      <c r="B14" s="65">
        <v>15</v>
      </c>
      <c r="C14" s="18" t="s">
        <v>9</v>
      </c>
      <c r="D14" s="19" t="s">
        <v>2</v>
      </c>
      <c r="E14" s="19">
        <v>65</v>
      </c>
      <c r="F14" s="19">
        <v>3</v>
      </c>
      <c r="G14" s="20">
        <v>330</v>
      </c>
      <c r="H14" s="20">
        <v>3</v>
      </c>
      <c r="I14" s="22">
        <v>36.1</v>
      </c>
    </row>
    <row r="15" spans="1:10" ht="15" customHeight="1" x14ac:dyDescent="0.25">
      <c r="A15" s="78">
        <v>9</v>
      </c>
      <c r="B15" s="78">
        <v>0</v>
      </c>
      <c r="C15" s="45" t="s">
        <v>9</v>
      </c>
      <c r="D15" s="66" t="s">
        <v>2</v>
      </c>
      <c r="E15" s="6">
        <v>60</v>
      </c>
      <c r="F15" s="6">
        <v>0.5</v>
      </c>
      <c r="G15" s="66">
        <v>350</v>
      </c>
      <c r="H15" s="66">
        <v>6</v>
      </c>
      <c r="I15" s="8">
        <v>5</v>
      </c>
      <c r="J15" s="1"/>
    </row>
    <row r="16" spans="1:10" s="1" customFormat="1" ht="15" customHeight="1" x14ac:dyDescent="0.25">
      <c r="A16" s="75">
        <v>4</v>
      </c>
      <c r="B16" s="75">
        <v>0</v>
      </c>
      <c r="C16" s="46" t="s">
        <v>9</v>
      </c>
      <c r="D16" s="10" t="s">
        <v>2</v>
      </c>
      <c r="E16" s="11">
        <v>60</v>
      </c>
      <c r="F16" s="11">
        <v>0.5</v>
      </c>
      <c r="G16" s="10">
        <v>350</v>
      </c>
      <c r="H16" s="10">
        <v>6</v>
      </c>
      <c r="I16" s="13">
        <v>5.8</v>
      </c>
    </row>
    <row r="17" spans="1:10" s="1" customFormat="1" ht="15" customHeight="1" x14ac:dyDescent="0.25">
      <c r="A17" s="75">
        <v>2.3333333333333335</v>
      </c>
      <c r="B17" s="75">
        <v>0</v>
      </c>
      <c r="C17" s="46" t="s">
        <v>9</v>
      </c>
      <c r="D17" s="10" t="s">
        <v>2</v>
      </c>
      <c r="E17" s="11">
        <v>60</v>
      </c>
      <c r="F17" s="11">
        <v>0.5</v>
      </c>
      <c r="G17" s="10">
        <v>350</v>
      </c>
      <c r="H17" s="10">
        <v>6</v>
      </c>
      <c r="I17" s="13">
        <v>13.2</v>
      </c>
      <c r="J17"/>
    </row>
    <row r="18" spans="1:10" s="1" customFormat="1" ht="15" customHeight="1" x14ac:dyDescent="0.25">
      <c r="A18" s="75">
        <v>1.5</v>
      </c>
      <c r="B18" s="75">
        <v>0</v>
      </c>
      <c r="C18" s="46" t="s">
        <v>9</v>
      </c>
      <c r="D18" s="10" t="s">
        <v>2</v>
      </c>
      <c r="E18" s="11">
        <v>60</v>
      </c>
      <c r="F18" s="11">
        <v>0.5</v>
      </c>
      <c r="G18" s="10">
        <v>350</v>
      </c>
      <c r="H18" s="10">
        <v>6</v>
      </c>
      <c r="I18" s="13">
        <v>12.7</v>
      </c>
      <c r="J18"/>
    </row>
    <row r="19" spans="1:10" s="1" customFormat="1" ht="15" customHeight="1" x14ac:dyDescent="0.25">
      <c r="A19" s="75">
        <v>1</v>
      </c>
      <c r="B19" s="75">
        <v>0</v>
      </c>
      <c r="C19" s="46" t="s">
        <v>9</v>
      </c>
      <c r="D19" s="10" t="s">
        <v>2</v>
      </c>
      <c r="E19" s="11">
        <v>60</v>
      </c>
      <c r="F19" s="11">
        <v>0.5</v>
      </c>
      <c r="G19" s="10">
        <v>350</v>
      </c>
      <c r="H19" s="10">
        <v>6</v>
      </c>
      <c r="I19" s="13">
        <v>13</v>
      </c>
      <c r="J19"/>
    </row>
    <row r="20" spans="1:10" s="1" customFormat="1" ht="15" customHeight="1" x14ac:dyDescent="0.25">
      <c r="A20" s="75">
        <v>0.66666666666666663</v>
      </c>
      <c r="B20" s="75">
        <v>0</v>
      </c>
      <c r="C20" s="46" t="s">
        <v>9</v>
      </c>
      <c r="D20" s="10" t="s">
        <v>2</v>
      </c>
      <c r="E20" s="11">
        <v>60</v>
      </c>
      <c r="F20" s="11">
        <v>0.5</v>
      </c>
      <c r="G20" s="10">
        <v>350</v>
      </c>
      <c r="H20" s="10">
        <v>6</v>
      </c>
      <c r="I20" s="13">
        <v>12.5</v>
      </c>
      <c r="J20"/>
    </row>
    <row r="21" spans="1:10" s="1" customFormat="1" ht="15" customHeight="1" x14ac:dyDescent="0.25">
      <c r="A21" s="75">
        <v>0.42857142857142855</v>
      </c>
      <c r="B21" s="75">
        <v>0</v>
      </c>
      <c r="C21" s="46" t="s">
        <v>9</v>
      </c>
      <c r="D21" s="10" t="s">
        <v>2</v>
      </c>
      <c r="E21" s="11">
        <v>60</v>
      </c>
      <c r="F21" s="11">
        <v>0.5</v>
      </c>
      <c r="G21" s="10">
        <v>350</v>
      </c>
      <c r="H21" s="10">
        <v>6</v>
      </c>
      <c r="I21" s="13">
        <v>12.1</v>
      </c>
      <c r="J21"/>
    </row>
    <row r="22" spans="1:10" s="1" customFormat="1" ht="15" customHeight="1" x14ac:dyDescent="0.25">
      <c r="A22" s="75">
        <v>0.25</v>
      </c>
      <c r="B22" s="75">
        <v>0</v>
      </c>
      <c r="C22" s="46" t="s">
        <v>9</v>
      </c>
      <c r="D22" s="10" t="s">
        <v>2</v>
      </c>
      <c r="E22" s="11">
        <v>60</v>
      </c>
      <c r="F22" s="11">
        <v>0.5</v>
      </c>
      <c r="G22" s="10">
        <v>350</v>
      </c>
      <c r="H22" s="10">
        <v>6</v>
      </c>
      <c r="I22" s="13">
        <v>8.1999999999999993</v>
      </c>
      <c r="J22"/>
    </row>
    <row r="23" spans="1:10" s="1" customFormat="1" ht="15" customHeight="1" x14ac:dyDescent="0.25">
      <c r="A23" s="75">
        <v>0.1111111111111111</v>
      </c>
      <c r="B23" s="75">
        <v>0</v>
      </c>
      <c r="C23" s="46" t="s">
        <v>9</v>
      </c>
      <c r="D23" s="10" t="s">
        <v>2</v>
      </c>
      <c r="E23" s="11">
        <v>60</v>
      </c>
      <c r="F23" s="11">
        <v>0.5</v>
      </c>
      <c r="G23" s="10">
        <v>350</v>
      </c>
      <c r="H23" s="10">
        <v>6</v>
      </c>
      <c r="I23" s="13">
        <v>7</v>
      </c>
      <c r="J23"/>
    </row>
    <row r="24" spans="1:10" s="1" customFormat="1" ht="15" customHeight="1" x14ac:dyDescent="0.25">
      <c r="A24" s="75">
        <v>4.333333333333333</v>
      </c>
      <c r="B24" s="75">
        <v>20</v>
      </c>
      <c r="C24" s="46" t="s">
        <v>9</v>
      </c>
      <c r="D24" s="10" t="s">
        <v>2</v>
      </c>
      <c r="E24" s="11">
        <v>60</v>
      </c>
      <c r="F24" s="11">
        <v>0.5</v>
      </c>
      <c r="G24" s="10">
        <v>350</v>
      </c>
      <c r="H24" s="10">
        <v>6</v>
      </c>
      <c r="I24" s="13">
        <v>19.5</v>
      </c>
      <c r="J24"/>
    </row>
    <row r="25" spans="1:10" s="1" customFormat="1" ht="15" customHeight="1" x14ac:dyDescent="0.25">
      <c r="A25" s="37">
        <v>3</v>
      </c>
      <c r="B25" s="37">
        <v>20</v>
      </c>
      <c r="C25" s="46" t="s">
        <v>9</v>
      </c>
      <c r="D25" s="10" t="s">
        <v>2</v>
      </c>
      <c r="E25" s="11">
        <v>60</v>
      </c>
      <c r="F25" s="11">
        <v>0.5</v>
      </c>
      <c r="G25" s="10">
        <v>350</v>
      </c>
      <c r="H25" s="10">
        <v>6</v>
      </c>
      <c r="I25" s="13">
        <v>18.2</v>
      </c>
      <c r="J25"/>
    </row>
    <row r="26" spans="1:10" s="1" customFormat="1" ht="15" customHeight="1" x14ac:dyDescent="0.25">
      <c r="A26" s="37">
        <v>2.2000000000000002</v>
      </c>
      <c r="B26" s="37">
        <v>20</v>
      </c>
      <c r="C26" s="46" t="s">
        <v>9</v>
      </c>
      <c r="D26" s="10" t="s">
        <v>2</v>
      </c>
      <c r="E26" s="11">
        <v>60</v>
      </c>
      <c r="F26" s="11">
        <v>0.5</v>
      </c>
      <c r="G26" s="10">
        <v>350</v>
      </c>
      <c r="H26" s="10">
        <v>6</v>
      </c>
      <c r="I26" s="13">
        <v>9.8000000000000007</v>
      </c>
      <c r="J26"/>
    </row>
    <row r="27" spans="1:10" s="1" customFormat="1" ht="15" customHeight="1" x14ac:dyDescent="0.25">
      <c r="A27" s="37">
        <v>1.2857142857142858</v>
      </c>
      <c r="B27" s="37">
        <v>20</v>
      </c>
      <c r="C27" s="46" t="s">
        <v>9</v>
      </c>
      <c r="D27" s="10" t="s">
        <v>2</v>
      </c>
      <c r="E27" s="11">
        <v>60</v>
      </c>
      <c r="F27" s="11">
        <v>0.5</v>
      </c>
      <c r="G27" s="10">
        <v>350</v>
      </c>
      <c r="H27" s="10">
        <v>6</v>
      </c>
      <c r="I27" s="13">
        <v>9</v>
      </c>
      <c r="J27"/>
    </row>
    <row r="28" spans="1:10" s="1" customFormat="1" ht="15" customHeight="1" x14ac:dyDescent="0.25">
      <c r="A28" s="37">
        <v>0.6</v>
      </c>
      <c r="B28" s="37">
        <v>20</v>
      </c>
      <c r="C28" s="46" t="s">
        <v>9</v>
      </c>
      <c r="D28" s="10" t="s">
        <v>2</v>
      </c>
      <c r="E28" s="11">
        <v>60</v>
      </c>
      <c r="F28" s="11">
        <v>0.5</v>
      </c>
      <c r="G28" s="10">
        <v>350</v>
      </c>
      <c r="H28" s="10">
        <v>6</v>
      </c>
      <c r="I28" s="13">
        <v>8.6999999999999993</v>
      </c>
      <c r="J28"/>
    </row>
    <row r="29" spans="1:10" s="1" customFormat="1" ht="15" customHeight="1" x14ac:dyDescent="0.25">
      <c r="A29" s="37">
        <v>0.33333333333333331</v>
      </c>
      <c r="B29" s="37">
        <v>20</v>
      </c>
      <c r="C29" s="46" t="s">
        <v>9</v>
      </c>
      <c r="D29" s="10" t="s">
        <v>2</v>
      </c>
      <c r="E29" s="11">
        <v>60</v>
      </c>
      <c r="F29" s="11">
        <v>0.5</v>
      </c>
      <c r="G29" s="10">
        <v>350</v>
      </c>
      <c r="H29" s="10">
        <v>6</v>
      </c>
      <c r="I29" s="13">
        <v>11</v>
      </c>
      <c r="J29"/>
    </row>
    <row r="30" spans="1:10" s="1" customFormat="1" ht="15" customHeight="1" x14ac:dyDescent="0.25">
      <c r="A30" s="38">
        <v>0.14285714285714285</v>
      </c>
      <c r="B30" s="38">
        <v>20</v>
      </c>
      <c r="C30" s="47" t="s">
        <v>9</v>
      </c>
      <c r="D30" s="67" t="s">
        <v>2</v>
      </c>
      <c r="E30" s="15">
        <v>60</v>
      </c>
      <c r="F30" s="11">
        <v>0.5</v>
      </c>
      <c r="G30" s="67">
        <v>350</v>
      </c>
      <c r="H30" s="67">
        <v>6</v>
      </c>
      <c r="I30" s="17">
        <v>6.5</v>
      </c>
      <c r="J30"/>
    </row>
    <row r="31" spans="1:10" s="1" customFormat="1" ht="15" customHeight="1" x14ac:dyDescent="0.25">
      <c r="A31" s="36">
        <v>1</v>
      </c>
      <c r="B31" s="36">
        <v>0</v>
      </c>
      <c r="C31" s="45" t="s">
        <v>9</v>
      </c>
      <c r="D31" s="66" t="s">
        <v>2</v>
      </c>
      <c r="E31" s="6">
        <v>65</v>
      </c>
      <c r="F31" s="6">
        <v>2</v>
      </c>
      <c r="G31" s="66">
        <v>330</v>
      </c>
      <c r="H31" s="66">
        <v>3</v>
      </c>
      <c r="I31" s="8">
        <v>16.59</v>
      </c>
      <c r="J31"/>
    </row>
    <row r="32" spans="1:10" ht="15" customHeight="1" x14ac:dyDescent="0.25">
      <c r="A32" s="37">
        <v>1.5</v>
      </c>
      <c r="B32" s="37">
        <v>0</v>
      </c>
      <c r="C32" s="46" t="s">
        <v>9</v>
      </c>
      <c r="D32" s="10" t="s">
        <v>2</v>
      </c>
      <c r="E32" s="11">
        <v>65</v>
      </c>
      <c r="F32" s="11">
        <v>2</v>
      </c>
      <c r="G32" s="10">
        <v>330</v>
      </c>
      <c r="H32" s="10">
        <v>3</v>
      </c>
      <c r="I32" s="13">
        <v>17.420000000000002</v>
      </c>
    </row>
    <row r="33" spans="1:13" ht="15" customHeight="1" x14ac:dyDescent="0.25">
      <c r="A33" s="37">
        <v>2.3333333333333335</v>
      </c>
      <c r="B33" s="37">
        <v>0</v>
      </c>
      <c r="C33" s="46" t="s">
        <v>9</v>
      </c>
      <c r="D33" s="10" t="s">
        <v>2</v>
      </c>
      <c r="E33" s="11">
        <v>65</v>
      </c>
      <c r="F33" s="11">
        <v>2</v>
      </c>
      <c r="G33" s="10">
        <v>330</v>
      </c>
      <c r="H33" s="10">
        <v>3</v>
      </c>
      <c r="I33" s="13">
        <v>18.899999999999999</v>
      </c>
    </row>
    <row r="34" spans="1:13" ht="15" customHeight="1" x14ac:dyDescent="0.25">
      <c r="A34" s="37">
        <v>4</v>
      </c>
      <c r="B34" s="37">
        <v>0</v>
      </c>
      <c r="C34" s="46" t="s">
        <v>9</v>
      </c>
      <c r="D34" s="10" t="s">
        <v>2</v>
      </c>
      <c r="E34" s="11">
        <v>65</v>
      </c>
      <c r="F34" s="11">
        <v>2</v>
      </c>
      <c r="G34" s="10">
        <v>330</v>
      </c>
      <c r="H34" s="10">
        <v>3</v>
      </c>
      <c r="I34" s="13">
        <v>19.309999999999999</v>
      </c>
    </row>
    <row r="35" spans="1:13" ht="15" customHeight="1" x14ac:dyDescent="0.25">
      <c r="A35" s="37">
        <v>9</v>
      </c>
      <c r="B35" s="37">
        <v>0</v>
      </c>
      <c r="C35" s="46" t="s">
        <v>9</v>
      </c>
      <c r="D35" s="10" t="s">
        <v>2</v>
      </c>
      <c r="E35" s="11">
        <v>65</v>
      </c>
      <c r="F35" s="11">
        <v>2</v>
      </c>
      <c r="G35" s="10">
        <v>330</v>
      </c>
      <c r="H35" s="10">
        <v>3</v>
      </c>
      <c r="I35" s="13">
        <v>11.09</v>
      </c>
    </row>
    <row r="36" spans="1:13" ht="15" customHeight="1" x14ac:dyDescent="0.25">
      <c r="A36" s="36">
        <v>9</v>
      </c>
      <c r="B36" s="36">
        <v>0</v>
      </c>
      <c r="C36" s="45" t="s">
        <v>9</v>
      </c>
      <c r="D36" s="66" t="s">
        <v>2</v>
      </c>
      <c r="E36" s="6">
        <v>65</v>
      </c>
      <c r="F36" s="6">
        <v>2</v>
      </c>
      <c r="G36" s="66">
        <v>327</v>
      </c>
      <c r="H36" s="66">
        <v>3</v>
      </c>
      <c r="I36" s="29">
        <v>11.06</v>
      </c>
    </row>
    <row r="37" spans="1:13" ht="15" customHeight="1" x14ac:dyDescent="0.25">
      <c r="A37" s="37">
        <v>4</v>
      </c>
      <c r="B37" s="37">
        <v>0</v>
      </c>
      <c r="C37" s="46" t="s">
        <v>9</v>
      </c>
      <c r="D37" s="10" t="s">
        <v>2</v>
      </c>
      <c r="E37" s="11">
        <v>65</v>
      </c>
      <c r="F37" s="11">
        <v>2</v>
      </c>
      <c r="G37" s="10">
        <v>327</v>
      </c>
      <c r="H37" s="10">
        <v>3</v>
      </c>
      <c r="I37" s="31">
        <v>18.27</v>
      </c>
      <c r="L37" s="1"/>
      <c r="M37" s="1"/>
    </row>
    <row r="38" spans="1:13" ht="15" customHeight="1" x14ac:dyDescent="0.25">
      <c r="A38" s="37">
        <v>2.3333333333333335</v>
      </c>
      <c r="B38" s="37">
        <v>0</v>
      </c>
      <c r="C38" s="46" t="s">
        <v>9</v>
      </c>
      <c r="D38" s="10" t="s">
        <v>2</v>
      </c>
      <c r="E38" s="11">
        <v>65</v>
      </c>
      <c r="F38" s="11">
        <v>2</v>
      </c>
      <c r="G38" s="10">
        <v>327</v>
      </c>
      <c r="H38" s="10">
        <v>3</v>
      </c>
      <c r="I38" s="31">
        <v>18.940000000000001</v>
      </c>
      <c r="L38" s="1"/>
      <c r="M38" s="1"/>
    </row>
    <row r="39" spans="1:13" ht="15" customHeight="1" x14ac:dyDescent="0.25">
      <c r="A39" s="37">
        <v>1.5</v>
      </c>
      <c r="B39" s="37">
        <v>0</v>
      </c>
      <c r="C39" s="46" t="s">
        <v>9</v>
      </c>
      <c r="D39" s="10" t="s">
        <v>2</v>
      </c>
      <c r="E39" s="11">
        <v>65</v>
      </c>
      <c r="F39" s="11">
        <v>2</v>
      </c>
      <c r="G39" s="10">
        <v>327</v>
      </c>
      <c r="H39" s="10">
        <v>3</v>
      </c>
      <c r="I39" s="31">
        <v>17.399999999999999</v>
      </c>
      <c r="L39" s="1"/>
      <c r="M39" s="1"/>
    </row>
    <row r="40" spans="1:13" ht="15" customHeight="1" x14ac:dyDescent="0.25">
      <c r="A40" s="37">
        <v>1</v>
      </c>
      <c r="B40" s="37">
        <v>0</v>
      </c>
      <c r="C40" s="46" t="s">
        <v>9</v>
      </c>
      <c r="D40" s="10" t="s">
        <v>2</v>
      </c>
      <c r="E40" s="11">
        <v>65</v>
      </c>
      <c r="F40" s="11">
        <v>2</v>
      </c>
      <c r="G40" s="10">
        <v>327</v>
      </c>
      <c r="H40" s="10">
        <v>3</v>
      </c>
      <c r="I40" s="31">
        <v>16.63</v>
      </c>
      <c r="L40" s="1"/>
      <c r="M40" s="1"/>
    </row>
    <row r="41" spans="1:13" ht="15" customHeight="1" x14ac:dyDescent="0.25">
      <c r="A41" s="37">
        <v>0.66666666666666663</v>
      </c>
      <c r="B41" s="37">
        <v>0</v>
      </c>
      <c r="C41" s="46" t="s">
        <v>9</v>
      </c>
      <c r="D41" s="10" t="s">
        <v>2</v>
      </c>
      <c r="E41" s="11">
        <v>65</v>
      </c>
      <c r="F41" s="11">
        <v>2</v>
      </c>
      <c r="G41" s="10">
        <v>327</v>
      </c>
      <c r="H41" s="10">
        <v>3</v>
      </c>
      <c r="I41" s="31">
        <v>15.29</v>
      </c>
      <c r="L41" s="1"/>
      <c r="M41" s="1"/>
    </row>
    <row r="42" spans="1:13" ht="15" customHeight="1" x14ac:dyDescent="0.25">
      <c r="A42" s="37">
        <v>0.42857142857142855</v>
      </c>
      <c r="B42" s="37">
        <v>0</v>
      </c>
      <c r="C42" s="46" t="s">
        <v>9</v>
      </c>
      <c r="D42" s="10" t="s">
        <v>2</v>
      </c>
      <c r="E42" s="11">
        <v>65</v>
      </c>
      <c r="F42" s="11">
        <v>2</v>
      </c>
      <c r="G42" s="10">
        <v>327</v>
      </c>
      <c r="H42" s="10">
        <v>3</v>
      </c>
      <c r="I42" s="31">
        <v>11.8</v>
      </c>
      <c r="L42" s="1"/>
      <c r="M42" s="1"/>
    </row>
    <row r="43" spans="1:13" ht="15" customHeight="1" x14ac:dyDescent="0.25">
      <c r="A43" s="37">
        <v>0.25</v>
      </c>
      <c r="B43" s="37">
        <v>0</v>
      </c>
      <c r="C43" s="46" t="s">
        <v>9</v>
      </c>
      <c r="D43" s="10" t="s">
        <v>2</v>
      </c>
      <c r="E43" s="11">
        <v>65</v>
      </c>
      <c r="F43" s="11">
        <v>2</v>
      </c>
      <c r="G43" s="10">
        <v>327</v>
      </c>
      <c r="H43" s="10">
        <v>3</v>
      </c>
      <c r="I43" s="31">
        <v>5.86</v>
      </c>
      <c r="L43" s="1"/>
      <c r="M43" s="1"/>
    </row>
    <row r="44" spans="1:13" ht="15" customHeight="1" x14ac:dyDescent="0.25">
      <c r="A44" s="37">
        <v>0.1111111111111111</v>
      </c>
      <c r="B44" s="37">
        <v>0</v>
      </c>
      <c r="C44" s="46" t="s">
        <v>9</v>
      </c>
      <c r="D44" s="10" t="s">
        <v>2</v>
      </c>
      <c r="E44" s="11">
        <v>65</v>
      </c>
      <c r="F44" s="11">
        <v>2</v>
      </c>
      <c r="G44" s="10">
        <v>327</v>
      </c>
      <c r="H44" s="10">
        <v>3</v>
      </c>
      <c r="I44" s="31">
        <v>2.1</v>
      </c>
      <c r="L44" s="1"/>
      <c r="M44" s="1"/>
    </row>
    <row r="45" spans="1:13" s="1" customFormat="1" ht="15" customHeight="1" x14ac:dyDescent="0.25">
      <c r="A45" s="36">
        <v>5.666666666666667</v>
      </c>
      <c r="B45" s="36">
        <v>0</v>
      </c>
      <c r="C45" s="45" t="s">
        <v>9</v>
      </c>
      <c r="D45" s="66" t="s">
        <v>2</v>
      </c>
      <c r="E45" s="6">
        <v>65</v>
      </c>
      <c r="F45" s="66">
        <v>2</v>
      </c>
      <c r="G45" s="66">
        <v>330</v>
      </c>
      <c r="H45" s="66">
        <v>3</v>
      </c>
      <c r="I45" s="8">
        <v>18.649999999999999</v>
      </c>
      <c r="J45"/>
      <c r="K45"/>
    </row>
    <row r="46" spans="1:13" ht="15" customHeight="1" x14ac:dyDescent="0.25">
      <c r="A46" s="37">
        <v>4</v>
      </c>
      <c r="B46" s="37">
        <v>0</v>
      </c>
      <c r="C46" s="46" t="s">
        <v>9</v>
      </c>
      <c r="D46" s="10" t="s">
        <v>2</v>
      </c>
      <c r="E46" s="11">
        <v>65</v>
      </c>
      <c r="F46" s="10">
        <v>2</v>
      </c>
      <c r="G46" s="10">
        <v>330</v>
      </c>
      <c r="H46" s="10">
        <v>3</v>
      </c>
      <c r="I46" s="31">
        <v>20.27</v>
      </c>
      <c r="L46" s="1"/>
      <c r="M46" s="1"/>
    </row>
    <row r="47" spans="1:13" ht="15" customHeight="1" x14ac:dyDescent="0.25">
      <c r="A47" s="37">
        <v>3</v>
      </c>
      <c r="B47" s="37">
        <v>0</v>
      </c>
      <c r="C47" s="46" t="s">
        <v>9</v>
      </c>
      <c r="D47" s="10" t="s">
        <v>2</v>
      </c>
      <c r="E47" s="11">
        <v>65</v>
      </c>
      <c r="F47" s="10">
        <v>2</v>
      </c>
      <c r="G47" s="10">
        <v>330</v>
      </c>
      <c r="H47" s="10">
        <v>3</v>
      </c>
      <c r="I47" s="31">
        <v>20.27</v>
      </c>
      <c r="L47" s="1"/>
      <c r="M47" s="1"/>
    </row>
    <row r="48" spans="1:13" ht="15" customHeight="1" x14ac:dyDescent="0.25">
      <c r="A48" s="37">
        <v>2.3333333333333335</v>
      </c>
      <c r="B48" s="37">
        <v>0</v>
      </c>
      <c r="C48" s="46" t="s">
        <v>9</v>
      </c>
      <c r="D48" s="10" t="s">
        <v>2</v>
      </c>
      <c r="E48" s="11">
        <v>65</v>
      </c>
      <c r="F48" s="10">
        <v>2</v>
      </c>
      <c r="G48" s="10">
        <v>330</v>
      </c>
      <c r="H48" s="10">
        <v>3</v>
      </c>
      <c r="I48" s="31">
        <v>20.27</v>
      </c>
      <c r="L48" s="1"/>
      <c r="M48" s="1"/>
    </row>
    <row r="49" spans="1:11" s="1" customFormat="1" ht="15" customHeight="1" x14ac:dyDescent="0.25">
      <c r="A49" s="37">
        <v>1</v>
      </c>
      <c r="B49" s="37">
        <v>0</v>
      </c>
      <c r="C49" s="46" t="s">
        <v>9</v>
      </c>
      <c r="D49" s="10" t="s">
        <v>2</v>
      </c>
      <c r="E49" s="11">
        <v>65</v>
      </c>
      <c r="F49" s="10">
        <v>2</v>
      </c>
      <c r="G49" s="10">
        <v>330</v>
      </c>
      <c r="H49" s="10">
        <v>3</v>
      </c>
      <c r="I49" s="31">
        <v>22.97</v>
      </c>
      <c r="J49"/>
      <c r="K49"/>
    </row>
    <row r="50" spans="1:11" s="1" customFormat="1" ht="15" customHeight="1" x14ac:dyDescent="0.25">
      <c r="A50" s="37">
        <v>0.66666666666666663</v>
      </c>
      <c r="B50" s="37">
        <v>0</v>
      </c>
      <c r="C50" s="46" t="s">
        <v>9</v>
      </c>
      <c r="D50" s="10" t="s">
        <v>2</v>
      </c>
      <c r="E50" s="11">
        <v>65</v>
      </c>
      <c r="F50" s="10">
        <v>2</v>
      </c>
      <c r="G50" s="10">
        <v>330</v>
      </c>
      <c r="H50" s="10">
        <v>3</v>
      </c>
      <c r="I50" s="31">
        <v>20</v>
      </c>
      <c r="J50"/>
      <c r="K50"/>
    </row>
    <row r="51" spans="1:11" s="1" customFormat="1" ht="15" customHeight="1" x14ac:dyDescent="0.25">
      <c r="A51" s="38">
        <v>0.42857142857142855</v>
      </c>
      <c r="B51" s="38">
        <v>0</v>
      </c>
      <c r="C51" s="47" t="s">
        <v>9</v>
      </c>
      <c r="D51" s="67" t="s">
        <v>2</v>
      </c>
      <c r="E51" s="15">
        <v>65</v>
      </c>
      <c r="F51" s="67">
        <v>2</v>
      </c>
      <c r="G51" s="67">
        <v>330</v>
      </c>
      <c r="H51" s="67">
        <v>3</v>
      </c>
      <c r="I51" s="17">
        <v>12.97</v>
      </c>
      <c r="J51"/>
      <c r="K51"/>
    </row>
    <row r="52" spans="1:11" s="1" customFormat="1" ht="15" customHeight="1" x14ac:dyDescent="0.25">
      <c r="A52" s="37">
        <v>2.3333333333333335</v>
      </c>
      <c r="B52" s="37">
        <v>0</v>
      </c>
      <c r="C52" s="46" t="s">
        <v>9</v>
      </c>
      <c r="D52" s="10" t="s">
        <v>2</v>
      </c>
      <c r="E52" s="11">
        <v>65</v>
      </c>
      <c r="F52" s="37">
        <f t="shared" ref="F52" si="0">50/60</f>
        <v>0.83333333333333337</v>
      </c>
      <c r="G52" s="10">
        <v>330</v>
      </c>
      <c r="H52" s="10">
        <v>3</v>
      </c>
      <c r="I52" s="13">
        <v>21.83</v>
      </c>
      <c r="J52"/>
      <c r="K52"/>
    </row>
    <row r="53" spans="1:11" s="1" customFormat="1" ht="15" customHeight="1" x14ac:dyDescent="0.25">
      <c r="A53" s="37">
        <v>2.3333333333333335</v>
      </c>
      <c r="B53" s="37">
        <v>2.5</v>
      </c>
      <c r="C53" s="46" t="s">
        <v>9</v>
      </c>
      <c r="D53" s="10" t="s">
        <v>2</v>
      </c>
      <c r="E53" s="11">
        <v>65</v>
      </c>
      <c r="F53" s="37">
        <f>50/60</f>
        <v>0.83333333333333337</v>
      </c>
      <c r="G53" s="10">
        <v>330</v>
      </c>
      <c r="H53" s="10">
        <v>3</v>
      </c>
      <c r="I53" s="13">
        <v>36.46</v>
      </c>
      <c r="J53"/>
      <c r="K53"/>
    </row>
    <row r="54" spans="1:11" s="1" customFormat="1" ht="15" customHeight="1" x14ac:dyDescent="0.25">
      <c r="A54" s="37">
        <v>2.333333333333333</v>
      </c>
      <c r="B54" s="37">
        <v>3.3000000000000003</v>
      </c>
      <c r="C54" s="46" t="s">
        <v>9</v>
      </c>
      <c r="D54" s="10" t="s">
        <v>2</v>
      </c>
      <c r="E54" s="11">
        <v>65</v>
      </c>
      <c r="F54" s="37">
        <f>50/60</f>
        <v>0.83333333333333337</v>
      </c>
      <c r="G54" s="10">
        <v>330</v>
      </c>
      <c r="H54" s="10">
        <v>3</v>
      </c>
      <c r="I54" s="13">
        <v>41.58</v>
      </c>
      <c r="J54"/>
      <c r="K54"/>
    </row>
    <row r="55" spans="1:11" s="1" customFormat="1" ht="15" customHeight="1" x14ac:dyDescent="0.25">
      <c r="A55" s="37">
        <v>2.333333333333333</v>
      </c>
      <c r="B55" s="37">
        <v>4</v>
      </c>
      <c r="C55" s="46" t="s">
        <v>9</v>
      </c>
      <c r="D55" s="10" t="s">
        <v>2</v>
      </c>
      <c r="E55" s="11">
        <v>65</v>
      </c>
      <c r="F55" s="37">
        <f t="shared" ref="F55:F57" si="1">50/60</f>
        <v>0.83333333333333337</v>
      </c>
      <c r="G55" s="10">
        <v>330</v>
      </c>
      <c r="H55" s="10">
        <v>3</v>
      </c>
      <c r="I55" s="13">
        <v>41.46</v>
      </c>
      <c r="J55"/>
      <c r="K55"/>
    </row>
    <row r="56" spans="1:11" s="1" customFormat="1" ht="15" customHeight="1" x14ac:dyDescent="0.25">
      <c r="A56" s="37">
        <v>2.3333333333333335</v>
      </c>
      <c r="B56" s="37">
        <v>6.5</v>
      </c>
      <c r="C56" s="46" t="s">
        <v>9</v>
      </c>
      <c r="D56" s="10" t="s">
        <v>2</v>
      </c>
      <c r="E56" s="11">
        <v>65</v>
      </c>
      <c r="F56" s="37">
        <f>50/60</f>
        <v>0.83333333333333337</v>
      </c>
      <c r="G56" s="10">
        <v>330</v>
      </c>
      <c r="H56" s="10">
        <v>3</v>
      </c>
      <c r="I56" s="13">
        <v>37.68</v>
      </c>
      <c r="J56"/>
      <c r="K56"/>
    </row>
    <row r="57" spans="1:11" s="1" customFormat="1" ht="15" customHeight="1" x14ac:dyDescent="0.25">
      <c r="A57" s="37">
        <v>2.333333333333333</v>
      </c>
      <c r="B57" s="37">
        <v>13</v>
      </c>
      <c r="C57" s="46" t="s">
        <v>9</v>
      </c>
      <c r="D57" s="10" t="s">
        <v>2</v>
      </c>
      <c r="E57" s="11">
        <v>65</v>
      </c>
      <c r="F57" s="37">
        <f t="shared" si="1"/>
        <v>0.83333333333333337</v>
      </c>
      <c r="G57" s="10">
        <v>330</v>
      </c>
      <c r="H57" s="10">
        <v>3</v>
      </c>
      <c r="I57" s="13">
        <v>31.34</v>
      </c>
      <c r="J57"/>
      <c r="K57"/>
    </row>
    <row r="58" spans="1:11" s="1" customFormat="1" ht="15" customHeight="1" x14ac:dyDescent="0.25">
      <c r="A58" s="36">
        <v>2.3448275862068964</v>
      </c>
      <c r="B58" s="36">
        <v>3</v>
      </c>
      <c r="C58" s="45" t="s">
        <v>9</v>
      </c>
      <c r="D58" s="66" t="s">
        <v>2</v>
      </c>
      <c r="E58" s="6">
        <v>65</v>
      </c>
      <c r="F58" s="7">
        <v>0.5</v>
      </c>
      <c r="G58" s="7">
        <v>340</v>
      </c>
      <c r="H58" s="7">
        <v>2</v>
      </c>
      <c r="I58" s="66">
        <v>21.7</v>
      </c>
      <c r="J58"/>
      <c r="K58"/>
    </row>
    <row r="59" spans="1:11" s="1" customFormat="1" ht="15" customHeight="1" x14ac:dyDescent="0.25">
      <c r="A59" s="37">
        <v>2.3448275862068964</v>
      </c>
      <c r="B59" s="37">
        <v>3</v>
      </c>
      <c r="C59" s="46" t="s">
        <v>9</v>
      </c>
      <c r="D59" s="10" t="s">
        <v>2</v>
      </c>
      <c r="E59" s="11">
        <v>65</v>
      </c>
      <c r="F59" s="37">
        <f>70/60</f>
        <v>1.1666666666666667</v>
      </c>
      <c r="G59" s="12">
        <v>340</v>
      </c>
      <c r="H59" s="12">
        <v>2</v>
      </c>
      <c r="I59" s="10">
        <v>7.3</v>
      </c>
      <c r="J59"/>
      <c r="K59"/>
    </row>
    <row r="60" spans="1:11" s="1" customFormat="1" ht="15" customHeight="1" x14ac:dyDescent="0.25">
      <c r="A60" s="37">
        <v>2.3448275862068964</v>
      </c>
      <c r="B60" s="37">
        <v>3</v>
      </c>
      <c r="C60" s="46" t="s">
        <v>9</v>
      </c>
      <c r="D60" s="10" t="s">
        <v>2</v>
      </c>
      <c r="E60" s="11">
        <v>65</v>
      </c>
      <c r="F60" s="37">
        <f>100/60</f>
        <v>1.6666666666666667</v>
      </c>
      <c r="G60" s="12">
        <v>340</v>
      </c>
      <c r="H60" s="12">
        <v>2</v>
      </c>
      <c r="I60" s="31">
        <v>38.299999999999997</v>
      </c>
      <c r="J60"/>
      <c r="K60"/>
    </row>
    <row r="61" spans="1:11" s="1" customFormat="1" ht="15" customHeight="1" x14ac:dyDescent="0.25">
      <c r="A61" s="37">
        <v>2.3448275862068964</v>
      </c>
      <c r="B61" s="37">
        <v>3</v>
      </c>
      <c r="C61" s="46" t="s">
        <v>9</v>
      </c>
      <c r="D61" s="10" t="s">
        <v>2</v>
      </c>
      <c r="E61" s="11">
        <v>65</v>
      </c>
      <c r="F61" s="37">
        <f>160/60</f>
        <v>2.6666666666666665</v>
      </c>
      <c r="G61" s="12">
        <v>340</v>
      </c>
      <c r="H61" s="12">
        <v>2</v>
      </c>
      <c r="I61" s="10">
        <v>38.5</v>
      </c>
      <c r="J61"/>
      <c r="K61"/>
    </row>
    <row r="62" spans="1:11" s="1" customFormat="1" ht="15" customHeight="1" x14ac:dyDescent="0.25">
      <c r="A62" s="36">
        <v>11.529778534004141</v>
      </c>
      <c r="B62" s="36">
        <v>0</v>
      </c>
      <c r="C62" s="45" t="s">
        <v>9</v>
      </c>
      <c r="D62" s="66" t="s">
        <v>2</v>
      </c>
      <c r="E62" s="66">
        <v>20</v>
      </c>
      <c r="F62" s="66">
        <v>48</v>
      </c>
      <c r="G62" s="40">
        <v>350</v>
      </c>
      <c r="H62" s="66">
        <v>3</v>
      </c>
      <c r="I62" s="7">
        <v>14.32</v>
      </c>
      <c r="J62"/>
      <c r="K62"/>
    </row>
    <row r="63" spans="1:11" s="1" customFormat="1" ht="15" customHeight="1" x14ac:dyDescent="0.25">
      <c r="A63" s="37">
        <v>5.1214245596246313</v>
      </c>
      <c r="B63" s="37">
        <v>0</v>
      </c>
      <c r="C63" s="46" t="s">
        <v>9</v>
      </c>
      <c r="D63" s="10" t="s">
        <v>2</v>
      </c>
      <c r="E63" s="10">
        <v>20</v>
      </c>
      <c r="F63" s="10">
        <v>48</v>
      </c>
      <c r="G63" s="41">
        <v>350</v>
      </c>
      <c r="H63" s="10">
        <v>3</v>
      </c>
      <c r="I63" s="12">
        <v>20.67</v>
      </c>
      <c r="J63"/>
      <c r="K63"/>
    </row>
    <row r="64" spans="1:11" s="1" customFormat="1" ht="15" customHeight="1" x14ac:dyDescent="0.25">
      <c r="A64" s="37">
        <v>2.9889283599150218</v>
      </c>
      <c r="B64" s="37">
        <v>0</v>
      </c>
      <c r="C64" s="46" t="s">
        <v>9</v>
      </c>
      <c r="D64" s="10" t="s">
        <v>2</v>
      </c>
      <c r="E64" s="10">
        <v>20</v>
      </c>
      <c r="F64" s="10">
        <v>48</v>
      </c>
      <c r="G64" s="41">
        <v>350</v>
      </c>
      <c r="H64" s="10">
        <v>3</v>
      </c>
      <c r="I64" s="12">
        <v>30.48</v>
      </c>
      <c r="J64"/>
      <c r="K64"/>
    </row>
    <row r="65" spans="1:13" s="1" customFormat="1" ht="15" customHeight="1" x14ac:dyDescent="0.25">
      <c r="A65" s="37">
        <v>1.9209900728515688</v>
      </c>
      <c r="B65" s="37">
        <v>0</v>
      </c>
      <c r="C65" s="46" t="s">
        <v>9</v>
      </c>
      <c r="D65" s="10" t="s">
        <v>2</v>
      </c>
      <c r="E65" s="10">
        <v>20</v>
      </c>
      <c r="F65" s="10">
        <v>48</v>
      </c>
      <c r="G65" s="41">
        <v>350</v>
      </c>
      <c r="H65" s="10">
        <v>3</v>
      </c>
      <c r="I65" s="12">
        <v>33.75</v>
      </c>
      <c r="J65"/>
      <c r="K65"/>
    </row>
    <row r="66" spans="1:13" s="1" customFormat="1" ht="15" customHeight="1" x14ac:dyDescent="0.25">
      <c r="A66" s="37">
        <v>1.2811241999780871</v>
      </c>
      <c r="B66" s="37">
        <v>0</v>
      </c>
      <c r="C66" s="46" t="s">
        <v>9</v>
      </c>
      <c r="D66" s="10" t="s">
        <v>2</v>
      </c>
      <c r="E66" s="10">
        <v>20</v>
      </c>
      <c r="F66" s="10">
        <v>48</v>
      </c>
      <c r="G66" s="41">
        <v>350</v>
      </c>
      <c r="H66" s="10">
        <v>3</v>
      </c>
      <c r="I66" s="12">
        <v>36.54</v>
      </c>
      <c r="J66"/>
      <c r="K66"/>
    </row>
    <row r="67" spans="1:13" s="1" customFormat="1" ht="15" customHeight="1" x14ac:dyDescent="0.25">
      <c r="A67" s="37">
        <v>0.85411098567610444</v>
      </c>
      <c r="B67" s="37">
        <v>0</v>
      </c>
      <c r="C67" s="46" t="s">
        <v>9</v>
      </c>
      <c r="D67" s="10" t="s">
        <v>2</v>
      </c>
      <c r="E67" s="10">
        <v>20</v>
      </c>
      <c r="F67" s="10">
        <v>48</v>
      </c>
      <c r="G67" s="41">
        <v>350</v>
      </c>
      <c r="H67" s="10">
        <v>3</v>
      </c>
      <c r="I67" s="12">
        <v>28.17</v>
      </c>
      <c r="J67"/>
      <c r="K67"/>
    </row>
    <row r="68" spans="1:13" s="1" customFormat="1" ht="15" customHeight="1" x14ac:dyDescent="0.25">
      <c r="A68" s="37">
        <v>0.54845860140957536</v>
      </c>
      <c r="B68" s="37">
        <v>0</v>
      </c>
      <c r="C68" s="46" t="s">
        <v>9</v>
      </c>
      <c r="D68" s="10" t="s">
        <v>2</v>
      </c>
      <c r="E68" s="10">
        <v>20</v>
      </c>
      <c r="F68" s="10">
        <v>48</v>
      </c>
      <c r="G68" s="41">
        <v>350</v>
      </c>
      <c r="H68" s="10">
        <v>3</v>
      </c>
      <c r="I68" s="12">
        <v>16.829999999999998</v>
      </c>
      <c r="J68"/>
      <c r="K68"/>
    </row>
    <row r="69" spans="1:13" s="1" customFormat="1" ht="15" customHeight="1" x14ac:dyDescent="0.25">
      <c r="A69" s="37">
        <v>0.32024232427660948</v>
      </c>
      <c r="B69" s="37">
        <v>0</v>
      </c>
      <c r="C69" s="46" t="s">
        <v>9</v>
      </c>
      <c r="D69" s="10" t="s">
        <v>2</v>
      </c>
      <c r="E69" s="10">
        <v>20</v>
      </c>
      <c r="F69" s="10">
        <v>48</v>
      </c>
      <c r="G69" s="41">
        <v>350</v>
      </c>
      <c r="H69" s="10">
        <v>3</v>
      </c>
      <c r="I69" s="12">
        <v>5.29</v>
      </c>
      <c r="J69"/>
      <c r="K69"/>
    </row>
    <row r="70" spans="1:13" s="1" customFormat="1" ht="15" customHeight="1" x14ac:dyDescent="0.25">
      <c r="A70" s="38">
        <v>0.1421558472993171</v>
      </c>
      <c r="B70" s="38">
        <v>0</v>
      </c>
      <c r="C70" s="47" t="s">
        <v>9</v>
      </c>
      <c r="D70" s="67" t="s">
        <v>2</v>
      </c>
      <c r="E70" s="67">
        <v>20</v>
      </c>
      <c r="F70" s="67">
        <v>48</v>
      </c>
      <c r="G70" s="42">
        <v>350</v>
      </c>
      <c r="H70" s="67">
        <v>3</v>
      </c>
      <c r="I70" s="16">
        <v>0</v>
      </c>
      <c r="J70"/>
      <c r="K70"/>
    </row>
    <row r="71" spans="1:13" s="1" customFormat="1" ht="15" customHeight="1" x14ac:dyDescent="0.25">
      <c r="A71" s="36">
        <v>0.1111111111111111</v>
      </c>
      <c r="B71" s="36">
        <v>0</v>
      </c>
      <c r="C71" s="45" t="s">
        <v>9</v>
      </c>
      <c r="D71" s="66" t="s">
        <v>2</v>
      </c>
      <c r="E71" s="69">
        <v>65</v>
      </c>
      <c r="F71" s="97">
        <v>1.5</v>
      </c>
      <c r="G71" s="40">
        <v>350</v>
      </c>
      <c r="H71" s="7">
        <v>16</v>
      </c>
      <c r="I71" s="7">
        <v>7.6</v>
      </c>
      <c r="J71"/>
      <c r="K71"/>
    </row>
    <row r="72" spans="1:13" s="1" customFormat="1" ht="15" customHeight="1" x14ac:dyDescent="0.25">
      <c r="A72" s="37">
        <v>0.25</v>
      </c>
      <c r="B72" s="37">
        <v>0</v>
      </c>
      <c r="C72" s="46" t="s">
        <v>9</v>
      </c>
      <c r="D72" s="10" t="s">
        <v>2</v>
      </c>
      <c r="E72" s="69">
        <v>65</v>
      </c>
      <c r="F72" s="97">
        <v>1.5</v>
      </c>
      <c r="G72" s="41">
        <v>350</v>
      </c>
      <c r="H72" s="12">
        <v>16</v>
      </c>
      <c r="I72" s="12">
        <v>41</v>
      </c>
      <c r="J72"/>
      <c r="K72"/>
    </row>
    <row r="73" spans="1:13" s="1" customFormat="1" ht="15" customHeight="1" x14ac:dyDescent="0.25">
      <c r="A73" s="37">
        <v>0.42857142857142855</v>
      </c>
      <c r="B73" s="37">
        <v>0</v>
      </c>
      <c r="C73" s="46" t="s">
        <v>9</v>
      </c>
      <c r="D73" s="10" t="s">
        <v>2</v>
      </c>
      <c r="E73" s="69">
        <v>65</v>
      </c>
      <c r="F73" s="97">
        <v>1.5</v>
      </c>
      <c r="G73" s="41">
        <v>350</v>
      </c>
      <c r="H73" s="12">
        <v>16</v>
      </c>
      <c r="I73" s="12">
        <v>60</v>
      </c>
      <c r="J73"/>
      <c r="K73"/>
    </row>
    <row r="74" spans="1:13" s="1" customFormat="1" ht="15" customHeight="1" x14ac:dyDescent="0.25">
      <c r="A74" s="37">
        <v>0.66666666666666663</v>
      </c>
      <c r="B74" s="37">
        <v>0</v>
      </c>
      <c r="C74" s="46" t="s">
        <v>9</v>
      </c>
      <c r="D74" s="10" t="s">
        <v>2</v>
      </c>
      <c r="E74" s="69">
        <v>65</v>
      </c>
      <c r="F74" s="97">
        <v>1.5</v>
      </c>
      <c r="G74" s="41">
        <v>350</v>
      </c>
      <c r="H74" s="12">
        <v>16</v>
      </c>
      <c r="I74" s="12">
        <v>61</v>
      </c>
      <c r="J74"/>
      <c r="K74"/>
    </row>
    <row r="75" spans="1:13" s="1" customFormat="1" ht="15" customHeight="1" x14ac:dyDescent="0.25">
      <c r="A75" s="37">
        <v>1</v>
      </c>
      <c r="B75" s="37">
        <v>0</v>
      </c>
      <c r="C75" s="46" t="s">
        <v>9</v>
      </c>
      <c r="D75" s="10" t="s">
        <v>2</v>
      </c>
      <c r="E75" s="69">
        <v>65</v>
      </c>
      <c r="F75" s="97">
        <v>1.5</v>
      </c>
      <c r="G75" s="41">
        <v>350</v>
      </c>
      <c r="H75" s="12">
        <v>16</v>
      </c>
      <c r="I75" s="12">
        <v>45</v>
      </c>
      <c r="J75"/>
      <c r="K75"/>
    </row>
    <row r="76" spans="1:13" s="1" customFormat="1" ht="15" customHeight="1" x14ac:dyDescent="0.25">
      <c r="A76" s="37">
        <v>1.9411764705882353</v>
      </c>
      <c r="B76" s="37">
        <v>0</v>
      </c>
      <c r="C76" s="46" t="s">
        <v>9</v>
      </c>
      <c r="D76" s="10" t="s">
        <v>2</v>
      </c>
      <c r="E76" s="69">
        <v>65</v>
      </c>
      <c r="F76" s="97">
        <v>1.5</v>
      </c>
      <c r="G76" s="41">
        <v>350</v>
      </c>
      <c r="H76" s="12">
        <v>16</v>
      </c>
      <c r="I76" s="12">
        <v>36</v>
      </c>
      <c r="J76"/>
      <c r="K76"/>
    </row>
    <row r="77" spans="1:13" s="1" customFormat="1" ht="15" customHeight="1" x14ac:dyDescent="0.25">
      <c r="A77" s="37">
        <v>4</v>
      </c>
      <c r="B77" s="37">
        <v>0</v>
      </c>
      <c r="C77" s="46" t="s">
        <v>9</v>
      </c>
      <c r="D77" s="10" t="s">
        <v>2</v>
      </c>
      <c r="E77" s="69">
        <v>65</v>
      </c>
      <c r="F77" s="97">
        <v>1.5</v>
      </c>
      <c r="G77" s="41">
        <v>350</v>
      </c>
      <c r="H77" s="12">
        <v>16</v>
      </c>
      <c r="I77" s="12">
        <v>30</v>
      </c>
      <c r="J77"/>
      <c r="K77"/>
    </row>
    <row r="78" spans="1:13" s="1" customFormat="1" ht="15" customHeight="1" x14ac:dyDescent="0.25">
      <c r="A78" s="37">
        <v>9</v>
      </c>
      <c r="B78" s="37">
        <v>0</v>
      </c>
      <c r="C78" s="46" t="s">
        <v>9</v>
      </c>
      <c r="D78" s="10" t="s">
        <v>2</v>
      </c>
      <c r="E78" s="69">
        <v>65</v>
      </c>
      <c r="F78" s="97">
        <v>1.5</v>
      </c>
      <c r="G78" s="41">
        <v>350</v>
      </c>
      <c r="H78" s="12">
        <v>16</v>
      </c>
      <c r="I78" s="12">
        <v>11.8</v>
      </c>
      <c r="J78"/>
      <c r="K78"/>
      <c r="L78"/>
      <c r="M78"/>
    </row>
    <row r="79" spans="1:13" s="1" customFormat="1" ht="15" customHeight="1" x14ac:dyDescent="0.25">
      <c r="A79" s="37">
        <v>0.42857142857142855</v>
      </c>
      <c r="B79" s="37">
        <v>0</v>
      </c>
      <c r="C79" s="46" t="s">
        <v>9</v>
      </c>
      <c r="D79" s="9" t="s">
        <v>3</v>
      </c>
      <c r="E79" s="69">
        <v>65</v>
      </c>
      <c r="F79" s="97">
        <v>1.5</v>
      </c>
      <c r="G79" s="41">
        <v>350</v>
      </c>
      <c r="H79" s="12">
        <v>16</v>
      </c>
      <c r="I79" s="12">
        <v>33</v>
      </c>
      <c r="J79"/>
      <c r="K79"/>
      <c r="L79"/>
      <c r="M79"/>
    </row>
    <row r="80" spans="1:13" s="1" customFormat="1" ht="15" customHeight="1" x14ac:dyDescent="0.25">
      <c r="A80" s="38">
        <v>0.4925373134328358</v>
      </c>
      <c r="B80" s="38">
        <v>0</v>
      </c>
      <c r="C80" s="47" t="s">
        <v>9</v>
      </c>
      <c r="D80" s="67" t="s">
        <v>4</v>
      </c>
      <c r="E80" s="69">
        <v>65</v>
      </c>
      <c r="F80" s="97">
        <v>1.5</v>
      </c>
      <c r="G80" s="42">
        <v>350</v>
      </c>
      <c r="H80" s="16">
        <v>16</v>
      </c>
      <c r="I80" s="16">
        <v>1.1000000000000001</v>
      </c>
      <c r="J80"/>
      <c r="K80"/>
      <c r="L80"/>
      <c r="M80"/>
    </row>
    <row r="81" spans="1:13" s="1" customFormat="1" ht="15" customHeight="1" x14ac:dyDescent="0.25">
      <c r="A81" s="36">
        <v>2</v>
      </c>
      <c r="B81" s="36">
        <v>0</v>
      </c>
      <c r="C81" s="45" t="s">
        <v>9</v>
      </c>
      <c r="D81" s="66" t="s">
        <v>2</v>
      </c>
      <c r="E81" s="66">
        <v>60</v>
      </c>
      <c r="F81" s="36">
        <v>0</v>
      </c>
      <c r="G81" s="40">
        <v>350</v>
      </c>
      <c r="H81" s="7">
        <v>6</v>
      </c>
      <c r="I81" s="7">
        <v>13</v>
      </c>
      <c r="J81"/>
      <c r="K81"/>
      <c r="L81"/>
      <c r="M81"/>
    </row>
    <row r="82" spans="1:13" s="1" customFormat="1" ht="15" customHeight="1" x14ac:dyDescent="0.25">
      <c r="A82" s="37">
        <v>2.0000000000000018</v>
      </c>
      <c r="B82" s="37">
        <v>0</v>
      </c>
      <c r="C82" s="46" t="s">
        <v>9</v>
      </c>
      <c r="D82" s="10" t="s">
        <v>2</v>
      </c>
      <c r="E82" s="10">
        <v>60</v>
      </c>
      <c r="F82" s="37">
        <f>30/60</f>
        <v>0.5</v>
      </c>
      <c r="G82" s="41">
        <v>350</v>
      </c>
      <c r="H82" s="12">
        <v>6</v>
      </c>
      <c r="I82" s="12">
        <v>27</v>
      </c>
      <c r="J82"/>
      <c r="K82"/>
      <c r="L82"/>
      <c r="M82"/>
    </row>
    <row r="83" spans="1:13" s="1" customFormat="1" ht="15" customHeight="1" x14ac:dyDescent="0.25">
      <c r="A83" s="37">
        <v>2.0000000000000018</v>
      </c>
      <c r="B83" s="37">
        <v>0</v>
      </c>
      <c r="C83" s="46" t="s">
        <v>9</v>
      </c>
      <c r="D83" s="10" t="s">
        <v>2</v>
      </c>
      <c r="E83" s="10">
        <v>60</v>
      </c>
      <c r="F83" s="37">
        <f>75/60</f>
        <v>1.25</v>
      </c>
      <c r="G83" s="41">
        <v>350</v>
      </c>
      <c r="H83" s="12">
        <v>6</v>
      </c>
      <c r="I83" s="10">
        <v>24</v>
      </c>
      <c r="J83"/>
      <c r="K83"/>
      <c r="L83"/>
      <c r="M83"/>
    </row>
    <row r="84" spans="1:13" s="1" customFormat="1" ht="15" customHeight="1" x14ac:dyDescent="0.25">
      <c r="A84" s="37">
        <v>2</v>
      </c>
      <c r="B84" s="37">
        <v>0</v>
      </c>
      <c r="C84" s="46" t="s">
        <v>9</v>
      </c>
      <c r="D84" s="10" t="s">
        <v>2</v>
      </c>
      <c r="E84" s="10">
        <v>60</v>
      </c>
      <c r="F84" s="37">
        <f>140/60</f>
        <v>2.3333333333333335</v>
      </c>
      <c r="G84" s="41">
        <v>350</v>
      </c>
      <c r="H84" s="12">
        <v>6</v>
      </c>
      <c r="I84" s="10">
        <v>25</v>
      </c>
      <c r="J84"/>
      <c r="K84"/>
      <c r="L84"/>
      <c r="M84"/>
    </row>
    <row r="85" spans="1:13" s="1" customFormat="1" ht="15" customHeight="1" x14ac:dyDescent="0.25">
      <c r="A85" s="37">
        <v>2.0000000000000013</v>
      </c>
      <c r="B85" s="37">
        <v>0</v>
      </c>
      <c r="C85" s="46" t="s">
        <v>9</v>
      </c>
      <c r="D85" s="10" t="s">
        <v>2</v>
      </c>
      <c r="E85" s="10">
        <v>60</v>
      </c>
      <c r="F85" s="37">
        <f>205/60</f>
        <v>3.4166666666666665</v>
      </c>
      <c r="G85" s="41">
        <v>350</v>
      </c>
      <c r="H85" s="12">
        <v>6</v>
      </c>
      <c r="I85" s="10">
        <v>23</v>
      </c>
      <c r="J85"/>
      <c r="K85"/>
      <c r="L85"/>
      <c r="M85"/>
    </row>
    <row r="86" spans="1:13" s="1" customFormat="1" ht="15" customHeight="1" x14ac:dyDescent="0.25">
      <c r="A86" s="36">
        <v>5</v>
      </c>
      <c r="B86" s="36">
        <v>66.666666666666657</v>
      </c>
      <c r="C86" s="45" t="s">
        <v>10</v>
      </c>
      <c r="D86" s="10" t="s">
        <v>4</v>
      </c>
      <c r="E86" s="66">
        <v>80</v>
      </c>
      <c r="F86" s="36">
        <v>1.5</v>
      </c>
      <c r="G86" s="40">
        <v>350</v>
      </c>
      <c r="H86" s="66">
        <v>3</v>
      </c>
      <c r="I86" s="7">
        <v>9.1199999999999992</v>
      </c>
      <c r="J86"/>
      <c r="K86"/>
      <c r="L86"/>
      <c r="M86"/>
    </row>
    <row r="87" spans="1:13" s="1" customFormat="1" ht="15" customHeight="1" x14ac:dyDescent="0.25">
      <c r="A87" s="37">
        <v>2</v>
      </c>
      <c r="B87" s="37">
        <v>66.666666666666657</v>
      </c>
      <c r="C87" s="46" t="s">
        <v>10</v>
      </c>
      <c r="D87" s="10" t="s">
        <v>4</v>
      </c>
      <c r="E87" s="10">
        <v>80</v>
      </c>
      <c r="F87" s="37">
        <v>1.5</v>
      </c>
      <c r="G87" s="41">
        <v>350</v>
      </c>
      <c r="H87" s="10">
        <v>3</v>
      </c>
      <c r="I87" s="12">
        <v>11.75</v>
      </c>
      <c r="J87"/>
      <c r="K87"/>
      <c r="L87"/>
      <c r="M87"/>
    </row>
    <row r="88" spans="1:13" s="1" customFormat="1" ht="15" customHeight="1" x14ac:dyDescent="0.25">
      <c r="A88" s="37">
        <v>1</v>
      </c>
      <c r="B88" s="37">
        <v>66.666666666666657</v>
      </c>
      <c r="C88" s="46" t="s">
        <v>10</v>
      </c>
      <c r="D88" s="10" t="s">
        <v>4</v>
      </c>
      <c r="E88" s="10">
        <v>80</v>
      </c>
      <c r="F88" s="37">
        <v>1.5</v>
      </c>
      <c r="G88" s="41">
        <v>350</v>
      </c>
      <c r="H88" s="10">
        <v>3</v>
      </c>
      <c r="I88" s="12">
        <v>11.26</v>
      </c>
      <c r="J88"/>
      <c r="K88"/>
      <c r="L88"/>
      <c r="M88"/>
    </row>
    <row r="89" spans="1:13" ht="15" customHeight="1" x14ac:dyDescent="0.25">
      <c r="A89" s="37">
        <v>0.5</v>
      </c>
      <c r="B89" s="37">
        <v>66.666666666666657</v>
      </c>
      <c r="C89" s="46" t="s">
        <v>10</v>
      </c>
      <c r="D89" s="10" t="s">
        <v>4</v>
      </c>
      <c r="E89" s="10">
        <v>80</v>
      </c>
      <c r="F89" s="37">
        <v>1.5</v>
      </c>
      <c r="G89" s="41">
        <v>350</v>
      </c>
      <c r="H89" s="10">
        <v>3</v>
      </c>
      <c r="I89" s="12">
        <v>10.27</v>
      </c>
    </row>
    <row r="90" spans="1:13" ht="15" customHeight="1" x14ac:dyDescent="0.25">
      <c r="A90" s="37">
        <v>5</v>
      </c>
      <c r="B90" s="37">
        <v>25</v>
      </c>
      <c r="C90" s="46" t="s">
        <v>10</v>
      </c>
      <c r="D90" s="10" t="s">
        <v>4</v>
      </c>
      <c r="E90" s="10">
        <v>80</v>
      </c>
      <c r="F90" s="37">
        <v>1.5</v>
      </c>
      <c r="G90" s="41">
        <v>350</v>
      </c>
      <c r="H90" s="10">
        <v>3</v>
      </c>
      <c r="I90" s="12">
        <v>13.88</v>
      </c>
    </row>
    <row r="91" spans="1:13" x14ac:dyDescent="0.25">
      <c r="A91" s="37">
        <v>2</v>
      </c>
      <c r="B91" s="37">
        <v>25</v>
      </c>
      <c r="C91" s="46" t="s">
        <v>10</v>
      </c>
      <c r="D91" s="10" t="s">
        <v>4</v>
      </c>
      <c r="E91" s="10">
        <v>80</v>
      </c>
      <c r="F91" s="37">
        <v>1.5</v>
      </c>
      <c r="G91" s="41">
        <v>350</v>
      </c>
      <c r="H91" s="10">
        <v>3</v>
      </c>
      <c r="I91" s="12">
        <v>17.899999999999999</v>
      </c>
    </row>
    <row r="92" spans="1:13" x14ac:dyDescent="0.25">
      <c r="A92" s="37">
        <v>1</v>
      </c>
      <c r="B92" s="37">
        <v>25</v>
      </c>
      <c r="C92" s="46" t="s">
        <v>10</v>
      </c>
      <c r="D92" s="10" t="s">
        <v>4</v>
      </c>
      <c r="E92" s="10">
        <v>80</v>
      </c>
      <c r="F92" s="37">
        <v>1.5</v>
      </c>
      <c r="G92" s="41">
        <v>350</v>
      </c>
      <c r="H92" s="10">
        <v>3</v>
      </c>
      <c r="I92" s="12">
        <v>15.57</v>
      </c>
    </row>
    <row r="93" spans="1:13" ht="15" customHeight="1" x14ac:dyDescent="0.25">
      <c r="A93" s="37">
        <v>0.5</v>
      </c>
      <c r="B93" s="37">
        <v>25</v>
      </c>
      <c r="C93" s="46" t="s">
        <v>10</v>
      </c>
      <c r="D93" s="10" t="s">
        <v>4</v>
      </c>
      <c r="E93" s="10">
        <v>80</v>
      </c>
      <c r="F93" s="37">
        <v>1.5</v>
      </c>
      <c r="G93" s="41">
        <v>350</v>
      </c>
      <c r="H93" s="10">
        <v>3</v>
      </c>
      <c r="I93" s="12">
        <v>12.35</v>
      </c>
    </row>
    <row r="94" spans="1:13" ht="15" customHeight="1" x14ac:dyDescent="0.25">
      <c r="A94" s="37">
        <v>2</v>
      </c>
      <c r="B94" s="37">
        <v>75</v>
      </c>
      <c r="C94" s="46" t="s">
        <v>10</v>
      </c>
      <c r="D94" s="10" t="s">
        <v>4</v>
      </c>
      <c r="E94" s="10">
        <v>80</v>
      </c>
      <c r="F94" s="37">
        <v>1.5</v>
      </c>
      <c r="G94" s="41">
        <v>350</v>
      </c>
      <c r="H94" s="10">
        <v>3</v>
      </c>
      <c r="I94" s="12">
        <v>9.34</v>
      </c>
    </row>
    <row r="95" spans="1:13" ht="15" customHeight="1" x14ac:dyDescent="0.25">
      <c r="A95" s="37">
        <v>2</v>
      </c>
      <c r="B95" s="37">
        <v>50</v>
      </c>
      <c r="C95" s="46" t="s">
        <v>10</v>
      </c>
      <c r="D95" s="10" t="s">
        <v>4</v>
      </c>
      <c r="E95" s="10">
        <v>80</v>
      </c>
      <c r="F95" s="37">
        <v>1.5</v>
      </c>
      <c r="G95" s="41">
        <v>350</v>
      </c>
      <c r="H95" s="10">
        <v>3</v>
      </c>
      <c r="I95" s="12">
        <v>15.46</v>
      </c>
    </row>
    <row r="96" spans="1:13" ht="15" customHeight="1" x14ac:dyDescent="0.25">
      <c r="A96" s="63">
        <v>0.93614591737939212</v>
      </c>
      <c r="B96" s="63">
        <v>29.68823383330092</v>
      </c>
      <c r="C96" s="18" t="s">
        <v>10</v>
      </c>
      <c r="D96" s="19" t="s">
        <v>4</v>
      </c>
      <c r="E96" s="21">
        <v>62.5</v>
      </c>
      <c r="F96" s="43">
        <v>3.5</v>
      </c>
      <c r="G96" s="39">
        <v>400</v>
      </c>
      <c r="H96" s="21">
        <v>4</v>
      </c>
      <c r="I96" s="21">
        <v>7.1</v>
      </c>
    </row>
    <row r="97" spans="1:9" ht="15" customHeight="1" x14ac:dyDescent="0.25">
      <c r="A97" s="63">
        <v>0.76387337057728122</v>
      </c>
      <c r="B97" s="63">
        <v>5.28</v>
      </c>
      <c r="C97" s="56" t="s">
        <v>9</v>
      </c>
      <c r="D97" s="19" t="s">
        <v>2</v>
      </c>
      <c r="E97" s="74">
        <v>65</v>
      </c>
      <c r="F97" s="98">
        <v>1.5</v>
      </c>
      <c r="G97" s="39">
        <v>360</v>
      </c>
      <c r="H97" s="21">
        <v>4</v>
      </c>
      <c r="I97" s="21">
        <v>25.61</v>
      </c>
    </row>
    <row r="98" spans="1:9" x14ac:dyDescent="0.25">
      <c r="A98" s="82">
        <v>2.3333333333333335</v>
      </c>
      <c r="B98" s="82">
        <v>0</v>
      </c>
      <c r="C98" s="53" t="s">
        <v>10</v>
      </c>
      <c r="D98" s="72" t="s">
        <v>2</v>
      </c>
      <c r="E98" s="72">
        <v>65</v>
      </c>
      <c r="F98" s="88">
        <v>2</v>
      </c>
      <c r="G98" s="91">
        <v>327</v>
      </c>
      <c r="H98" s="66">
        <v>3</v>
      </c>
      <c r="I98" s="7">
        <v>20.22</v>
      </c>
    </row>
    <row r="99" spans="1:9" x14ac:dyDescent="0.25">
      <c r="A99" s="84">
        <v>2.3214285714285716</v>
      </c>
      <c r="B99" s="84">
        <v>13.084112149532709</v>
      </c>
      <c r="C99" s="55" t="s">
        <v>10</v>
      </c>
      <c r="D99" s="70" t="s">
        <v>2</v>
      </c>
      <c r="E99" s="70">
        <v>65</v>
      </c>
      <c r="F99" s="84">
        <v>2</v>
      </c>
      <c r="G99" s="93">
        <v>327</v>
      </c>
      <c r="H99" s="67">
        <v>3</v>
      </c>
      <c r="I99" s="16">
        <v>20.93</v>
      </c>
    </row>
    <row r="100" spans="1:9" x14ac:dyDescent="0.25">
      <c r="A100" s="85">
        <v>1.0230560158098394</v>
      </c>
      <c r="B100" s="85">
        <v>0</v>
      </c>
      <c r="C100" s="54" t="s">
        <v>9</v>
      </c>
      <c r="D100" s="69" t="s">
        <v>2</v>
      </c>
      <c r="E100" s="69">
        <v>65</v>
      </c>
      <c r="F100" s="98">
        <v>1.5</v>
      </c>
      <c r="G100" s="92">
        <v>330</v>
      </c>
      <c r="H100" s="69">
        <v>3</v>
      </c>
      <c r="I100" s="12">
        <v>14.7</v>
      </c>
    </row>
    <row r="101" spans="1:9" x14ac:dyDescent="0.25">
      <c r="A101" s="86">
        <v>1.4615085940140562</v>
      </c>
      <c r="B101" s="86">
        <v>21.748281378610979</v>
      </c>
      <c r="C101" s="55" t="s">
        <v>9</v>
      </c>
      <c r="D101" s="69" t="s">
        <v>2</v>
      </c>
      <c r="E101" s="44">
        <v>65</v>
      </c>
      <c r="F101" s="98">
        <v>1.5</v>
      </c>
      <c r="G101" s="70">
        <v>330</v>
      </c>
      <c r="H101" s="69">
        <v>3</v>
      </c>
      <c r="I101" s="16">
        <v>11.3</v>
      </c>
    </row>
    <row r="102" spans="1:9" x14ac:dyDescent="0.25">
      <c r="A102" s="87">
        <v>4</v>
      </c>
      <c r="B102" s="87">
        <v>0</v>
      </c>
      <c r="C102" s="56" t="s">
        <v>9</v>
      </c>
      <c r="D102" s="19" t="s">
        <v>2</v>
      </c>
      <c r="E102" s="19">
        <v>65</v>
      </c>
      <c r="F102" s="19">
        <v>1.33</v>
      </c>
      <c r="G102" s="94">
        <v>330</v>
      </c>
      <c r="H102" s="19">
        <v>3</v>
      </c>
      <c r="I102" s="21">
        <v>16</v>
      </c>
    </row>
    <row r="103" spans="1:9" x14ac:dyDescent="0.25">
      <c r="A103" s="88">
        <v>0.69491525423728817</v>
      </c>
      <c r="B103" s="88">
        <v>0</v>
      </c>
      <c r="C103" s="53" t="s">
        <v>9</v>
      </c>
      <c r="D103" s="66" t="s">
        <v>2</v>
      </c>
      <c r="E103" s="66">
        <v>65</v>
      </c>
      <c r="F103" s="66">
        <v>1</v>
      </c>
      <c r="G103" s="72">
        <v>330</v>
      </c>
      <c r="H103" s="66">
        <v>3</v>
      </c>
      <c r="I103" s="7">
        <v>20.9</v>
      </c>
    </row>
    <row r="104" spans="1:9" x14ac:dyDescent="0.25">
      <c r="A104" s="83">
        <v>0.67241379310344829</v>
      </c>
      <c r="B104" s="83">
        <v>2</v>
      </c>
      <c r="C104" s="54" t="s">
        <v>9</v>
      </c>
      <c r="D104" s="10" t="s">
        <v>2</v>
      </c>
      <c r="E104" s="10">
        <v>65</v>
      </c>
      <c r="F104" s="10">
        <v>1</v>
      </c>
      <c r="G104" s="41">
        <v>330</v>
      </c>
      <c r="H104" s="10">
        <v>3</v>
      </c>
      <c r="I104" s="12">
        <v>27.1</v>
      </c>
    </row>
    <row r="105" spans="1:9" x14ac:dyDescent="0.25">
      <c r="A105" s="83">
        <v>0.67241379310344829</v>
      </c>
      <c r="B105" s="83">
        <v>2</v>
      </c>
      <c r="C105" s="46" t="s">
        <v>9</v>
      </c>
      <c r="D105" s="10" t="s">
        <v>2</v>
      </c>
      <c r="E105" s="10">
        <v>65</v>
      </c>
      <c r="F105" s="10">
        <v>1</v>
      </c>
      <c r="G105" s="10">
        <v>420</v>
      </c>
      <c r="H105" s="10">
        <v>3</v>
      </c>
      <c r="I105" s="12">
        <v>26</v>
      </c>
    </row>
    <row r="106" spans="1:9" x14ac:dyDescent="0.25">
      <c r="A106" s="37">
        <v>0.67241379310344829</v>
      </c>
      <c r="B106" s="37">
        <v>2</v>
      </c>
      <c r="C106" s="46" t="s">
        <v>9</v>
      </c>
      <c r="D106" s="10" t="s">
        <v>2</v>
      </c>
      <c r="E106" s="10">
        <v>65</v>
      </c>
      <c r="F106" s="10">
        <v>1</v>
      </c>
      <c r="G106" s="10">
        <v>520</v>
      </c>
      <c r="H106" s="10">
        <v>3</v>
      </c>
      <c r="I106" s="12">
        <v>13.2</v>
      </c>
    </row>
    <row r="107" spans="1:9" x14ac:dyDescent="0.25">
      <c r="A107" s="37">
        <v>4</v>
      </c>
      <c r="B107" s="37">
        <v>0</v>
      </c>
      <c r="C107" s="46" t="s">
        <v>9</v>
      </c>
      <c r="D107" s="10" t="s">
        <v>2</v>
      </c>
      <c r="E107" s="10">
        <v>65</v>
      </c>
      <c r="F107" s="10">
        <v>1</v>
      </c>
      <c r="G107" s="10">
        <v>330</v>
      </c>
      <c r="H107" s="10">
        <v>3</v>
      </c>
      <c r="I107" s="12">
        <v>18.5</v>
      </c>
    </row>
    <row r="108" spans="1:9" x14ac:dyDescent="0.25">
      <c r="A108" s="62">
        <v>2.5</v>
      </c>
      <c r="B108" s="62">
        <v>2</v>
      </c>
      <c r="C108" s="46" t="s">
        <v>9</v>
      </c>
      <c r="D108" s="10" t="s">
        <v>2</v>
      </c>
      <c r="E108" s="10">
        <v>65</v>
      </c>
      <c r="F108" s="10">
        <v>1</v>
      </c>
      <c r="G108" s="41">
        <v>330</v>
      </c>
      <c r="H108" s="10">
        <v>3</v>
      </c>
      <c r="I108" s="12">
        <v>38.700000000000003</v>
      </c>
    </row>
    <row r="109" spans="1:9" x14ac:dyDescent="0.25">
      <c r="A109" s="62">
        <v>2.5</v>
      </c>
      <c r="B109" s="62">
        <v>2</v>
      </c>
      <c r="C109" s="46" t="s">
        <v>9</v>
      </c>
      <c r="D109" s="10" t="s">
        <v>2</v>
      </c>
      <c r="E109" s="10">
        <v>65</v>
      </c>
      <c r="F109" s="10">
        <v>1</v>
      </c>
      <c r="G109" s="10">
        <v>420</v>
      </c>
      <c r="H109" s="10">
        <v>3</v>
      </c>
      <c r="I109" s="12">
        <v>34.9</v>
      </c>
    </row>
    <row r="110" spans="1:9" x14ac:dyDescent="0.25">
      <c r="A110" s="38">
        <v>2.5</v>
      </c>
      <c r="B110" s="38">
        <v>2</v>
      </c>
      <c r="C110" s="47" t="s">
        <v>9</v>
      </c>
      <c r="D110" s="67" t="s">
        <v>2</v>
      </c>
      <c r="E110" s="67">
        <v>65</v>
      </c>
      <c r="F110" s="67">
        <v>1</v>
      </c>
      <c r="G110" s="44">
        <v>520</v>
      </c>
      <c r="H110" s="67">
        <v>3</v>
      </c>
      <c r="I110" s="16">
        <v>19.600000000000001</v>
      </c>
    </row>
    <row r="111" spans="1:9" x14ac:dyDescent="0.25">
      <c r="A111" s="63">
        <v>2.3105610225393396</v>
      </c>
      <c r="B111" s="63">
        <v>9.0559084784451898</v>
      </c>
      <c r="C111" s="18" t="s">
        <v>9</v>
      </c>
      <c r="D111" s="9" t="s">
        <v>3</v>
      </c>
      <c r="E111" s="21">
        <v>70</v>
      </c>
      <c r="F111" s="21">
        <v>1.5</v>
      </c>
      <c r="G111" s="39">
        <v>330</v>
      </c>
      <c r="H111" s="19">
        <v>3</v>
      </c>
      <c r="I111" s="21">
        <v>38.4</v>
      </c>
    </row>
    <row r="112" spans="1:9" x14ac:dyDescent="0.25">
      <c r="A112" s="36">
        <v>2.3333333333333335</v>
      </c>
      <c r="B112" s="36">
        <v>3</v>
      </c>
      <c r="C112" s="45" t="s">
        <v>9</v>
      </c>
      <c r="D112" s="66" t="s">
        <v>2</v>
      </c>
      <c r="E112" s="66">
        <v>65</v>
      </c>
      <c r="F112" s="66">
        <v>1.33</v>
      </c>
      <c r="G112" s="40">
        <v>330</v>
      </c>
      <c r="H112" s="66">
        <v>3</v>
      </c>
      <c r="I112" s="7">
        <v>37.6</v>
      </c>
    </row>
    <row r="113" spans="1:9" x14ac:dyDescent="0.25">
      <c r="A113" s="36">
        <v>2.8461538461538463</v>
      </c>
      <c r="B113" s="36">
        <v>0</v>
      </c>
      <c r="C113" s="45" t="s">
        <v>10</v>
      </c>
      <c r="D113" s="5" t="s">
        <v>3</v>
      </c>
      <c r="E113" s="7">
        <v>70</v>
      </c>
      <c r="F113" s="7">
        <v>1.5</v>
      </c>
      <c r="G113" s="40">
        <v>330</v>
      </c>
      <c r="H113" s="66">
        <v>3</v>
      </c>
      <c r="I113" s="7">
        <v>27.9</v>
      </c>
    </row>
    <row r="114" spans="1:9" x14ac:dyDescent="0.25">
      <c r="A114" s="37">
        <v>2.7626459143968871</v>
      </c>
      <c r="B114" s="37">
        <v>3.3</v>
      </c>
      <c r="C114" s="46" t="s">
        <v>10</v>
      </c>
      <c r="D114" s="9" t="s">
        <v>3</v>
      </c>
      <c r="E114" s="12">
        <v>70</v>
      </c>
      <c r="F114" s="12">
        <v>1.5</v>
      </c>
      <c r="G114" s="41">
        <v>330</v>
      </c>
      <c r="H114" s="10">
        <v>3</v>
      </c>
      <c r="I114" s="12">
        <v>48.6</v>
      </c>
    </row>
    <row r="115" spans="1:9" x14ac:dyDescent="0.25">
      <c r="A115" s="37">
        <v>2.7682926829268291</v>
      </c>
      <c r="B115" s="37">
        <v>7.3</v>
      </c>
      <c r="C115" s="46" t="s">
        <v>10</v>
      </c>
      <c r="D115" s="9" t="s">
        <v>3</v>
      </c>
      <c r="E115" s="12">
        <v>70</v>
      </c>
      <c r="F115" s="12">
        <v>1.5</v>
      </c>
      <c r="G115" s="41">
        <v>330</v>
      </c>
      <c r="H115" s="10">
        <v>3</v>
      </c>
      <c r="I115" s="12">
        <v>45.9</v>
      </c>
    </row>
    <row r="116" spans="1:9" x14ac:dyDescent="0.25">
      <c r="A116" s="37">
        <v>2.8197424892703862</v>
      </c>
      <c r="B116" s="37">
        <v>11</v>
      </c>
      <c r="C116" s="46" t="s">
        <v>10</v>
      </c>
      <c r="D116" s="9" t="s">
        <v>3</v>
      </c>
      <c r="E116" s="12">
        <v>70</v>
      </c>
      <c r="F116" s="12">
        <v>1.5</v>
      </c>
      <c r="G116" s="41">
        <v>330</v>
      </c>
      <c r="H116" s="10">
        <v>3</v>
      </c>
      <c r="I116" s="12">
        <v>32.200000000000003</v>
      </c>
    </row>
    <row r="117" spans="1:9" x14ac:dyDescent="0.25">
      <c r="A117" s="37">
        <v>2.7522935779816513</v>
      </c>
      <c r="B117" s="37">
        <v>18.2</v>
      </c>
      <c r="C117" s="46" t="s">
        <v>10</v>
      </c>
      <c r="D117" s="9" t="s">
        <v>3</v>
      </c>
      <c r="E117" s="12">
        <v>70</v>
      </c>
      <c r="F117" s="12">
        <v>1.5</v>
      </c>
      <c r="G117" s="41">
        <v>330</v>
      </c>
      <c r="H117" s="10">
        <v>3</v>
      </c>
      <c r="I117" s="12">
        <v>20.5</v>
      </c>
    </row>
    <row r="118" spans="1:9" x14ac:dyDescent="0.25">
      <c r="A118" s="38">
        <v>3.2934131736526946</v>
      </c>
      <c r="B118" s="38">
        <v>28.3</v>
      </c>
      <c r="C118" s="47" t="s">
        <v>10</v>
      </c>
      <c r="D118" s="14" t="s">
        <v>3</v>
      </c>
      <c r="E118" s="16">
        <v>70</v>
      </c>
      <c r="F118" s="16">
        <v>1.5</v>
      </c>
      <c r="G118" s="42">
        <v>330</v>
      </c>
      <c r="H118" s="67">
        <v>3</v>
      </c>
      <c r="I118" s="16">
        <v>14.8</v>
      </c>
    </row>
    <row r="119" spans="1:9" x14ac:dyDescent="0.25">
      <c r="A119" s="37">
        <v>2.4013605442176869</v>
      </c>
      <c r="B119" s="37">
        <v>0</v>
      </c>
      <c r="C119" s="54" t="s">
        <v>10</v>
      </c>
      <c r="D119" s="71" t="s">
        <v>3</v>
      </c>
      <c r="E119" s="95">
        <v>70</v>
      </c>
      <c r="F119" s="95">
        <v>1.5</v>
      </c>
      <c r="G119" s="92">
        <v>400</v>
      </c>
      <c r="H119" s="95">
        <v>3</v>
      </c>
      <c r="I119" s="12">
        <v>16.3</v>
      </c>
    </row>
    <row r="120" spans="1:9" x14ac:dyDescent="0.25">
      <c r="A120" s="37">
        <v>2.3686274509803922</v>
      </c>
      <c r="B120" s="37">
        <v>14.1</v>
      </c>
      <c r="C120" s="54" t="s">
        <v>10</v>
      </c>
      <c r="D120" s="71" t="s">
        <v>3</v>
      </c>
      <c r="E120" s="95">
        <v>70</v>
      </c>
      <c r="F120" s="95">
        <v>1.5</v>
      </c>
      <c r="G120" s="92">
        <v>400</v>
      </c>
      <c r="H120" s="95">
        <v>3</v>
      </c>
      <c r="I120" s="12">
        <v>25.3</v>
      </c>
    </row>
    <row r="121" spans="1:9" x14ac:dyDescent="0.25">
      <c r="A121" s="37">
        <v>2.8194444444444442</v>
      </c>
      <c r="B121" s="37">
        <v>17.5</v>
      </c>
      <c r="C121" s="54" t="s">
        <v>10</v>
      </c>
      <c r="D121" s="71" t="s">
        <v>3</v>
      </c>
      <c r="E121" s="95">
        <v>70</v>
      </c>
      <c r="F121" s="95">
        <v>1.5</v>
      </c>
      <c r="G121" s="92">
        <v>400</v>
      </c>
      <c r="H121" s="95">
        <v>3</v>
      </c>
      <c r="I121" s="12">
        <v>17</v>
      </c>
    </row>
    <row r="122" spans="1:9" x14ac:dyDescent="0.25">
      <c r="A122" s="37">
        <v>2.7921348314606744</v>
      </c>
      <c r="B122" s="37">
        <v>32.5</v>
      </c>
      <c r="C122" s="54" t="s">
        <v>10</v>
      </c>
      <c r="D122" s="71" t="s">
        <v>3</v>
      </c>
      <c r="E122" s="95">
        <v>70</v>
      </c>
      <c r="F122" s="95">
        <v>1.5</v>
      </c>
      <c r="G122" s="92">
        <v>400</v>
      </c>
      <c r="H122" s="95">
        <v>3</v>
      </c>
      <c r="I122" s="12">
        <v>11.1</v>
      </c>
    </row>
    <row r="123" spans="1:9" x14ac:dyDescent="0.25">
      <c r="A123" s="38">
        <v>2.9790209790209792</v>
      </c>
      <c r="B123" s="38">
        <v>43.1</v>
      </c>
      <c r="C123" s="55" t="s">
        <v>10</v>
      </c>
      <c r="D123" s="71" t="s">
        <v>3</v>
      </c>
      <c r="E123" s="96">
        <v>70</v>
      </c>
      <c r="F123" s="96">
        <v>1.5</v>
      </c>
      <c r="G123" s="93">
        <v>400</v>
      </c>
      <c r="H123" s="95">
        <v>3</v>
      </c>
      <c r="I123" s="16">
        <v>12.2</v>
      </c>
    </row>
    <row r="124" spans="1:9" x14ac:dyDescent="0.25">
      <c r="A124" s="63">
        <v>2.8134040434770586</v>
      </c>
      <c r="B124" s="63">
        <v>14.851261758113369</v>
      </c>
      <c r="C124" s="18" t="s">
        <v>9</v>
      </c>
      <c r="D124" s="19" t="s">
        <v>2</v>
      </c>
      <c r="E124" s="19">
        <v>60</v>
      </c>
      <c r="F124" s="21">
        <v>5</v>
      </c>
      <c r="G124" s="39">
        <v>350</v>
      </c>
      <c r="H124" s="39">
        <v>3.5</v>
      </c>
      <c r="I124" s="21">
        <v>25.41</v>
      </c>
    </row>
    <row r="125" spans="1:9" x14ac:dyDescent="0.25">
      <c r="A125" s="37">
        <v>2</v>
      </c>
      <c r="B125" s="37">
        <v>0</v>
      </c>
      <c r="C125" s="45" t="s">
        <v>9</v>
      </c>
      <c r="D125" s="66" t="s">
        <v>2</v>
      </c>
      <c r="E125" s="12">
        <v>40</v>
      </c>
      <c r="F125" s="12">
        <v>5</v>
      </c>
      <c r="G125" s="41">
        <v>427</v>
      </c>
      <c r="H125" s="100">
        <v>3.5</v>
      </c>
      <c r="I125" s="12">
        <v>13</v>
      </c>
    </row>
    <row r="126" spans="1:9" x14ac:dyDescent="0.25">
      <c r="A126" s="37">
        <v>2</v>
      </c>
      <c r="B126" s="37">
        <v>0</v>
      </c>
      <c r="C126" s="46" t="s">
        <v>9</v>
      </c>
      <c r="D126" s="10" t="s">
        <v>2</v>
      </c>
      <c r="E126" s="12">
        <v>40</v>
      </c>
      <c r="F126" s="12">
        <v>18</v>
      </c>
      <c r="G126" s="41">
        <v>427</v>
      </c>
      <c r="H126" s="100">
        <v>3.5</v>
      </c>
      <c r="I126" s="12">
        <v>20.9</v>
      </c>
    </row>
    <row r="127" spans="1:9" x14ac:dyDescent="0.25">
      <c r="A127" s="37">
        <v>2</v>
      </c>
      <c r="B127" s="37">
        <v>0</v>
      </c>
      <c r="C127" s="46" t="s">
        <v>9</v>
      </c>
      <c r="D127" s="10" t="s">
        <v>2</v>
      </c>
      <c r="E127" s="12">
        <v>40</v>
      </c>
      <c r="F127" s="12">
        <v>65</v>
      </c>
      <c r="G127" s="41">
        <v>427</v>
      </c>
      <c r="H127" s="100">
        <v>3.5</v>
      </c>
      <c r="I127" s="12">
        <v>24.6</v>
      </c>
    </row>
    <row r="128" spans="1:9" x14ac:dyDescent="0.25">
      <c r="A128" s="76">
        <v>2</v>
      </c>
      <c r="B128" s="76">
        <v>0</v>
      </c>
      <c r="C128" s="46" t="s">
        <v>9</v>
      </c>
      <c r="D128" s="12" t="s">
        <v>2</v>
      </c>
      <c r="E128" s="12">
        <v>60</v>
      </c>
      <c r="F128" s="12">
        <v>5</v>
      </c>
      <c r="G128" s="41">
        <v>427</v>
      </c>
      <c r="H128" s="46">
        <v>3.5</v>
      </c>
      <c r="I128" s="12">
        <v>54.7</v>
      </c>
    </row>
    <row r="129" spans="1:9" x14ac:dyDescent="0.25">
      <c r="A129" s="37">
        <v>2</v>
      </c>
      <c r="B129" s="37">
        <v>0</v>
      </c>
      <c r="C129" s="46" t="s">
        <v>9</v>
      </c>
      <c r="D129" s="10" t="s">
        <v>2</v>
      </c>
      <c r="E129" s="12">
        <v>60</v>
      </c>
      <c r="F129" s="12">
        <v>5</v>
      </c>
      <c r="G129" s="41">
        <v>327</v>
      </c>
      <c r="H129" s="100">
        <v>3.5</v>
      </c>
      <c r="I129" s="12">
        <v>62.8</v>
      </c>
    </row>
    <row r="130" spans="1:9" x14ac:dyDescent="0.25">
      <c r="A130" s="37">
        <v>2</v>
      </c>
      <c r="B130" s="37">
        <v>0</v>
      </c>
      <c r="C130" s="46" t="s">
        <v>9</v>
      </c>
      <c r="D130" s="10" t="s">
        <v>2</v>
      </c>
      <c r="E130" s="12">
        <v>80</v>
      </c>
      <c r="F130" s="12">
        <v>0.5</v>
      </c>
      <c r="G130" s="41">
        <v>427</v>
      </c>
      <c r="H130" s="100">
        <v>3.5</v>
      </c>
      <c r="I130" s="12">
        <v>29</v>
      </c>
    </row>
    <row r="131" spans="1:9" x14ac:dyDescent="0.25">
      <c r="A131" s="37">
        <v>2</v>
      </c>
      <c r="B131" s="37">
        <v>0</v>
      </c>
      <c r="C131" s="46" t="s">
        <v>9</v>
      </c>
      <c r="D131" s="10" t="s">
        <v>2</v>
      </c>
      <c r="E131" s="12">
        <v>80</v>
      </c>
      <c r="F131" s="12">
        <v>0.75</v>
      </c>
      <c r="G131" s="41">
        <v>427</v>
      </c>
      <c r="H131" s="100">
        <v>3.5</v>
      </c>
      <c r="I131" s="12">
        <v>29.9</v>
      </c>
    </row>
    <row r="132" spans="1:9" x14ac:dyDescent="0.25">
      <c r="A132" s="37">
        <v>2</v>
      </c>
      <c r="B132" s="37">
        <v>0</v>
      </c>
      <c r="C132" s="46" t="s">
        <v>9</v>
      </c>
      <c r="D132" s="10" t="s">
        <v>2</v>
      </c>
      <c r="E132" s="12">
        <v>80</v>
      </c>
      <c r="F132" s="12">
        <v>5</v>
      </c>
      <c r="G132" s="41">
        <v>427</v>
      </c>
      <c r="H132" s="100">
        <v>3.5</v>
      </c>
      <c r="I132" s="12">
        <v>29</v>
      </c>
    </row>
    <row r="133" spans="1:9" x14ac:dyDescent="0.25">
      <c r="A133" s="37">
        <v>2</v>
      </c>
      <c r="B133" s="37">
        <v>0</v>
      </c>
      <c r="C133" s="46" t="s">
        <v>9</v>
      </c>
      <c r="D133" s="10" t="s">
        <v>2</v>
      </c>
      <c r="E133" s="12">
        <v>80</v>
      </c>
      <c r="F133" s="12">
        <v>5</v>
      </c>
      <c r="G133" s="41">
        <v>327</v>
      </c>
      <c r="H133" s="100">
        <v>3.5</v>
      </c>
      <c r="I133" s="12">
        <v>50.5</v>
      </c>
    </row>
    <row r="134" spans="1:9" x14ac:dyDescent="0.25">
      <c r="A134" s="37">
        <v>2</v>
      </c>
      <c r="B134" s="37">
        <v>0</v>
      </c>
      <c r="C134" s="46" t="s">
        <v>9</v>
      </c>
      <c r="D134" s="10" t="s">
        <v>2</v>
      </c>
      <c r="E134" s="12">
        <v>60</v>
      </c>
      <c r="F134" s="12">
        <v>5</v>
      </c>
      <c r="G134" s="41">
        <v>327</v>
      </c>
      <c r="H134" s="100">
        <v>3.5</v>
      </c>
      <c r="I134" s="12">
        <v>56.8</v>
      </c>
    </row>
    <row r="135" spans="1:9" x14ac:dyDescent="0.25">
      <c r="A135" s="37">
        <v>2</v>
      </c>
      <c r="B135" s="37">
        <v>0</v>
      </c>
      <c r="C135" s="46" t="s">
        <v>9</v>
      </c>
      <c r="D135" s="10" t="s">
        <v>2</v>
      </c>
      <c r="E135" s="12">
        <v>60</v>
      </c>
      <c r="F135" s="12">
        <v>5</v>
      </c>
      <c r="G135" s="41">
        <v>327</v>
      </c>
      <c r="H135" s="100">
        <v>3.5</v>
      </c>
      <c r="I135" s="12">
        <v>50.2</v>
      </c>
    </row>
    <row r="136" spans="1:9" x14ac:dyDescent="0.25">
      <c r="A136" s="82">
        <v>2.3333333333333335</v>
      </c>
      <c r="B136" s="82">
        <v>0</v>
      </c>
      <c r="C136" s="45" t="s">
        <v>9</v>
      </c>
      <c r="D136" s="66" t="s">
        <v>2</v>
      </c>
      <c r="E136" s="66">
        <v>65</v>
      </c>
      <c r="F136" s="66">
        <v>1.33</v>
      </c>
      <c r="G136" s="40">
        <v>340</v>
      </c>
      <c r="H136" s="99">
        <v>2</v>
      </c>
      <c r="I136" s="7">
        <v>10.1</v>
      </c>
    </row>
    <row r="137" spans="1:9" x14ac:dyDescent="0.25">
      <c r="A137" s="89">
        <v>2.3333333333333335</v>
      </c>
      <c r="B137" s="89">
        <v>3</v>
      </c>
      <c r="C137" s="47" t="s">
        <v>9</v>
      </c>
      <c r="D137" s="67" t="s">
        <v>2</v>
      </c>
      <c r="E137" s="67">
        <v>65</v>
      </c>
      <c r="F137" s="67">
        <v>1.33</v>
      </c>
      <c r="G137" s="42">
        <v>340</v>
      </c>
      <c r="H137" s="101">
        <v>2</v>
      </c>
      <c r="I137" s="16">
        <v>19.600000000000001</v>
      </c>
    </row>
    <row r="138" spans="1:9" s="1" customFormat="1" x14ac:dyDescent="0.25">
      <c r="A138" s="36">
        <v>2.4615384615384617</v>
      </c>
      <c r="B138" s="36">
        <v>10</v>
      </c>
      <c r="C138" s="45" t="s">
        <v>9</v>
      </c>
      <c r="D138" s="66" t="s">
        <v>2</v>
      </c>
      <c r="E138" s="66">
        <v>70</v>
      </c>
      <c r="F138" s="66">
        <v>5</v>
      </c>
      <c r="G138" s="40">
        <v>350</v>
      </c>
      <c r="H138" s="45">
        <v>3</v>
      </c>
      <c r="I138" s="7">
        <v>26.74</v>
      </c>
    </row>
    <row r="139" spans="1:9" x14ac:dyDescent="0.25">
      <c r="A139" s="36">
        <v>2.3333333333333335</v>
      </c>
      <c r="B139" s="36">
        <v>0</v>
      </c>
      <c r="C139" s="45" t="s">
        <v>9</v>
      </c>
      <c r="D139" s="66" t="s">
        <v>2</v>
      </c>
      <c r="E139" s="66">
        <v>80</v>
      </c>
      <c r="F139" s="66">
        <v>0</v>
      </c>
      <c r="G139" s="40">
        <v>330</v>
      </c>
      <c r="H139" s="66">
        <v>3</v>
      </c>
      <c r="I139" s="7">
        <v>13</v>
      </c>
    </row>
    <row r="140" spans="1:9" x14ac:dyDescent="0.25">
      <c r="A140" s="37">
        <v>2.3333333333333335</v>
      </c>
      <c r="B140" s="37">
        <v>0</v>
      </c>
      <c r="C140" s="46" t="s">
        <v>9</v>
      </c>
      <c r="D140" s="10" t="s">
        <v>2</v>
      </c>
      <c r="E140" s="10">
        <v>80</v>
      </c>
      <c r="F140" s="10">
        <f>15/60</f>
        <v>0.25</v>
      </c>
      <c r="G140" s="41">
        <v>330</v>
      </c>
      <c r="H140" s="10">
        <v>3</v>
      </c>
      <c r="I140" s="12">
        <v>16</v>
      </c>
    </row>
    <row r="141" spans="1:9" x14ac:dyDescent="0.25">
      <c r="A141" s="37">
        <v>2.3333333333333335</v>
      </c>
      <c r="B141" s="37">
        <v>0</v>
      </c>
      <c r="C141" s="46" t="s">
        <v>9</v>
      </c>
      <c r="D141" s="10" t="s">
        <v>2</v>
      </c>
      <c r="E141" s="10">
        <v>80</v>
      </c>
      <c r="F141" s="10">
        <v>0.5</v>
      </c>
      <c r="G141" s="41">
        <v>330</v>
      </c>
      <c r="H141" s="10">
        <v>3</v>
      </c>
      <c r="I141" s="12">
        <v>21</v>
      </c>
    </row>
    <row r="142" spans="1:9" x14ac:dyDescent="0.25">
      <c r="A142" s="38">
        <v>2.3333333333333335</v>
      </c>
      <c r="B142" s="38">
        <v>0</v>
      </c>
      <c r="C142" s="47" t="s">
        <v>9</v>
      </c>
      <c r="D142" s="67" t="s">
        <v>2</v>
      </c>
      <c r="E142" s="67">
        <v>80</v>
      </c>
      <c r="F142" s="67">
        <v>2</v>
      </c>
      <c r="G142" s="42">
        <v>330</v>
      </c>
      <c r="H142" s="67">
        <v>3</v>
      </c>
      <c r="I142" s="16">
        <v>22</v>
      </c>
    </row>
    <row r="143" spans="1:9" x14ac:dyDescent="0.25">
      <c r="A143" s="36">
        <v>0.4384525782042169</v>
      </c>
      <c r="B143" s="36">
        <v>0</v>
      </c>
      <c r="C143" s="45" t="s">
        <v>9</v>
      </c>
      <c r="D143" s="66" t="s">
        <v>2</v>
      </c>
      <c r="E143" s="7">
        <v>50</v>
      </c>
      <c r="F143" s="7">
        <v>4</v>
      </c>
      <c r="G143" s="40">
        <v>350</v>
      </c>
      <c r="H143" s="7">
        <v>4</v>
      </c>
      <c r="I143" s="7">
        <v>5.7</v>
      </c>
    </row>
    <row r="144" spans="1:9" x14ac:dyDescent="0.25">
      <c r="A144" s="79">
        <v>9</v>
      </c>
      <c r="B144" s="79">
        <v>0</v>
      </c>
      <c r="C144" s="45" t="s">
        <v>10</v>
      </c>
      <c r="D144" s="5" t="s">
        <v>3</v>
      </c>
      <c r="E144" s="45">
        <v>65</v>
      </c>
      <c r="F144" s="45">
        <v>1.5</v>
      </c>
      <c r="G144" s="51">
        <v>350</v>
      </c>
      <c r="H144" s="45">
        <v>4</v>
      </c>
      <c r="I144" s="45">
        <v>14</v>
      </c>
    </row>
    <row r="145" spans="1:13" x14ac:dyDescent="0.25">
      <c r="A145" s="77">
        <v>2.3333333333333335</v>
      </c>
      <c r="B145" s="77">
        <v>0</v>
      </c>
      <c r="C145" s="46" t="s">
        <v>10</v>
      </c>
      <c r="D145" s="9" t="s">
        <v>3</v>
      </c>
      <c r="E145" s="46">
        <v>65</v>
      </c>
      <c r="F145" s="46">
        <v>1.5</v>
      </c>
      <c r="G145" s="50">
        <v>350</v>
      </c>
      <c r="H145" s="46">
        <v>4</v>
      </c>
      <c r="I145" s="46">
        <v>30.4</v>
      </c>
    </row>
    <row r="146" spans="1:13" x14ac:dyDescent="0.25">
      <c r="A146" s="77">
        <v>1</v>
      </c>
      <c r="B146" s="77">
        <v>0</v>
      </c>
      <c r="C146" s="46" t="s">
        <v>10</v>
      </c>
      <c r="D146" s="9" t="s">
        <v>3</v>
      </c>
      <c r="E146" s="46">
        <v>65</v>
      </c>
      <c r="F146" s="46">
        <v>1.5</v>
      </c>
      <c r="G146" s="50">
        <v>350</v>
      </c>
      <c r="H146" s="46">
        <v>4</v>
      </c>
      <c r="I146" s="46">
        <v>42.3</v>
      </c>
      <c r="L146" s="1"/>
      <c r="M146" s="1"/>
    </row>
    <row r="147" spans="1:13" x14ac:dyDescent="0.25">
      <c r="A147" s="77">
        <v>0.42857142857142855</v>
      </c>
      <c r="B147" s="77">
        <v>0</v>
      </c>
      <c r="C147" s="46" t="s">
        <v>10</v>
      </c>
      <c r="D147" s="9" t="s">
        <v>3</v>
      </c>
      <c r="E147" s="46">
        <v>65</v>
      </c>
      <c r="F147" s="46">
        <v>1.5</v>
      </c>
      <c r="G147" s="50">
        <v>350</v>
      </c>
      <c r="H147" s="46">
        <v>4</v>
      </c>
      <c r="I147" s="46">
        <v>41.7</v>
      </c>
    </row>
    <row r="148" spans="1:13" x14ac:dyDescent="0.25">
      <c r="A148" s="81">
        <v>0.1111111111111111</v>
      </c>
      <c r="B148" s="81">
        <v>0</v>
      </c>
      <c r="C148" s="47" t="s">
        <v>10</v>
      </c>
      <c r="D148" s="59" t="s">
        <v>3</v>
      </c>
      <c r="E148" s="47">
        <v>65</v>
      </c>
      <c r="F148" s="47">
        <v>1.5</v>
      </c>
      <c r="G148" s="57">
        <v>350</v>
      </c>
      <c r="H148" s="47">
        <v>4</v>
      </c>
      <c r="I148" s="47">
        <v>53.1</v>
      </c>
    </row>
    <row r="149" spans="1:13" x14ac:dyDescent="0.25">
      <c r="A149" s="36">
        <v>1.8333333333333333</v>
      </c>
      <c r="B149" s="36">
        <v>15</v>
      </c>
      <c r="C149" s="45" t="s">
        <v>10</v>
      </c>
      <c r="D149" s="66" t="s">
        <v>2</v>
      </c>
      <c r="E149" s="45">
        <v>70</v>
      </c>
      <c r="F149" s="45">
        <v>4</v>
      </c>
      <c r="G149" s="51">
        <v>400</v>
      </c>
      <c r="H149" s="45">
        <v>4</v>
      </c>
      <c r="I149" s="45">
        <v>14.8</v>
      </c>
    </row>
    <row r="150" spans="1:13" x14ac:dyDescent="0.25">
      <c r="A150" s="78">
        <v>20.461120316196787</v>
      </c>
      <c r="B150" s="78">
        <v>47.844808733319269</v>
      </c>
      <c r="C150" s="45" t="s">
        <v>9</v>
      </c>
      <c r="D150" s="66" t="s">
        <v>2</v>
      </c>
      <c r="E150" s="45">
        <v>70</v>
      </c>
      <c r="F150" s="45">
        <v>3</v>
      </c>
      <c r="G150" s="51">
        <v>400</v>
      </c>
      <c r="H150" s="45">
        <v>3</v>
      </c>
      <c r="I150" s="45">
        <v>29.3</v>
      </c>
    </row>
    <row r="151" spans="1:13" x14ac:dyDescent="0.25">
      <c r="A151" s="75">
        <v>17.05093359683066</v>
      </c>
      <c r="B151" s="75">
        <v>58.078923687095795</v>
      </c>
      <c r="C151" s="46" t="s">
        <v>9</v>
      </c>
      <c r="D151" s="10" t="s">
        <v>2</v>
      </c>
      <c r="E151" s="46">
        <v>70</v>
      </c>
      <c r="F151" s="46">
        <v>3</v>
      </c>
      <c r="G151" s="50">
        <v>400</v>
      </c>
      <c r="H151" s="46">
        <v>3</v>
      </c>
      <c r="I151" s="46">
        <v>29.9</v>
      </c>
    </row>
    <row r="152" spans="1:13" x14ac:dyDescent="0.25">
      <c r="A152" s="75">
        <v>13.640746877464528</v>
      </c>
      <c r="B152" s="75">
        <v>67.443357361163606</v>
      </c>
      <c r="C152" s="46" t="s">
        <v>9</v>
      </c>
      <c r="D152" s="10" t="s">
        <v>2</v>
      </c>
      <c r="E152" s="46">
        <v>70</v>
      </c>
      <c r="F152" s="46">
        <v>3</v>
      </c>
      <c r="G152" s="50">
        <v>400</v>
      </c>
      <c r="H152" s="46">
        <v>3</v>
      </c>
      <c r="I152" s="46">
        <v>50.3</v>
      </c>
    </row>
    <row r="153" spans="1:13" x14ac:dyDescent="0.25">
      <c r="A153" s="75">
        <v>10.230560158098395</v>
      </c>
      <c r="B153" s="75">
        <v>76.044448026636218</v>
      </c>
      <c r="C153" s="46" t="s">
        <v>9</v>
      </c>
      <c r="D153" s="10" t="s">
        <v>2</v>
      </c>
      <c r="E153" s="46">
        <v>70</v>
      </c>
      <c r="F153" s="46">
        <v>3</v>
      </c>
      <c r="G153" s="50">
        <v>400</v>
      </c>
      <c r="H153" s="46">
        <v>3</v>
      </c>
      <c r="I153" s="46">
        <v>65.400000000000006</v>
      </c>
    </row>
    <row r="154" spans="1:13" x14ac:dyDescent="0.25">
      <c r="A154" s="75">
        <v>3.4101867193661324</v>
      </c>
      <c r="B154" s="75">
        <v>91.301804950950981</v>
      </c>
      <c r="C154" s="46" t="s">
        <v>9</v>
      </c>
      <c r="D154" s="10" t="s">
        <v>2</v>
      </c>
      <c r="E154" s="46">
        <v>70</v>
      </c>
      <c r="F154" s="46">
        <v>3</v>
      </c>
      <c r="G154" s="50">
        <v>400</v>
      </c>
      <c r="H154" s="46">
        <v>3</v>
      </c>
      <c r="I154" s="46">
        <v>74.2</v>
      </c>
    </row>
    <row r="155" spans="1:13" x14ac:dyDescent="0.25">
      <c r="A155" s="81">
        <v>1.7050933596830657</v>
      </c>
      <c r="B155" s="81">
        <v>94.76342607157045</v>
      </c>
      <c r="C155" s="47" t="s">
        <v>9</v>
      </c>
      <c r="D155" s="67" t="s">
        <v>2</v>
      </c>
      <c r="E155" s="47">
        <v>70</v>
      </c>
      <c r="F155" s="47">
        <v>3</v>
      </c>
      <c r="G155" s="57">
        <v>400</v>
      </c>
      <c r="H155" s="47">
        <v>3</v>
      </c>
      <c r="I155" s="47">
        <v>77.400000000000006</v>
      </c>
    </row>
    <row r="156" spans="1:13" x14ac:dyDescent="0.25">
      <c r="A156" s="36">
        <v>0.49901380670611439</v>
      </c>
      <c r="B156" s="36">
        <v>24</v>
      </c>
      <c r="C156" s="45" t="s">
        <v>10</v>
      </c>
      <c r="D156" s="5" t="s">
        <v>3</v>
      </c>
      <c r="E156" s="10">
        <v>60</v>
      </c>
      <c r="F156" s="68">
        <v>0</v>
      </c>
      <c r="G156" s="50">
        <v>350</v>
      </c>
      <c r="H156" s="46">
        <v>24</v>
      </c>
      <c r="I156" s="102">
        <v>89</v>
      </c>
    </row>
    <row r="157" spans="1:13" x14ac:dyDescent="0.25">
      <c r="A157" s="37">
        <v>1</v>
      </c>
      <c r="B157" s="37">
        <v>24</v>
      </c>
      <c r="C157" s="46" t="s">
        <v>10</v>
      </c>
      <c r="D157" s="9" t="s">
        <v>3</v>
      </c>
      <c r="E157" s="10">
        <v>60</v>
      </c>
      <c r="F157" s="68">
        <v>0</v>
      </c>
      <c r="G157" s="50">
        <v>350</v>
      </c>
      <c r="H157" s="46">
        <v>24</v>
      </c>
      <c r="I157" s="102">
        <v>27</v>
      </c>
    </row>
    <row r="158" spans="1:13" s="1" customFormat="1" x14ac:dyDescent="0.25">
      <c r="A158" s="37">
        <v>2.0039525691699605</v>
      </c>
      <c r="B158" s="37">
        <v>24</v>
      </c>
      <c r="C158" s="46" t="s">
        <v>10</v>
      </c>
      <c r="D158" s="9" t="s">
        <v>3</v>
      </c>
      <c r="E158" s="10">
        <v>60</v>
      </c>
      <c r="F158" s="68">
        <v>0</v>
      </c>
      <c r="G158" s="50">
        <v>350</v>
      </c>
      <c r="H158" s="46">
        <v>24</v>
      </c>
      <c r="I158" s="102">
        <v>27</v>
      </c>
      <c r="J158"/>
      <c r="K158"/>
      <c r="L158"/>
      <c r="M158"/>
    </row>
    <row r="159" spans="1:13" s="1" customFormat="1" x14ac:dyDescent="0.25">
      <c r="A159" s="37">
        <v>4</v>
      </c>
      <c r="B159" s="37">
        <v>24</v>
      </c>
      <c r="C159" s="46" t="s">
        <v>10</v>
      </c>
      <c r="D159" s="9" t="s">
        <v>3</v>
      </c>
      <c r="E159" s="10">
        <v>60</v>
      </c>
      <c r="F159" s="68">
        <v>0</v>
      </c>
      <c r="G159" s="50">
        <v>350</v>
      </c>
      <c r="H159" s="46">
        <v>24</v>
      </c>
      <c r="I159" s="102">
        <v>27</v>
      </c>
    </row>
    <row r="160" spans="1:13" x14ac:dyDescent="0.25">
      <c r="A160" s="37">
        <v>0.5</v>
      </c>
      <c r="B160" s="37">
        <v>10</v>
      </c>
      <c r="C160" s="46" t="s">
        <v>10</v>
      </c>
      <c r="D160" s="9" t="s">
        <v>3</v>
      </c>
      <c r="E160" s="10">
        <v>60</v>
      </c>
      <c r="F160" s="68">
        <v>0</v>
      </c>
      <c r="G160" s="50">
        <v>350</v>
      </c>
      <c r="H160" s="46">
        <v>24</v>
      </c>
      <c r="I160" s="102">
        <v>47</v>
      </c>
    </row>
    <row r="161" spans="1:9" x14ac:dyDescent="0.25">
      <c r="A161" s="37">
        <v>1</v>
      </c>
      <c r="B161" s="37">
        <v>10</v>
      </c>
      <c r="C161" s="46" t="s">
        <v>10</v>
      </c>
      <c r="D161" s="9" t="s">
        <v>3</v>
      </c>
      <c r="E161" s="10">
        <v>60</v>
      </c>
      <c r="F161" s="68">
        <v>0</v>
      </c>
      <c r="G161" s="50">
        <v>350</v>
      </c>
      <c r="H161" s="46">
        <v>24</v>
      </c>
      <c r="I161" s="102">
        <v>48</v>
      </c>
    </row>
    <row r="162" spans="1:9" x14ac:dyDescent="0.25">
      <c r="A162" s="37">
        <v>2</v>
      </c>
      <c r="B162" s="37">
        <v>10</v>
      </c>
      <c r="C162" s="46" t="s">
        <v>10</v>
      </c>
      <c r="D162" s="9" t="s">
        <v>3</v>
      </c>
      <c r="E162" s="10">
        <v>60</v>
      </c>
      <c r="F162" s="68">
        <v>0</v>
      </c>
      <c r="G162" s="50">
        <v>350</v>
      </c>
      <c r="H162" s="46">
        <v>24</v>
      </c>
      <c r="I162" s="102">
        <v>32</v>
      </c>
    </row>
    <row r="163" spans="1:9" x14ac:dyDescent="0.25">
      <c r="A163" s="38">
        <v>1</v>
      </c>
      <c r="B163" s="38">
        <v>31</v>
      </c>
      <c r="C163" s="47" t="s">
        <v>10</v>
      </c>
      <c r="D163" s="14" t="s">
        <v>3</v>
      </c>
      <c r="E163" s="10">
        <v>60</v>
      </c>
      <c r="F163" s="68">
        <v>0</v>
      </c>
      <c r="G163" s="50">
        <v>350</v>
      </c>
      <c r="H163" s="46">
        <v>24</v>
      </c>
      <c r="I163" s="102">
        <v>30</v>
      </c>
    </row>
    <row r="164" spans="1:9" x14ac:dyDescent="0.25">
      <c r="A164" s="63">
        <v>1</v>
      </c>
      <c r="B164" s="63">
        <v>0</v>
      </c>
      <c r="C164" s="18" t="s">
        <v>9</v>
      </c>
      <c r="D164" s="19" t="s">
        <v>2</v>
      </c>
      <c r="E164" s="19">
        <v>68</v>
      </c>
      <c r="F164" s="19">
        <v>12</v>
      </c>
      <c r="G164" s="19">
        <v>350</v>
      </c>
      <c r="H164" s="19">
        <v>1</v>
      </c>
      <c r="I164" s="21">
        <v>30.1</v>
      </c>
    </row>
    <row r="165" spans="1:9" x14ac:dyDescent="0.25">
      <c r="A165" s="63">
        <v>1.75</v>
      </c>
      <c r="B165" s="63">
        <v>23</v>
      </c>
      <c r="C165" s="18" t="s">
        <v>9</v>
      </c>
      <c r="D165" s="19" t="s">
        <v>2</v>
      </c>
      <c r="E165" s="21">
        <v>60</v>
      </c>
      <c r="F165" s="19">
        <v>1</v>
      </c>
      <c r="G165" s="52">
        <v>300</v>
      </c>
      <c r="H165" s="18">
        <v>4</v>
      </c>
      <c r="I165" s="21">
        <v>48</v>
      </c>
    </row>
    <row r="166" spans="1:9" x14ac:dyDescent="0.25">
      <c r="A166" s="63">
        <v>1.6666666666666667</v>
      </c>
      <c r="B166" s="63">
        <v>20</v>
      </c>
      <c r="C166" s="18" t="s">
        <v>9</v>
      </c>
      <c r="D166" s="19" t="s">
        <v>2</v>
      </c>
      <c r="E166" s="21">
        <v>60</v>
      </c>
      <c r="F166" s="19">
        <v>1</v>
      </c>
      <c r="G166" s="52">
        <v>300</v>
      </c>
      <c r="H166" s="18">
        <v>4</v>
      </c>
      <c r="I166" s="21">
        <v>52</v>
      </c>
    </row>
    <row r="167" spans="1:9" x14ac:dyDescent="0.25">
      <c r="A167" s="77">
        <v>3.6337209302325584</v>
      </c>
      <c r="B167" s="77">
        <v>20.3</v>
      </c>
      <c r="C167" s="46" t="s">
        <v>9</v>
      </c>
      <c r="D167" s="100" t="s">
        <v>4</v>
      </c>
      <c r="E167" s="100">
        <v>20</v>
      </c>
      <c r="F167" s="104">
        <v>0</v>
      </c>
      <c r="G167" s="100">
        <v>300</v>
      </c>
      <c r="H167" s="100">
        <v>1</v>
      </c>
      <c r="I167" s="46">
        <v>8</v>
      </c>
    </row>
    <row r="168" spans="1:9" x14ac:dyDescent="0.25">
      <c r="A168" s="77">
        <v>4.2094594594594588</v>
      </c>
      <c r="B168" s="77">
        <v>22.9</v>
      </c>
      <c r="C168" s="46" t="s">
        <v>9</v>
      </c>
      <c r="D168" s="100" t="s">
        <v>4</v>
      </c>
      <c r="E168" s="100">
        <v>20</v>
      </c>
      <c r="F168" s="104">
        <v>0</v>
      </c>
      <c r="G168" s="100">
        <v>300</v>
      </c>
      <c r="H168" s="100">
        <v>1</v>
      </c>
      <c r="I168" s="46">
        <v>4.8</v>
      </c>
    </row>
    <row r="169" spans="1:9" x14ac:dyDescent="0.25">
      <c r="A169" s="90">
        <v>6.1320754716981138</v>
      </c>
      <c r="B169" s="90">
        <v>24.4</v>
      </c>
      <c r="C169" s="47" t="s">
        <v>9</v>
      </c>
      <c r="D169" s="101" t="s">
        <v>4</v>
      </c>
      <c r="E169" s="101">
        <v>20</v>
      </c>
      <c r="F169" s="105">
        <v>0</v>
      </c>
      <c r="G169" s="101">
        <v>300</v>
      </c>
      <c r="H169" s="101">
        <v>1</v>
      </c>
      <c r="I169" s="47">
        <v>5.7</v>
      </c>
    </row>
    <row r="170" spans="1:9" x14ac:dyDescent="0.25">
      <c r="A170" s="79">
        <v>3.8888888888888888</v>
      </c>
      <c r="B170" s="79">
        <v>12</v>
      </c>
      <c r="C170" s="45" t="s">
        <v>9</v>
      </c>
      <c r="D170" s="66" t="s">
        <v>2</v>
      </c>
      <c r="E170" s="99">
        <v>70</v>
      </c>
      <c r="F170" s="99">
        <v>0.25</v>
      </c>
      <c r="G170" s="99">
        <v>350</v>
      </c>
      <c r="H170" s="99">
        <v>6</v>
      </c>
      <c r="I170" s="45">
        <v>16.8</v>
      </c>
    </row>
    <row r="171" spans="1:9" x14ac:dyDescent="0.25">
      <c r="A171" s="79">
        <v>0.80180180180180183</v>
      </c>
      <c r="B171" s="79">
        <v>0</v>
      </c>
      <c r="C171" s="45" t="s">
        <v>9</v>
      </c>
      <c r="D171" s="66" t="s">
        <v>2</v>
      </c>
      <c r="E171" s="99">
        <v>60</v>
      </c>
      <c r="F171" s="99">
        <v>1.5</v>
      </c>
      <c r="G171" s="99">
        <v>300</v>
      </c>
      <c r="H171" s="99">
        <v>3</v>
      </c>
      <c r="I171" s="45">
        <v>18</v>
      </c>
    </row>
    <row r="172" spans="1:9" x14ac:dyDescent="0.25">
      <c r="A172" s="77">
        <v>0.80180180180180183</v>
      </c>
      <c r="B172" s="77">
        <v>0</v>
      </c>
      <c r="C172" s="46" t="s">
        <v>9</v>
      </c>
      <c r="D172" s="10" t="s">
        <v>2</v>
      </c>
      <c r="E172" s="100">
        <v>60</v>
      </c>
      <c r="F172" s="100">
        <v>1.5</v>
      </c>
      <c r="G172" s="100">
        <v>450</v>
      </c>
      <c r="H172" s="100">
        <v>3</v>
      </c>
      <c r="I172" s="46">
        <v>9</v>
      </c>
    </row>
    <row r="173" spans="1:9" x14ac:dyDescent="0.25">
      <c r="A173" s="77">
        <v>5.0975609756097562</v>
      </c>
      <c r="B173" s="77">
        <v>0</v>
      </c>
      <c r="C173" s="46" t="s">
        <v>9</v>
      </c>
      <c r="D173" s="10" t="s">
        <v>2</v>
      </c>
      <c r="E173" s="100">
        <v>60</v>
      </c>
      <c r="F173" s="100">
        <v>1.5</v>
      </c>
      <c r="G173" s="100">
        <v>300</v>
      </c>
      <c r="H173" s="100">
        <v>3</v>
      </c>
      <c r="I173" s="46">
        <v>14</v>
      </c>
    </row>
    <row r="174" spans="1:9" x14ac:dyDescent="0.25">
      <c r="A174" s="77">
        <v>5.0975609756097562</v>
      </c>
      <c r="B174" s="77">
        <v>0</v>
      </c>
      <c r="C174" s="46" t="s">
        <v>9</v>
      </c>
      <c r="D174" s="10" t="s">
        <v>2</v>
      </c>
      <c r="E174" s="100">
        <v>60</v>
      </c>
      <c r="F174" s="100">
        <v>1.5</v>
      </c>
      <c r="G174" s="100">
        <v>450</v>
      </c>
      <c r="H174" s="100">
        <v>3</v>
      </c>
      <c r="I174" s="46">
        <v>10</v>
      </c>
    </row>
    <row r="175" spans="1:9" x14ac:dyDescent="0.25">
      <c r="A175" s="77">
        <v>1.5706940874035991</v>
      </c>
      <c r="B175" s="77">
        <v>0</v>
      </c>
      <c r="C175" s="46" t="s">
        <v>9</v>
      </c>
      <c r="D175" s="10" t="s">
        <v>2</v>
      </c>
      <c r="E175" s="100">
        <v>60</v>
      </c>
      <c r="F175" s="100">
        <v>1.5</v>
      </c>
      <c r="G175" s="100">
        <v>300</v>
      </c>
      <c r="H175" s="100">
        <v>3</v>
      </c>
      <c r="I175" s="46">
        <v>13</v>
      </c>
    </row>
    <row r="176" spans="1:9" x14ac:dyDescent="0.25">
      <c r="A176" s="90">
        <v>1.5706940874035991</v>
      </c>
      <c r="B176" s="90">
        <v>0</v>
      </c>
      <c r="C176" s="47" t="s">
        <v>9</v>
      </c>
      <c r="D176" s="67" t="s">
        <v>2</v>
      </c>
      <c r="E176" s="101">
        <v>60</v>
      </c>
      <c r="F176" s="101">
        <v>1.5</v>
      </c>
      <c r="G176" s="101">
        <v>450</v>
      </c>
      <c r="H176" s="101">
        <v>3</v>
      </c>
      <c r="I176" s="47">
        <v>8</v>
      </c>
    </row>
    <row r="177" spans="1:9" ht="15" customHeight="1" x14ac:dyDescent="0.25">
      <c r="A177" s="64">
        <v>0.4384525782042169</v>
      </c>
      <c r="B177" s="64">
        <v>0</v>
      </c>
      <c r="C177" s="65" t="s">
        <v>9</v>
      </c>
      <c r="D177" s="64" t="s">
        <v>4</v>
      </c>
      <c r="E177" s="64">
        <v>85</v>
      </c>
      <c r="F177" s="73">
        <v>0</v>
      </c>
      <c r="G177" s="64">
        <v>350</v>
      </c>
      <c r="H177" s="64">
        <v>3</v>
      </c>
      <c r="I177" s="65">
        <v>13.87</v>
      </c>
    </row>
    <row r="178" spans="1:9" ht="15" customHeight="1" x14ac:dyDescent="0.25">
      <c r="A178" s="79">
        <v>0.95198126097989466</v>
      </c>
      <c r="B178" s="79">
        <v>0</v>
      </c>
      <c r="C178" s="45" t="s">
        <v>9</v>
      </c>
      <c r="D178" s="5" t="s">
        <v>3</v>
      </c>
      <c r="E178" s="99">
        <v>69</v>
      </c>
      <c r="F178" s="68">
        <v>1.5</v>
      </c>
      <c r="G178" s="99">
        <v>350</v>
      </c>
      <c r="H178" s="99">
        <v>1</v>
      </c>
      <c r="I178" s="45">
        <v>16.7</v>
      </c>
    </row>
    <row r="179" spans="1:9" x14ac:dyDescent="0.25">
      <c r="A179" s="37">
        <v>0.95122432859399686</v>
      </c>
      <c r="B179" s="37">
        <v>1.19</v>
      </c>
      <c r="C179" s="46" t="s">
        <v>9</v>
      </c>
      <c r="D179" s="9" t="s">
        <v>3</v>
      </c>
      <c r="E179" s="100">
        <v>69</v>
      </c>
      <c r="F179" s="68">
        <v>1.5</v>
      </c>
      <c r="G179" s="10">
        <v>350</v>
      </c>
      <c r="H179" s="100">
        <v>1</v>
      </c>
      <c r="I179" s="12">
        <v>18.899999999999999</v>
      </c>
    </row>
    <row r="180" spans="1:9" x14ac:dyDescent="0.25">
      <c r="A180" s="37">
        <v>0.9641779029985913</v>
      </c>
      <c r="B180" s="37">
        <v>2.4</v>
      </c>
      <c r="C180" s="46" t="s">
        <v>9</v>
      </c>
      <c r="D180" s="9" t="s">
        <v>3</v>
      </c>
      <c r="E180" s="100">
        <v>69</v>
      </c>
      <c r="F180" s="68">
        <v>1.5</v>
      </c>
      <c r="G180" s="10">
        <v>350</v>
      </c>
      <c r="H180" s="100">
        <v>1</v>
      </c>
      <c r="I180" s="12">
        <v>25.8</v>
      </c>
    </row>
    <row r="181" spans="1:9" x14ac:dyDescent="0.25">
      <c r="A181" s="37">
        <v>0.95201968423210981</v>
      </c>
      <c r="B181" s="37">
        <v>4.8</v>
      </c>
      <c r="C181" s="46" t="s">
        <v>9</v>
      </c>
      <c r="D181" s="9" t="s">
        <v>3</v>
      </c>
      <c r="E181" s="100">
        <v>69</v>
      </c>
      <c r="F181" s="68">
        <v>1.5</v>
      </c>
      <c r="G181" s="10">
        <v>350</v>
      </c>
      <c r="H181" s="100">
        <v>1</v>
      </c>
      <c r="I181" s="12">
        <v>20.5</v>
      </c>
    </row>
    <row r="182" spans="1:9" x14ac:dyDescent="0.25">
      <c r="A182" s="38">
        <v>0.94579321892004997</v>
      </c>
      <c r="B182" s="38">
        <v>7.03</v>
      </c>
      <c r="C182" s="47" t="s">
        <v>9</v>
      </c>
      <c r="D182" s="14" t="s">
        <v>3</v>
      </c>
      <c r="E182" s="101">
        <v>69</v>
      </c>
      <c r="F182" s="68">
        <v>1.5</v>
      </c>
      <c r="G182" s="67">
        <v>350</v>
      </c>
      <c r="H182" s="101">
        <v>1</v>
      </c>
      <c r="I182" s="47">
        <v>15.1</v>
      </c>
    </row>
    <row r="183" spans="1:9" x14ac:dyDescent="0.25">
      <c r="A183" s="36">
        <v>0</v>
      </c>
      <c r="B183" s="36">
        <v>0</v>
      </c>
      <c r="C183" s="46" t="s">
        <v>9</v>
      </c>
      <c r="D183" s="10" t="s">
        <v>2</v>
      </c>
      <c r="E183" s="100">
        <v>60</v>
      </c>
      <c r="F183" s="103">
        <v>0</v>
      </c>
      <c r="G183" s="12">
        <v>350</v>
      </c>
      <c r="H183" s="46">
        <v>3</v>
      </c>
      <c r="I183" s="78">
        <v>0</v>
      </c>
    </row>
    <row r="184" spans="1:9" x14ac:dyDescent="0.25">
      <c r="A184" s="77">
        <v>0.5</v>
      </c>
      <c r="B184" s="77">
        <v>0</v>
      </c>
      <c r="C184" s="46" t="s">
        <v>9</v>
      </c>
      <c r="D184" s="10" t="s">
        <v>2</v>
      </c>
      <c r="E184" s="100">
        <v>60</v>
      </c>
      <c r="F184" s="104">
        <v>0</v>
      </c>
      <c r="G184" s="12">
        <v>350</v>
      </c>
      <c r="H184" s="46">
        <v>3</v>
      </c>
      <c r="I184" s="12">
        <v>14.3</v>
      </c>
    </row>
    <row r="185" spans="1:9" x14ac:dyDescent="0.25">
      <c r="A185" s="77">
        <v>1</v>
      </c>
      <c r="B185" s="77">
        <v>0</v>
      </c>
      <c r="C185" s="46" t="s">
        <v>9</v>
      </c>
      <c r="D185" s="10" t="s">
        <v>2</v>
      </c>
      <c r="E185" s="100">
        <v>60</v>
      </c>
      <c r="F185" s="104">
        <v>0</v>
      </c>
      <c r="G185" s="12">
        <v>350</v>
      </c>
      <c r="H185" s="46">
        <v>3</v>
      </c>
      <c r="I185" s="12">
        <v>13.8</v>
      </c>
    </row>
    <row r="186" spans="1:9" x14ac:dyDescent="0.25">
      <c r="A186" s="77">
        <v>1.5</v>
      </c>
      <c r="B186" s="77">
        <v>0</v>
      </c>
      <c r="C186" s="46" t="s">
        <v>9</v>
      </c>
      <c r="D186" s="10" t="s">
        <v>2</v>
      </c>
      <c r="E186" s="100">
        <v>60</v>
      </c>
      <c r="F186" s="104">
        <v>0</v>
      </c>
      <c r="G186" s="12">
        <v>350</v>
      </c>
      <c r="H186" s="46">
        <v>3</v>
      </c>
      <c r="I186" s="12">
        <v>14.4</v>
      </c>
    </row>
    <row r="187" spans="1:9" x14ac:dyDescent="0.25">
      <c r="A187" s="77">
        <v>2</v>
      </c>
      <c r="B187" s="77">
        <v>0</v>
      </c>
      <c r="C187" s="46" t="s">
        <v>9</v>
      </c>
      <c r="D187" s="10" t="s">
        <v>2</v>
      </c>
      <c r="E187" s="100">
        <v>60</v>
      </c>
      <c r="F187" s="104">
        <v>0</v>
      </c>
      <c r="G187" s="12">
        <v>350</v>
      </c>
      <c r="H187" s="46">
        <v>3</v>
      </c>
      <c r="I187" s="12">
        <v>16.3</v>
      </c>
    </row>
    <row r="188" spans="1:9" x14ac:dyDescent="0.25">
      <c r="A188" s="78">
        <v>2</v>
      </c>
      <c r="B188" s="78">
        <v>0</v>
      </c>
      <c r="C188" s="45" t="s">
        <v>9</v>
      </c>
      <c r="D188" s="5" t="s">
        <v>3</v>
      </c>
      <c r="E188" s="45">
        <v>70</v>
      </c>
      <c r="F188" s="45">
        <v>1</v>
      </c>
      <c r="G188" s="7">
        <v>400</v>
      </c>
      <c r="H188" s="45">
        <v>2</v>
      </c>
      <c r="I188" s="7">
        <v>19</v>
      </c>
    </row>
    <row r="189" spans="1:9" x14ac:dyDescent="0.25">
      <c r="A189" s="81">
        <v>2</v>
      </c>
      <c r="B189" s="81">
        <v>10</v>
      </c>
      <c r="C189" s="47" t="s">
        <v>9</v>
      </c>
      <c r="D189" s="14" t="s">
        <v>3</v>
      </c>
      <c r="E189" s="47">
        <v>70</v>
      </c>
      <c r="F189" s="47">
        <v>1</v>
      </c>
      <c r="G189" s="16">
        <v>400</v>
      </c>
      <c r="H189" s="47">
        <v>2</v>
      </c>
      <c r="I189" s="16">
        <v>54.1</v>
      </c>
    </row>
    <row r="190" spans="1:9" x14ac:dyDescent="0.25">
      <c r="A190" s="61"/>
    </row>
    <row r="191" spans="1:9" x14ac:dyDescent="0.25">
      <c r="A191" s="61"/>
    </row>
    <row r="192" spans="1:9" x14ac:dyDescent="0.25">
      <c r="A192" s="61"/>
    </row>
    <row r="193" spans="1:2" x14ac:dyDescent="0.25">
      <c r="A193" s="37"/>
      <c r="B193" s="10"/>
    </row>
    <row r="194" spans="1:2" x14ac:dyDescent="0.25">
      <c r="A194" s="61"/>
    </row>
    <row r="195" spans="1:2" x14ac:dyDescent="0.25">
      <c r="A195" s="61"/>
    </row>
    <row r="196" spans="1:2" x14ac:dyDescent="0.25">
      <c r="A196" s="61"/>
    </row>
    <row r="197" spans="1:2" x14ac:dyDescent="0.25">
      <c r="A197" s="61"/>
    </row>
    <row r="198" spans="1:2" x14ac:dyDescent="0.25">
      <c r="A198" s="61"/>
    </row>
    <row r="199" spans="1:2" x14ac:dyDescent="0.25">
      <c r="A199" s="61"/>
    </row>
    <row r="200" spans="1:2" x14ac:dyDescent="0.25">
      <c r="A200" s="61"/>
    </row>
    <row r="201" spans="1:2" x14ac:dyDescent="0.25">
      <c r="A201" s="61"/>
    </row>
    <row r="202" spans="1:2" x14ac:dyDescent="0.25">
      <c r="A202" s="61"/>
    </row>
    <row r="203" spans="1:2" x14ac:dyDescent="0.25">
      <c r="A203" s="61"/>
    </row>
    <row r="204" spans="1:2" x14ac:dyDescent="0.25">
      <c r="A204" s="61"/>
    </row>
    <row r="205" spans="1:2" x14ac:dyDescent="0.25">
      <c r="A205" s="61"/>
    </row>
    <row r="206" spans="1:2" x14ac:dyDescent="0.25">
      <c r="A206" s="61"/>
    </row>
    <row r="207" spans="1:2" x14ac:dyDescent="0.25">
      <c r="A207" s="61"/>
    </row>
    <row r="208" spans="1:2" x14ac:dyDescent="0.25">
      <c r="A208" s="61"/>
    </row>
    <row r="239" spans="18:18" x14ac:dyDescent="0.25">
      <c r="R239" s="3"/>
    </row>
    <row r="416" spans="19:20" x14ac:dyDescent="0.25">
      <c r="S416" s="3"/>
      <c r="T416" s="3"/>
    </row>
    <row r="428" spans="1:20" s="3" customFormat="1" x14ac:dyDescent="0.25">
      <c r="A428"/>
      <c r="B428"/>
      <c r="C428"/>
      <c r="D428"/>
      <c r="E428"/>
      <c r="F428"/>
      <c r="G428"/>
      <c r="H428"/>
      <c r="I428" s="1"/>
      <c r="J428"/>
      <c r="K428"/>
      <c r="L428"/>
      <c r="M428"/>
      <c r="N428"/>
      <c r="O428"/>
      <c r="P428"/>
      <c r="Q428"/>
      <c r="R428"/>
      <c r="S428"/>
      <c r="T428"/>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test1-CuZn.atm.NoInfinit-cf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soheil saffari</dc:creator>
  <cp:lastModifiedBy>ASUS</cp:lastModifiedBy>
  <dcterms:created xsi:type="dcterms:W3CDTF">2021-02-10T14:45:19Z</dcterms:created>
  <dcterms:modified xsi:type="dcterms:W3CDTF">2024-08-17T20:35:30Z</dcterms:modified>
</cp:coreProperties>
</file>