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tabRatio="863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state="hidden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B2C'!$A$3:$L$62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Voucher'!$K$8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3"/>
  <c r="D3" i="7" l="1"/>
  <c r="G88" i="18"/>
  <c r="G44"/>
  <c r="G26" i="19"/>
  <c r="G24" i="18"/>
  <c r="L53" i="3"/>
  <c r="L29" l="1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5"/>
  <c r="L56"/>
  <c r="L57"/>
  <c r="L58"/>
  <c r="L59"/>
  <c r="L60"/>
  <c r="L61"/>
  <c r="L25"/>
  <c r="L26"/>
  <c r="L27"/>
  <c r="L28"/>
  <c r="L23"/>
  <c r="L24"/>
  <c r="L20" l="1"/>
  <c r="L21"/>
  <c r="L22"/>
  <c r="L6"/>
  <c r="L7"/>
  <c r="L8"/>
  <c r="L9"/>
  <c r="L10"/>
  <c r="L11"/>
  <c r="L12"/>
  <c r="L13"/>
  <c r="L14"/>
  <c r="L15"/>
  <c r="L16"/>
  <c r="L17"/>
  <c r="L18"/>
  <c r="L19"/>
  <c r="L5"/>
  <c r="G58" i="18"/>
  <c r="F4" i="3"/>
  <c r="L62"/>
  <c r="L63"/>
  <c r="L64"/>
  <c r="L65"/>
  <c r="L66"/>
  <c r="L67"/>
  <c r="D4"/>
  <c r="O24" i="18" l="1"/>
  <c r="O10"/>
  <c r="G70" l="1"/>
  <c r="E2" i="10" l="1"/>
  <c r="C13" i="1" s="1"/>
  <c r="O41" i="18"/>
  <c r="G8"/>
  <c r="L9" i="20" l="1"/>
  <c r="E10"/>
  <c r="E12" i="17"/>
  <c r="D34" i="21" l="1"/>
  <c r="D13"/>
  <c r="C10" i="1" l="1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J4"/>
  <c r="I4"/>
  <c r="H4"/>
  <c r="F4"/>
  <c r="E4"/>
  <c r="D4"/>
  <c r="D27" i="1" s="1"/>
  <c r="K4" i="5"/>
  <c r="J4"/>
  <c r="I4"/>
  <c r="H4"/>
  <c r="F4"/>
  <c r="E4"/>
  <c r="L4" s="1"/>
  <c r="C8" i="1" s="1"/>
  <c r="D4" i="5"/>
  <c r="D26" i="1" s="1"/>
  <c r="K4" i="4"/>
  <c r="J4"/>
  <c r="I4"/>
  <c r="H4"/>
  <c r="F4"/>
  <c r="E4"/>
  <c r="K4" i="3"/>
  <c r="J4"/>
  <c r="I4"/>
  <c r="H4"/>
  <c r="E4"/>
  <c r="D24" i="1"/>
  <c r="D4" i="2"/>
  <c r="D23" i="1" s="1"/>
  <c r="L4" i="2"/>
  <c r="K4"/>
  <c r="J4"/>
  <c r="I4"/>
  <c r="H4"/>
  <c r="G4"/>
  <c r="F4"/>
  <c r="M4" s="1"/>
  <c r="C5" i="1" s="1"/>
  <c r="E4" i="2"/>
  <c r="L4" i="4" l="1"/>
  <c r="C7" i="1" s="1"/>
  <c r="L4" i="3"/>
  <c r="C6" i="1" s="1"/>
  <c r="L4" i="6"/>
  <c r="C9" i="1" s="1"/>
  <c r="D28"/>
  <c r="C20" l="1"/>
</calcChain>
</file>

<file path=xl/sharedStrings.xml><?xml version="1.0" encoding="utf-8"?>
<sst xmlns="http://schemas.openxmlformats.org/spreadsheetml/2006/main" count="901" uniqueCount="300">
  <si>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</si>
  <si>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</si>
  <si>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</si>
  <si>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</si>
  <si>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</si>
  <si>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</si>
  <si>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</si>
  <si>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</si>
  <si>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</si>
  <si>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</si>
  <si>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</si>
  <si>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</si>
  <si>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</si>
  <si>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</si>
  <si>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</si>
  <si>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</si>
  <si>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</si>
  <si>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</si>
  <si>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</si>
  <si>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</si>
  <si>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</si>
  <si>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</si>
  <si>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</si>
  <si>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</si>
  <si>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</si>
  <si>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</si>
  <si>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</si>
  <si>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</si>
  <si>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</si>
  <si>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</si>
  <si>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</si>
  <si>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</si>
  <si>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</si>
  <si>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</si>
  <si>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</si>
  <si>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</si>
  <si>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</si>
  <si>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</si>
  <si>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</si>
  <si>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</si>
  <si>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</si>
  <si>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</si>
  <si>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</si>
  <si>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</si>
  <si>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</si>
  <si>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</si>
  <si>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</si>
  <si>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</si>
  <si>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</si>
  <si>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</si>
  <si>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</si>
  <si>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</si>
  <si>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</si>
  <si>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</si>
  <si>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</si>
  <si>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</si>
  <si>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</si>
  <si>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</si>
  <si>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</si>
  <si>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</si>
  <si>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</si>
  <si>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</si>
  <si>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</si>
  <si>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</si>
  <si>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</si>
  <si>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</si>
  <si>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</si>
  <si>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</si>
  <si>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</si>
  <si>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</si>
  <si>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</si>
  <si>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</si>
  <si>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</si>
  <si>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</si>
  <si>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</si>
  <si>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</si>
  <si>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</si>
  <si>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</si>
  <si>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</si>
  <si>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</si>
  <si>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</si>
  <si>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</si>
  <si>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</si>
  <si>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</si>
  <si>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</si>
  <si>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</si>
  <si>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</si>
  <si>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</si>
  <si>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</si>
  <si>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</si>
  <si>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</si>
  <si>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</si>
  <si>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</si>
  <si>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</si>
  <si>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</si>
  <si>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</si>
  <si>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</si>
  <si>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</si>
  <si>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</si>
  <si>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</si>
  <si>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</si>
  <si>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</si>
  <si>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</si>
  <si>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</si>
  <si>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</si>
  <si>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</si>
  <si>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</si>
  <si>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</si>
  <si>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</si>
  <si>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</si>
  <si>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</si>
  <si>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</si>
  <si>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</si>
  <si>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</si>
  <si>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</si>
  <si>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</si>
  <si>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</si>
  <si>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</si>
  <si>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</si>
  <si>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</si>
  <si>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</si>
  <si>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</si>
  <si>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</si>
  <si>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</si>
  <si>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</si>
  <si>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</si>
  <si>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</si>
  <si>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</si>
  <si>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</si>
  <si>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</si>
  <si>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</si>
  <si>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</si>
  <si>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Conveyance</t>
  </si>
  <si>
    <t>Cost: Transport,,Food,Conveyance</t>
  </si>
  <si>
    <t>purpose</t>
  </si>
  <si>
    <t>WH/Depot Name:Cumilla</t>
  </si>
  <si>
    <t xml:space="preserve">dipok ,palash 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</si>
  <si>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</si>
  <si>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</si>
  <si>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</si>
  <si>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</si>
  <si>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</si>
  <si>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</si>
  <si>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</si>
  <si>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</si>
  <si>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</si>
  <si>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</si>
  <si>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shah alam &amp; palash</t>
  </si>
  <si>
    <t>kandirpar</t>
  </si>
  <si>
    <t>_______________</t>
  </si>
  <si>
    <t xml:space="preserve">046042 
</t>
  </si>
  <si>
    <t xml:space="preserve">46058 
</t>
  </si>
  <si>
    <t xml:space="preserve">046043 
</t>
  </si>
  <si>
    <t xml:space="preserve">046070 
</t>
  </si>
  <si>
    <t xml:space="preserve">046063 
</t>
  </si>
  <si>
    <t xml:space="preserve">046045 
</t>
  </si>
  <si>
    <t xml:space="preserve">046048 
</t>
  </si>
  <si>
    <t xml:space="preserve">046065 
</t>
  </si>
  <si>
    <t xml:space="preserve">046051 
</t>
  </si>
  <si>
    <t xml:space="preserve">
Bhaumik Brother'S</t>
  </si>
  <si>
    <t xml:space="preserve">M/S J R Brother 
</t>
  </si>
  <si>
    <t>M/S Samia Motors</t>
  </si>
  <si>
    <t xml:space="preserve"> 
R S Motors 
</t>
  </si>
  <si>
    <t>Hamza auto center</t>
  </si>
  <si>
    <t xml:space="preserve">Kamal Motors 
</t>
  </si>
  <si>
    <t xml:space="preserve"> 
Akota Motors 
</t>
  </si>
  <si>
    <t>M/S Hoque&amp;Sons Filing Station</t>
  </si>
  <si>
    <t xml:space="preserve"> 
Friends auto mobil</t>
  </si>
  <si>
    <t>Rubel Honda Servicing</t>
  </si>
  <si>
    <t>Royal Motors-2</t>
  </si>
  <si>
    <t xml:space="preserve"> 
Mowshomi Lubricants</t>
  </si>
  <si>
    <t xml:space="preserve">046169 
</t>
  </si>
  <si>
    <t xml:space="preserve">046096 
</t>
  </si>
  <si>
    <t xml:space="preserve">046099 
</t>
  </si>
  <si>
    <t xml:space="preserve">046176 
</t>
  </si>
  <si>
    <t xml:space="preserve">046071 
</t>
  </si>
  <si>
    <t>M/S Saoda &amp; Sabiha Motors</t>
  </si>
  <si>
    <t>M/S SAIMON MOTORS</t>
  </si>
  <si>
    <t xml:space="preserve"> 
M/S SAIMON MOTORS 
</t>
  </si>
  <si>
    <t xml:space="preserve">Takiya motors 
</t>
  </si>
  <si>
    <t>feni,noakhali,kobirhat,sonaimori</t>
  </si>
  <si>
    <t xml:space="preserve">Lalmai north bazar, Cumilla </t>
  </si>
  <si>
    <t xml:space="preserve">station road,cumilla
</t>
  </si>
  <si>
    <t>station road,cumilla</t>
  </si>
  <si>
    <t>soyagaji,miyer bazar,cumilla</t>
  </si>
  <si>
    <t>soyagaji,miyer bazar,cumilla,hajigonj,chadpur</t>
  </si>
  <si>
    <t xml:space="preserve">046221 
</t>
  </si>
  <si>
    <t xml:space="preserve">046092 
</t>
  </si>
  <si>
    <t xml:space="preserve">046220 
</t>
  </si>
  <si>
    <t>M/S Sazzad Auto Parts</t>
  </si>
  <si>
    <t xml:space="preserve"> 
Forhad motor parts</t>
  </si>
  <si>
    <t>MASUM MOTORS &amp; WORKSHOP</t>
  </si>
  <si>
    <t>madiya,cumilla</t>
  </si>
  <si>
    <t>madaiya,cumilla</t>
  </si>
  <si>
    <t xml:space="preserve">046228 
</t>
  </si>
  <si>
    <t xml:space="preserve">046225 
</t>
  </si>
  <si>
    <t xml:space="preserve">46342 
</t>
  </si>
  <si>
    <t>Ayesha Abdullah motors</t>
  </si>
  <si>
    <t xml:space="preserve"> 
Bismillah Store&amp;Telecom</t>
  </si>
  <si>
    <t xml:space="preserve"> 
M/S Hossain Automobiles</t>
  </si>
  <si>
    <t>west side CNG pump, eliyetgonj, Doudkandi</t>
  </si>
  <si>
    <t>goripur.chairman market</t>
  </si>
  <si>
    <t>chorbata,khaserhat,subornochor,noakhali</t>
  </si>
  <si>
    <t xml:space="preserve">Gudhir pukur par, Cumilla 
</t>
  </si>
  <si>
    <t xml:space="preserve">Gudhir pukur par, Cumilla </t>
  </si>
  <si>
    <t xml:space="preserve">46103 
</t>
  </si>
  <si>
    <t xml:space="preserve">046101 
</t>
  </si>
  <si>
    <t xml:space="preserve">46316 
</t>
  </si>
  <si>
    <t xml:space="preserve">046321 
</t>
  </si>
  <si>
    <t xml:space="preserve">046337 
</t>
  </si>
  <si>
    <t xml:space="preserve">046319 
</t>
  </si>
  <si>
    <t xml:space="preserve">046336 
</t>
  </si>
  <si>
    <t xml:space="preserve">046105 
</t>
  </si>
  <si>
    <t xml:space="preserve"> 
Nazmol Motors 
</t>
  </si>
  <si>
    <t xml:space="preserve"> 
Ripon Motors 
</t>
  </si>
  <si>
    <t>Sahlom Workshop</t>
  </si>
  <si>
    <t>Tabbachum Motors</t>
  </si>
  <si>
    <t xml:space="preserve"> 
Ma motorcycle workshop</t>
  </si>
  <si>
    <t xml:space="preserve">Tushi Motors 
</t>
  </si>
  <si>
    <t>Mostufa auto mobails workshop</t>
  </si>
  <si>
    <t>Bismillah Service Center</t>
  </si>
  <si>
    <t xml:space="preserve">  
samchu auto mobails</t>
  </si>
  <si>
    <t>vay vay Motorsaycel and sarvicing center</t>
  </si>
  <si>
    <t>M/S Mayer dhoya Motors</t>
  </si>
  <si>
    <t>palash &amp; shah alam</t>
  </si>
  <si>
    <t xml:space="preserve">046396 
</t>
  </si>
  <si>
    <t xml:space="preserve">046393 
</t>
  </si>
  <si>
    <t xml:space="preserve">046389 
</t>
  </si>
  <si>
    <t xml:space="preserve">046072 
</t>
  </si>
  <si>
    <t xml:space="preserve">046276 
</t>
  </si>
  <si>
    <t xml:space="preserve">046398 
</t>
  </si>
  <si>
    <t xml:space="preserve">046400 
</t>
  </si>
  <si>
    <t xml:space="preserve">046397 
</t>
  </si>
  <si>
    <t xml:space="preserve">046277 
</t>
  </si>
  <si>
    <t xml:space="preserve">046499 
</t>
  </si>
  <si>
    <t xml:space="preserve">046085 
</t>
  </si>
  <si>
    <t xml:space="preserve">046401 
</t>
  </si>
  <si>
    <t xml:space="preserve">046403 
</t>
  </si>
  <si>
    <t xml:space="preserve"> 
Kazi Enterprise</t>
  </si>
  <si>
    <t>Forhad Enterprise</t>
  </si>
  <si>
    <t xml:space="preserve"> 
Bike Treatment 
</t>
  </si>
  <si>
    <t xml:space="preserve">Vai Bon Enterprise 
</t>
  </si>
  <si>
    <t>Soliman Enterprise</t>
  </si>
  <si>
    <t xml:space="preserve">Saki Auto 
</t>
  </si>
  <si>
    <t>Mithu motor parts and Engineering workshop</t>
  </si>
  <si>
    <t xml:space="preserve"> 
M/S Hamim Motors</t>
  </si>
  <si>
    <t>Jonota Engneering Workshop</t>
  </si>
  <si>
    <t>Green Motors</t>
  </si>
  <si>
    <t>Maa Babar dowa honda servicing centre</t>
  </si>
  <si>
    <t xml:space="preserve"> 
Mayar Dowa Motors</t>
  </si>
  <si>
    <t xml:space="preserve"> 
Al Amin Mobil House 
</t>
  </si>
  <si>
    <t xml:space="preserve"> 
M/S Sohel Traders
</t>
  </si>
  <si>
    <t>arif &amp; sohel</t>
  </si>
  <si>
    <t>b-bariya,medda,bishoroad,sorial                  ,nasirnogor,kosba,akhora</t>
  </si>
  <si>
    <t>chandpur,baburhat,sadar,chamgerchor,matlab north,motlab south</t>
  </si>
  <si>
    <t>lximpur,sadar,mandaribazar</t>
  </si>
  <si>
    <t>lximpur,ramgong,raipur</t>
  </si>
  <si>
    <t xml:space="preserve">046561	</t>
  </si>
  <si>
    <t xml:space="preserve">046503	</t>
  </si>
  <si>
    <t xml:space="preserve">046558	</t>
  </si>
  <si>
    <t xml:space="preserve">046098	</t>
  </si>
  <si>
    <t xml:space="preserve">046643	</t>
  </si>
  <si>
    <t xml:space="preserve">046097	</t>
  </si>
  <si>
    <t xml:space="preserve">Parts Gallery	</t>
  </si>
  <si>
    <t xml:space="preserve">Nasir Motors	</t>
  </si>
  <si>
    <t xml:space="preserve">Fatema Motors	</t>
  </si>
  <si>
    <t xml:space="preserve">		
Shah Jahan Workshop</t>
  </si>
  <si>
    <t>Bismillah Machineries</t>
  </si>
  <si>
    <t xml:space="preserve">	
Sami Sadi Engineering</t>
  </si>
  <si>
    <t>shah alam &amp; sohel</t>
  </si>
  <si>
    <t>shahalam</t>
  </si>
  <si>
    <t>lacksham,cumilla</t>
  </si>
  <si>
    <t>noakhali</t>
  </si>
  <si>
    <t>jangaliya,cumilla</t>
  </si>
  <si>
    <t xml:space="preserve">   auto,cng</t>
  </si>
  <si>
    <t>feni,akademi road,gudamquter,lalpul,pazgasiya</t>
  </si>
  <si>
    <t>feni,lalpul,pazgasiya</t>
  </si>
  <si>
    <t>Mosquito Coil</t>
  </si>
  <si>
    <t>sendel</t>
  </si>
  <si>
    <t>lock mobaj60 mm</t>
  </si>
  <si>
    <t>moshuk book6.3</t>
  </si>
  <si>
    <t>courier</t>
  </si>
  <si>
    <t>jacket</t>
  </si>
  <si>
    <t>pail,jacket</t>
  </si>
  <si>
    <t>laptop</t>
  </si>
  <si>
    <t>21.11.2023 - 30.10.2023</t>
  </si>
  <si>
    <t>Month: November -2023</t>
  </si>
  <si>
    <t>Bill No: Cum/01/November '2023</t>
  </si>
  <si>
    <t>hand wash</t>
  </si>
  <si>
    <t>Courier,hand wash,Mosquito Coil</t>
  </si>
  <si>
    <t>2 person food</t>
  </si>
  <si>
    <t>3 person food</t>
  </si>
  <si>
    <t>TOTAL</t>
  </si>
  <si>
    <t>mithon</t>
  </si>
  <si>
    <t>mushok book</t>
  </si>
  <si>
    <t>shah alam,mithon</t>
  </si>
  <si>
    <t>mirpur</t>
  </si>
  <si>
    <t>mohakhali</t>
  </si>
  <si>
    <t>cng</t>
  </si>
  <si>
    <t>helper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</si>
</sst>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0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14" fillId="2" borderId="3" xfId="0" applyFont="1" applyFill="1" applyBorder="1" applyAlignment="1" applyProtection="1">
      <alignment wrapText="1"/>
      <protection locked="0"/>
    </xf>
    <xf numFmtId="0" fontId="2" fillId="0" borderId="28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165" fontId="0" fillId="0" borderId="3" xfId="0" applyNumberFormat="1" applyBorder="1"/>
    <xf numFmtId="165" fontId="35" fillId="9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3" fillId="9" borderId="3" xfId="0" applyFont="1" applyFill="1" applyBorder="1" applyAlignment="1" applyProtection="1">
      <alignment vertical="center" wrapText="1"/>
      <protection locked="0"/>
    </xf>
    <xf numFmtId="0" fontId="14" fillId="9" borderId="3" xfId="0" applyFont="1" applyFill="1" applyBorder="1" applyAlignment="1" applyProtection="1">
      <alignment horizontal="center" wrapText="1"/>
      <protection locked="0"/>
    </xf>
    <xf numFmtId="0" fontId="0" fillId="9" borderId="3" xfId="0" applyFill="1" applyBorder="1"/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14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 vertical="center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13" fillId="9" borderId="3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4" fillId="2" borderId="13" xfId="0" applyFont="1" applyFill="1" applyBorder="1" applyAlignment="1" applyProtection="1">
      <alignment vertical="center" wrapText="1"/>
      <protection locked="0"/>
    </xf>
    <xf numFmtId="0" fontId="14" fillId="2" borderId="21" xfId="0" applyFont="1" applyFill="1" applyBorder="1" applyAlignment="1" applyProtection="1">
      <alignment vertical="center" wrapText="1"/>
      <protection locked="0"/>
    </xf>
    <xf numFmtId="0" fontId="14" fillId="2" borderId="18" xfId="0" applyFont="1" applyFill="1" applyBorder="1" applyAlignment="1" applyProtection="1">
      <alignment vertical="center" wrapText="1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14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37" fillId="0" borderId="3" xfId="0" applyFont="1" applyBorder="1" applyAlignment="1">
      <alignment horizontal="center" wrapText="1"/>
    </xf>
    <xf numFmtId="0" fontId="38" fillId="0" borderId="3" xfId="0" applyFont="1" applyBorder="1" applyAlignment="1">
      <alignment horizontal="center" wrapText="1"/>
    </xf>
    <xf numFmtId="0" fontId="39" fillId="11" borderId="3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14" fillId="9" borderId="3" xfId="0" applyFont="1" applyFill="1" applyBorder="1" applyAlignment="1">
      <alignment horizontal="center" wrapText="1"/>
    </xf>
    <xf numFmtId="0" fontId="15" fillId="9" borderId="3" xfId="0" applyFont="1" applyFill="1" applyBorder="1" applyAlignment="1" applyProtection="1">
      <alignment horizontal="center" vertical="center" wrapText="1"/>
      <protection locked="0"/>
    </xf>
    <xf numFmtId="0" fontId="29" fillId="0" borderId="3" xfId="0" applyFont="1" applyBorder="1" applyAlignment="1">
      <alignment horizontal="center"/>
    </xf>
    <xf numFmtId="0" fontId="29" fillId="11" borderId="3" xfId="0" applyFont="1" applyFill="1" applyBorder="1" applyAlignment="1">
      <alignment horizontal="center" wrapText="1"/>
    </xf>
    <xf numFmtId="0" fontId="29" fillId="0" borderId="3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12" borderId="3" xfId="0" applyFill="1" applyBorder="1" applyAlignment="1">
      <alignment horizontal="center"/>
    </xf>
    <xf numFmtId="165" fontId="0" fillId="13" borderId="3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wrapText="1"/>
    </xf>
    <xf numFmtId="0" fontId="0" fillId="13" borderId="3" xfId="0" applyFill="1" applyBorder="1" applyAlignment="1">
      <alignment horizontal="center"/>
    </xf>
    <xf numFmtId="0" fontId="0" fillId="13" borderId="3" xfId="0" applyFill="1" applyBorder="1" applyAlignment="1">
      <alignment vertical="center"/>
    </xf>
    <xf numFmtId="0" fontId="14" fillId="13" borderId="3" xfId="0" applyFont="1" applyFill="1" applyBorder="1" applyAlignment="1" applyProtection="1">
      <alignment horizontal="center" vertical="center" wrapText="1"/>
      <protection locked="0"/>
    </xf>
    <xf numFmtId="0" fontId="0" fillId="13" borderId="3" xfId="0" applyFill="1" applyBorder="1"/>
    <xf numFmtId="0" fontId="15" fillId="13" borderId="3" xfId="0" applyFont="1" applyFill="1" applyBorder="1" applyAlignment="1" applyProtection="1">
      <alignment horizontal="center" vertical="center" wrapText="1"/>
      <protection locked="0"/>
    </xf>
    <xf numFmtId="0" fontId="14" fillId="9" borderId="21" xfId="0" applyFont="1" applyFill="1" applyBorder="1" applyAlignment="1">
      <alignment horizontal="center" wrapText="1"/>
    </xf>
    <xf numFmtId="0" fontId="27" fillId="0" borderId="3" xfId="0" applyFont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wrapText="1"/>
    </xf>
    <xf numFmtId="0" fontId="29" fillId="2" borderId="3" xfId="0" applyFont="1" applyFill="1" applyBorder="1" applyAlignment="1">
      <alignment horizontal="center"/>
    </xf>
    <xf numFmtId="164" fontId="2" fillId="2" borderId="13" xfId="0" applyNumberFormat="1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0" fillId="0" borderId="3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13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view="pageBreakPreview" topLeftCell="A5" zoomScale="75" zoomScaleNormal="112" zoomScaleSheetLayoutView="75" workbookViewId="0">
      <selection sqref="A1:D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41" t="s">
        <v>0</v>
      </c>
      <c r="B1" s="342"/>
      <c r="C1" s="342"/>
      <c r="D1" s="343"/>
    </row>
    <row r="2" spans="1:4" ht="23.25">
      <c r="A2" s="344" t="s">
        <v>1</v>
      </c>
      <c r="B2" s="345"/>
      <c r="C2" s="141" t="s">
        <v>2</v>
      </c>
      <c r="D2" s="268" t="s">
        <v>285</v>
      </c>
    </row>
    <row r="3" spans="1:4" ht="20.25">
      <c r="A3" s="4" t="s">
        <v>3</v>
      </c>
      <c r="B3" s="7" t="s">
        <v>119</v>
      </c>
      <c r="C3" s="8" t="s">
        <v>286</v>
      </c>
      <c r="D3" s="8" t="s">
        <v>287</v>
      </c>
    </row>
    <row r="4" spans="1:4" ht="33.75" customHeight="1">
      <c r="A4" s="1" t="s">
        <v>4</v>
      </c>
      <c r="B4" s="1" t="s">
        <v>5</v>
      </c>
      <c r="C4" s="2" t="s">
        <v>6</v>
      </c>
      <c r="D4" s="269" t="s">
        <v>5</v>
      </c>
    </row>
    <row r="5" spans="1:4" ht="20.25">
      <c r="A5" s="177">
        <v>1</v>
      </c>
      <c r="B5" s="3" t="s">
        <v>7</v>
      </c>
      <c r="C5" s="178">
        <f>'1. B2B- IPP'!M4</f>
        <v>0</v>
      </c>
      <c r="D5" s="270"/>
    </row>
    <row r="6" spans="1:4" ht="20.25">
      <c r="A6" s="177">
        <v>2</v>
      </c>
      <c r="B6" s="3" t="s">
        <v>8</v>
      </c>
      <c r="C6" s="178">
        <f>'2. B2C'!L4</f>
        <v>33750</v>
      </c>
      <c r="D6" s="270" t="s">
        <v>133</v>
      </c>
    </row>
    <row r="7" spans="1:4" ht="20.25">
      <c r="A7" s="177">
        <v>3</v>
      </c>
      <c r="B7" s="3" t="s">
        <v>9</v>
      </c>
      <c r="C7" s="178">
        <f>'3. B2B-Non Power'!L4</f>
        <v>0</v>
      </c>
      <c r="D7" s="270"/>
    </row>
    <row r="8" spans="1:4" ht="20.25">
      <c r="A8" s="177">
        <v>4</v>
      </c>
      <c r="B8" s="3" t="s">
        <v>10</v>
      </c>
      <c r="C8" s="178">
        <f>'4. Goods Sending Expense'!L4</f>
        <v>0</v>
      </c>
      <c r="D8" s="270"/>
    </row>
    <row r="9" spans="1:4" ht="20.25">
      <c r="A9" s="177">
        <v>5</v>
      </c>
      <c r="B9" s="3" t="s">
        <v>11</v>
      </c>
      <c r="C9" s="178">
        <f>'5. Goods Receiving Expense'!L4</f>
        <v>300</v>
      </c>
      <c r="D9" s="270" t="s">
        <v>132</v>
      </c>
    </row>
    <row r="10" spans="1:4" ht="20.25">
      <c r="A10" s="177">
        <v>6</v>
      </c>
      <c r="B10" s="3" t="s">
        <v>12</v>
      </c>
      <c r="C10" s="178">
        <f>'6.WH-Depot Maintenance'!D3</f>
        <v>5400</v>
      </c>
      <c r="D10" s="270" t="s">
        <v>289</v>
      </c>
    </row>
    <row r="11" spans="1:4" ht="20.25">
      <c r="A11" s="177">
        <v>7</v>
      </c>
      <c r="B11" s="3" t="s">
        <v>13</v>
      </c>
      <c r="C11" s="178">
        <f>'7. Utilities'!D2</f>
        <v>0</v>
      </c>
      <c r="D11" s="270"/>
    </row>
    <row r="12" spans="1:4" ht="20.25">
      <c r="A12" s="177">
        <v>8</v>
      </c>
      <c r="B12" s="3" t="s">
        <v>14</v>
      </c>
      <c r="C12" s="178">
        <f>'8. Printing'!E2</f>
        <v>0</v>
      </c>
      <c r="D12" s="270"/>
    </row>
    <row r="13" spans="1:4" ht="20.25">
      <c r="A13" s="177">
        <v>9</v>
      </c>
      <c r="B13" s="3" t="s">
        <v>15</v>
      </c>
      <c r="C13" s="178">
        <f>'9. Stationary'!E2</f>
        <v>0</v>
      </c>
      <c r="D13" s="270"/>
    </row>
    <row r="14" spans="1:4" ht="20.25">
      <c r="A14" s="177">
        <v>10</v>
      </c>
      <c r="B14" s="3" t="s">
        <v>16</v>
      </c>
      <c r="C14" s="178">
        <f>'10-11.Delivery Van Expense'!D2</f>
        <v>0</v>
      </c>
      <c r="D14" s="270"/>
    </row>
    <row r="15" spans="1:4" ht="20.25">
      <c r="A15" s="177">
        <v>11</v>
      </c>
      <c r="B15" s="3" t="s">
        <v>17</v>
      </c>
      <c r="C15" s="178">
        <f>'10-11.Delivery Van Expense'!D13</f>
        <v>0</v>
      </c>
      <c r="D15" s="270"/>
    </row>
    <row r="16" spans="1:4" ht="20.25">
      <c r="A16" s="177">
        <v>12</v>
      </c>
      <c r="B16" s="3" t="s">
        <v>18</v>
      </c>
      <c r="C16" s="178">
        <f>'12. Entertainment'!D2</f>
        <v>0</v>
      </c>
      <c r="D16" s="270"/>
    </row>
    <row r="17" spans="1:7" ht="20.25">
      <c r="A17" s="177">
        <v>13</v>
      </c>
      <c r="B17" s="3" t="s">
        <v>19</v>
      </c>
      <c r="C17" s="178">
        <f>'13. Food Allowance'!D2</f>
        <v>0</v>
      </c>
      <c r="D17" s="270"/>
    </row>
    <row r="18" spans="1:7" ht="20.25">
      <c r="A18" s="177">
        <v>14</v>
      </c>
      <c r="B18" s="3" t="s">
        <v>20</v>
      </c>
      <c r="C18" s="178">
        <f>'14. Conveyance'!D2</f>
        <v>540</v>
      </c>
      <c r="D18" s="270" t="s">
        <v>21</v>
      </c>
    </row>
    <row r="19" spans="1:7" ht="20.25">
      <c r="A19" s="177">
        <v>15</v>
      </c>
      <c r="B19" s="3" t="s">
        <v>22</v>
      </c>
      <c r="C19" s="178">
        <f>'15. For Security'!D2</f>
        <v>0</v>
      </c>
      <c r="D19" s="271"/>
      <c r="G19" t="s">
        <v>130</v>
      </c>
    </row>
    <row r="20" spans="1:7" ht="20.25">
      <c r="A20" s="177"/>
      <c r="B20" s="4" t="s">
        <v>23</v>
      </c>
      <c r="C20" s="178">
        <f>SUM(C5:C19)</f>
        <v>39990</v>
      </c>
      <c r="D20" s="271"/>
    </row>
    <row r="21" spans="1:7" ht="20.25">
      <c r="A21" s="272"/>
      <c r="B21" s="273"/>
      <c r="C21" s="176"/>
      <c r="D21" s="274"/>
    </row>
    <row r="22" spans="1:7" ht="20.25">
      <c r="A22" s="272"/>
      <c r="B22" s="275"/>
      <c r="C22" s="1" t="s">
        <v>24</v>
      </c>
      <c r="D22" s="2" t="s">
        <v>25</v>
      </c>
    </row>
    <row r="23" spans="1:7" ht="20.25">
      <c r="A23" s="272"/>
      <c r="B23" s="273"/>
      <c r="C23" s="177" t="s">
        <v>26</v>
      </c>
      <c r="D23" s="276">
        <f>'1. B2B- IPP'!D4</f>
        <v>0</v>
      </c>
    </row>
    <row r="24" spans="1:7" ht="20.25">
      <c r="A24" s="272"/>
      <c r="B24" s="273"/>
      <c r="C24" s="177" t="s">
        <v>8</v>
      </c>
      <c r="D24" s="276">
        <f>'2. B2C'!D4</f>
        <v>6232</v>
      </c>
    </row>
    <row r="25" spans="1:7" ht="20.25">
      <c r="A25" s="272"/>
      <c r="B25" s="273"/>
      <c r="C25" s="177" t="s">
        <v>27</v>
      </c>
      <c r="D25" s="276">
        <f>'3. B2B-Non Power'!D4</f>
        <v>0</v>
      </c>
    </row>
    <row r="26" spans="1:7" ht="20.25">
      <c r="A26" s="272"/>
      <c r="B26" s="273"/>
      <c r="C26" s="177" t="s">
        <v>10</v>
      </c>
      <c r="D26" s="276">
        <f>'4. Goods Sending Expense'!D4</f>
        <v>0</v>
      </c>
    </row>
    <row r="27" spans="1:7" ht="20.25">
      <c r="A27" s="272"/>
      <c r="B27" s="273"/>
      <c r="C27" s="177" t="s">
        <v>28</v>
      </c>
      <c r="D27" s="276">
        <f>'5. Goods Receiving Expense'!D4</f>
        <v>3395</v>
      </c>
    </row>
    <row r="28" spans="1:7" ht="20.25">
      <c r="A28" s="272"/>
      <c r="B28" s="273"/>
      <c r="C28" s="1" t="s">
        <v>29</v>
      </c>
      <c r="D28" s="277">
        <f>SUM(D23:D27)</f>
        <v>9627</v>
      </c>
    </row>
    <row r="29" spans="1:7" ht="20.25">
      <c r="A29" s="272"/>
      <c r="B29" s="273"/>
      <c r="C29" s="278"/>
      <c r="D29" s="279"/>
    </row>
    <row r="30" spans="1:7" ht="20.25">
      <c r="A30" s="272"/>
      <c r="B30" s="273"/>
      <c r="C30" s="278"/>
      <c r="D30" s="279"/>
    </row>
    <row r="31" spans="1:7" ht="20.25">
      <c r="A31" s="272"/>
      <c r="B31" s="273"/>
      <c r="C31" s="278"/>
      <c r="D31" s="279"/>
    </row>
    <row r="32" spans="1:7" ht="20.25">
      <c r="A32" s="272"/>
      <c r="B32" s="273"/>
      <c r="C32" s="278"/>
      <c r="D32" s="279"/>
    </row>
    <row r="33" spans="1:6" ht="20.25">
      <c r="A33" s="272"/>
      <c r="B33" s="273"/>
      <c r="C33" s="278"/>
      <c r="D33" s="279"/>
    </row>
    <row r="34" spans="1:6" ht="20.25">
      <c r="A34" s="272"/>
      <c r="B34" s="273"/>
      <c r="C34" s="6"/>
      <c r="D34" s="280"/>
    </row>
    <row r="35" spans="1:6" ht="20.25">
      <c r="A35" s="272"/>
      <c r="B35" s="273"/>
      <c r="C35" s="6"/>
      <c r="D35" s="280"/>
    </row>
    <row r="36" spans="1:6" ht="20.25">
      <c r="A36" s="272"/>
      <c r="B36" s="273"/>
      <c r="C36" s="6"/>
      <c r="D36" s="280"/>
    </row>
    <row r="37" spans="1:6" ht="20.25">
      <c r="A37" s="281" t="s">
        <v>30</v>
      </c>
      <c r="B37" s="5" t="s">
        <v>82</v>
      </c>
      <c r="C37" s="5" t="s">
        <v>31</v>
      </c>
      <c r="D37" s="282" t="s">
        <v>137</v>
      </c>
      <c r="F37" s="6" t="s">
        <v>130</v>
      </c>
    </row>
    <row r="38" spans="1:6" ht="20.25">
      <c r="A38" s="283"/>
      <c r="B38" s="6"/>
      <c r="C38" s="6"/>
      <c r="D38" s="284"/>
    </row>
    <row r="39" spans="1:6" ht="20.25">
      <c r="A39" s="283"/>
      <c r="B39" s="6"/>
      <c r="C39" s="6"/>
      <c r="D39" s="284"/>
    </row>
    <row r="40" spans="1:6" ht="20.25">
      <c r="A40" s="272"/>
      <c r="B40" s="273"/>
      <c r="C40" s="6"/>
      <c r="D40" s="280"/>
    </row>
    <row r="41" spans="1:6" ht="20.25">
      <c r="A41" s="272"/>
      <c r="B41" s="273"/>
      <c r="C41" s="6"/>
      <c r="D41" s="280"/>
    </row>
    <row r="42" spans="1:6" ht="20.25">
      <c r="A42" s="272"/>
      <c r="B42" s="273"/>
      <c r="C42" s="6"/>
      <c r="D42" s="280"/>
    </row>
    <row r="43" spans="1:6" ht="20.25">
      <c r="A43" s="285"/>
      <c r="B43" s="273"/>
      <c r="C43" s="6" t="s">
        <v>149</v>
      </c>
      <c r="D43" s="280"/>
    </row>
    <row r="44" spans="1:6" ht="20.25">
      <c r="A44" s="285" t="s">
        <v>138</v>
      </c>
      <c r="B44" s="286"/>
      <c r="C44" s="286" t="s">
        <v>32</v>
      </c>
      <c r="D44" s="287" t="s">
        <v>33</v>
      </c>
    </row>
  </sheetData>
  <mergeCells count="2">
    <mergeCell ref="A1:D1"/>
    <mergeCell ref="A2:B2"/>
  </mergeCells>
  <phoneticPr fontId="36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45"/>
      <c r="B1" s="383" t="s">
        <v>58</v>
      </c>
      <c r="C1" s="383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4" t="s">
        <v>61</v>
      </c>
      <c r="B1" s="385"/>
      <c r="C1" s="385"/>
      <c r="D1" s="386"/>
      <c r="E1" s="386"/>
      <c r="F1" s="38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8" t="s">
        <v>63</v>
      </c>
      <c r="C1" s="389"/>
      <c r="D1" s="389"/>
      <c r="E1" s="389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23"/>
      <c r="B4" s="224"/>
      <c r="C4" s="225"/>
      <c r="D4" s="226"/>
      <c r="E4" s="76"/>
      <c r="F4" s="73"/>
    </row>
    <row r="5" spans="1:6">
      <c r="A5" s="223"/>
      <c r="B5" s="224"/>
      <c r="C5" s="228"/>
      <c r="D5" s="229"/>
      <c r="E5" s="76"/>
      <c r="F5" s="73"/>
    </row>
    <row r="6" spans="1:6">
      <c r="A6" s="223"/>
      <c r="F6" s="74"/>
    </row>
    <row r="7" spans="1:6">
      <c r="A7" s="223"/>
      <c r="B7" s="73"/>
      <c r="C7" s="73"/>
      <c r="D7" s="76"/>
      <c r="E7" s="76"/>
      <c r="F7" s="73"/>
    </row>
    <row r="8" spans="1:6">
      <c r="A8" s="103"/>
      <c r="B8" s="103"/>
      <c r="C8" s="103"/>
      <c r="D8" s="231"/>
      <c r="E8" s="231"/>
      <c r="F8" s="103"/>
    </row>
    <row r="9" spans="1:6">
      <c r="A9" s="103"/>
      <c r="B9" s="103"/>
      <c r="C9" s="103"/>
      <c r="D9" s="231"/>
      <c r="E9" s="231"/>
      <c r="F9" s="103"/>
    </row>
    <row r="10" spans="1:6">
      <c r="A10" s="72"/>
      <c r="B10" s="73"/>
      <c r="C10" s="73"/>
      <c r="D10" s="76"/>
      <c r="E10" s="76"/>
      <c r="F10" s="103"/>
    </row>
    <row r="11" spans="1:6" ht="15.75">
      <c r="A11" s="72"/>
      <c r="B11" s="73"/>
      <c r="C11" s="73"/>
      <c r="D11" s="76"/>
      <c r="E11" s="217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90" t="s">
        <v>64</v>
      </c>
      <c r="B1" s="390"/>
      <c r="C1" s="390"/>
      <c r="D1" s="390"/>
      <c r="E1" s="39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90" t="s">
        <v>17</v>
      </c>
      <c r="B12" s="390"/>
      <c r="C12" s="390"/>
      <c r="D12" s="390"/>
      <c r="E12" s="39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91" t="s">
        <v>66</v>
      </c>
      <c r="B1" s="391"/>
      <c r="C1" s="392"/>
      <c r="D1" s="392"/>
      <c r="E1" s="391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3" t="s">
        <v>19</v>
      </c>
      <c r="B1" s="393"/>
      <c r="C1" s="393"/>
      <c r="D1" s="393"/>
      <c r="E1" s="39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5" customWidth="1"/>
    <col min="4" max="4" width="14.5703125" customWidth="1"/>
    <col min="5" max="5" width="17.7109375" customWidth="1"/>
  </cols>
  <sheetData>
    <row r="1" spans="1:5" ht="18.75">
      <c r="A1" s="394" t="s">
        <v>20</v>
      </c>
      <c r="B1" s="394"/>
      <c r="C1" s="394"/>
      <c r="D1" s="394"/>
      <c r="E1" s="394"/>
    </row>
    <row r="2" spans="1:5">
      <c r="A2" s="199"/>
      <c r="B2" s="90"/>
      <c r="C2" s="196" t="s">
        <v>23</v>
      </c>
      <c r="D2" s="91">
        <f>SUM(D4:D36)</f>
        <v>540</v>
      </c>
      <c r="E2" s="92"/>
    </row>
    <row r="3" spans="1: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5">
      <c r="A4" s="72">
        <v>45253</v>
      </c>
      <c r="B4" s="138" t="s">
        <v>129</v>
      </c>
      <c r="C4" s="198" t="s">
        <v>139</v>
      </c>
      <c r="D4" s="76">
        <v>160</v>
      </c>
      <c r="E4" s="96" t="s">
        <v>282</v>
      </c>
    </row>
    <row r="5" spans="1:5">
      <c r="A5" s="72">
        <v>45255</v>
      </c>
      <c r="B5" s="138" t="s">
        <v>129</v>
      </c>
      <c r="C5" s="198" t="s">
        <v>139</v>
      </c>
      <c r="D5" s="76">
        <v>180</v>
      </c>
      <c r="E5" s="96" t="s">
        <v>283</v>
      </c>
    </row>
    <row r="6" spans="1:5">
      <c r="A6" s="72">
        <v>45257</v>
      </c>
      <c r="B6" s="95" t="s">
        <v>129</v>
      </c>
      <c r="C6" s="198" t="s">
        <v>139</v>
      </c>
      <c r="D6" s="76">
        <v>50</v>
      </c>
      <c r="E6" s="96" t="s">
        <v>284</v>
      </c>
    </row>
    <row r="7" spans="1:5">
      <c r="A7" s="72">
        <v>45260</v>
      </c>
      <c r="B7" s="95" t="s">
        <v>293</v>
      </c>
      <c r="C7" s="198" t="s">
        <v>139</v>
      </c>
      <c r="D7" s="76">
        <v>150</v>
      </c>
      <c r="E7" s="96" t="s">
        <v>294</v>
      </c>
    </row>
    <row r="8" spans="1:5">
      <c r="A8" s="200"/>
      <c r="B8" s="97"/>
      <c r="C8" s="12"/>
      <c r="D8" s="55"/>
      <c r="E8" s="98"/>
    </row>
    <row r="9" spans="1:5">
      <c r="A9" s="200"/>
      <c r="B9" s="98"/>
      <c r="C9" s="12"/>
      <c r="D9" s="98"/>
      <c r="E9" s="98"/>
    </row>
    <row r="10" spans="1:5">
      <c r="A10" s="200"/>
      <c r="B10" s="98"/>
      <c r="C10" s="12"/>
      <c r="D10" s="98"/>
      <c r="E10" s="98"/>
    </row>
    <row r="11" spans="1:5">
      <c r="A11" s="200"/>
      <c r="B11" s="98"/>
      <c r="C11" s="12"/>
      <c r="D11" s="98"/>
      <c r="E11" s="98"/>
    </row>
    <row r="12" spans="1:5">
      <c r="A12" s="200"/>
      <c r="B12" s="98"/>
      <c r="C12" s="12"/>
      <c r="D12" s="98"/>
      <c r="E12" s="98"/>
    </row>
    <row r="13" spans="1:5">
      <c r="A13" s="200"/>
      <c r="B13" s="98"/>
      <c r="C13" s="12"/>
      <c r="D13" s="98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  <row r="36" spans="1:5">
      <c r="A36" s="200"/>
      <c r="B36" s="98"/>
      <c r="C36" s="12"/>
      <c r="D36" s="98"/>
      <c r="E3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3" t="s">
        <v>70</v>
      </c>
      <c r="B1" s="393"/>
      <c r="C1" s="393"/>
      <c r="D1" s="393"/>
      <c r="E1" s="393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>
      <c r="A4" s="240"/>
      <c r="B4" s="73"/>
      <c r="C4" s="73"/>
      <c r="D4" s="73"/>
      <c r="E4" s="73"/>
    </row>
    <row r="5" spans="1:5">
      <c r="A5" s="240"/>
      <c r="B5" s="73"/>
      <c r="C5" s="73"/>
      <c r="D5" s="73"/>
      <c r="E5" s="73"/>
    </row>
    <row r="6" spans="1:5">
      <c r="A6" s="240"/>
      <c r="B6" s="73"/>
      <c r="C6" s="73"/>
      <c r="D6" s="73"/>
      <c r="E6" s="73"/>
    </row>
    <row r="7" spans="1:5">
      <c r="A7" s="240"/>
      <c r="B7" s="73"/>
      <c r="C7" s="73"/>
      <c r="D7" s="73"/>
      <c r="E7" s="73"/>
    </row>
    <row r="8" spans="1:5">
      <c r="A8" s="240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44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00" t="s">
        <v>0</v>
      </c>
      <c r="B1" s="401"/>
      <c r="C1" s="401"/>
      <c r="D1" s="401"/>
      <c r="E1" s="402"/>
      <c r="G1" s="400" t="s">
        <v>0</v>
      </c>
      <c r="H1" s="401"/>
      <c r="I1" s="401"/>
      <c r="J1" s="401"/>
      <c r="K1" s="402"/>
    </row>
    <row r="2" spans="1:11">
      <c r="A2" s="374"/>
      <c r="B2" s="364"/>
      <c r="C2" s="364"/>
      <c r="D2" s="364"/>
      <c r="E2" s="375"/>
      <c r="G2" s="374"/>
      <c r="H2" s="364"/>
      <c r="I2" s="364"/>
      <c r="J2" s="364"/>
      <c r="K2" s="375"/>
    </row>
    <row r="3" spans="1:11" ht="15.75">
      <c r="A3" s="395" t="s">
        <v>76</v>
      </c>
      <c r="B3" s="396"/>
      <c r="C3" s="104" t="s">
        <v>114</v>
      </c>
      <c r="D3" s="104"/>
      <c r="E3" s="105"/>
      <c r="G3" s="247" t="s">
        <v>135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46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75">
      <c r="A8" s="111">
        <v>3</v>
      </c>
      <c r="B8" s="148"/>
      <c r="C8" s="112"/>
      <c r="D8" s="112"/>
      <c r="E8" s="113"/>
      <c r="G8" s="403" t="s">
        <v>23</v>
      </c>
      <c r="H8" s="404"/>
      <c r="I8" s="404"/>
      <c r="J8" s="405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.5" thickBot="1">
      <c r="A12" s="403" t="s">
        <v>23</v>
      </c>
      <c r="B12" s="404"/>
      <c r="C12" s="404"/>
      <c r="D12" s="405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>
      <c r="A13" s="106"/>
      <c r="E13" s="107"/>
    </row>
    <row r="14" spans="1:11" ht="15.75" thickBot="1">
      <c r="A14" s="114"/>
      <c r="B14" s="180"/>
      <c r="C14" s="115"/>
      <c r="D14" s="115"/>
      <c r="E14" s="116"/>
    </row>
    <row r="15" spans="1:11" ht="21">
      <c r="A15" s="117" t="s">
        <v>78</v>
      </c>
      <c r="B15" s="181"/>
      <c r="C15" s="47" t="s">
        <v>79</v>
      </c>
      <c r="D15" s="47" t="s">
        <v>80</v>
      </c>
      <c r="E15" s="118"/>
      <c r="G15" s="400" t="s">
        <v>0</v>
      </c>
      <c r="H15" s="401"/>
      <c r="I15" s="401"/>
      <c r="J15" s="401"/>
      <c r="K15" s="402"/>
    </row>
    <row r="16" spans="1:11" ht="16.5" thickBot="1">
      <c r="A16" s="119" t="s">
        <v>30</v>
      </c>
      <c r="B16" s="182"/>
      <c r="C16" s="120" t="s">
        <v>81</v>
      </c>
      <c r="D16" s="120" t="s">
        <v>82</v>
      </c>
      <c r="E16" s="121"/>
      <c r="G16" s="374"/>
      <c r="H16" s="364"/>
      <c r="I16" s="364"/>
      <c r="J16" s="364"/>
      <c r="K16" s="375"/>
    </row>
    <row r="17" spans="1:11" ht="15.75">
      <c r="G17" s="395" t="s">
        <v>76</v>
      </c>
      <c r="H17" s="396"/>
      <c r="I17" s="104"/>
      <c r="J17" s="104"/>
      <c r="K17" s="105"/>
    </row>
    <row r="18" spans="1:11" ht="15.75" thickBot="1">
      <c r="G18" s="106"/>
      <c r="K18" s="107"/>
    </row>
    <row r="19" spans="1:11" ht="21">
      <c r="A19" s="400" t="s">
        <v>0</v>
      </c>
      <c r="B19" s="401"/>
      <c r="C19" s="401"/>
      <c r="D19" s="401"/>
      <c r="E19" s="402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>
      <c r="A20" s="374"/>
      <c r="B20" s="364"/>
      <c r="C20" s="364"/>
      <c r="D20" s="364"/>
      <c r="E20" s="375"/>
      <c r="G20" s="111">
        <v>1</v>
      </c>
      <c r="H20" s="112"/>
      <c r="I20" s="112"/>
      <c r="J20" s="112"/>
      <c r="K20" s="113"/>
    </row>
    <row r="21" spans="1:11" ht="15.75">
      <c r="A21" s="395" t="s">
        <v>76</v>
      </c>
      <c r="B21" s="396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97" t="s">
        <v>23</v>
      </c>
      <c r="H26" s="398"/>
      <c r="I26" s="398"/>
      <c r="J26" s="399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97" t="s">
        <v>23</v>
      </c>
      <c r="B30" s="398"/>
      <c r="C30" s="398"/>
      <c r="D30" s="399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.5" thickBot="1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.5" thickBot="1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6" t="s">
        <v>34</v>
      </c>
      <c r="D1" s="347"/>
      <c r="E1" s="348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9" t="s">
        <v>35</v>
      </c>
      <c r="I2" s="349"/>
      <c r="J2" s="349"/>
      <c r="K2" s="349"/>
      <c r="L2" s="349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6"/>
  <sheetViews>
    <sheetView topLeftCell="C1" workbookViewId="0">
      <selection activeCell="O5" sqref="O5"/>
    </sheetView>
  </sheetViews>
  <sheetFormatPr defaultRowHeight="15"/>
  <cols>
    <col min="1" max="1" width="7.7109375" customWidth="1"/>
    <col min="2" max="2" width="10.85546875" style="144" customWidth="1"/>
    <col min="3" max="3" width="22.85546875" style="152" customWidth="1"/>
    <col min="4" max="4" width="19.85546875" customWidth="1"/>
    <col min="5" max="5" width="9.140625" style="187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63" t="s">
        <v>0</v>
      </c>
      <c r="B1" s="363"/>
      <c r="C1" s="363"/>
      <c r="D1" s="363"/>
      <c r="E1" s="363"/>
      <c r="F1" s="363"/>
      <c r="H1" s="363" t="s">
        <v>0</v>
      </c>
      <c r="I1" s="363"/>
      <c r="J1" s="363"/>
      <c r="K1" s="363"/>
      <c r="L1" s="363"/>
      <c r="M1" s="363"/>
    </row>
    <row r="2" spans="1:13" ht="18.75">
      <c r="A2" s="410"/>
      <c r="B2" s="410"/>
      <c r="C2" s="411" t="s">
        <v>89</v>
      </c>
      <c r="D2" s="411"/>
      <c r="E2" s="411"/>
      <c r="F2" s="140"/>
      <c r="H2" s="410"/>
      <c r="I2" s="410"/>
      <c r="J2" s="411" t="s">
        <v>123</v>
      </c>
      <c r="K2" s="411"/>
      <c r="L2" s="411"/>
      <c r="M2" s="140"/>
    </row>
    <row r="3" spans="1:13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125</v>
      </c>
    </row>
    <row r="4" spans="1:13" ht="18.75">
      <c r="A4" s="136">
        <v>1</v>
      </c>
      <c r="B4" s="179"/>
      <c r="C4" s="32"/>
      <c r="D4" s="109"/>
      <c r="E4" s="109"/>
      <c r="F4" s="109"/>
      <c r="H4" s="136">
        <v>1</v>
      </c>
      <c r="I4" s="218">
        <v>45251</v>
      </c>
      <c r="J4" s="191" t="s">
        <v>140</v>
      </c>
      <c r="K4" s="109" t="s">
        <v>139</v>
      </c>
      <c r="L4" s="109">
        <v>200</v>
      </c>
      <c r="M4" s="109" t="s">
        <v>290</v>
      </c>
    </row>
    <row r="5" spans="1:13" ht="18.75">
      <c r="A5" s="136">
        <v>2</v>
      </c>
      <c r="B5" s="179"/>
      <c r="C5" s="32"/>
      <c r="D5" s="109"/>
      <c r="E5" s="109"/>
      <c r="F5" s="109"/>
      <c r="H5" s="136">
        <v>2</v>
      </c>
      <c r="I5" s="218">
        <v>45257</v>
      </c>
      <c r="J5" s="191" t="s">
        <v>140</v>
      </c>
      <c r="K5" s="109" t="s">
        <v>139</v>
      </c>
      <c r="L5" s="109">
        <v>200</v>
      </c>
      <c r="M5" s="109" t="s">
        <v>291</v>
      </c>
    </row>
    <row r="6" spans="1:13" ht="18.75">
      <c r="A6" s="136"/>
      <c r="B6" s="179"/>
      <c r="C6" s="32"/>
      <c r="D6" s="109"/>
      <c r="E6" s="109"/>
      <c r="F6" s="109"/>
      <c r="H6" s="136">
        <v>3</v>
      </c>
      <c r="I6" s="218">
        <v>45258</v>
      </c>
      <c r="J6" s="191" t="s">
        <v>140</v>
      </c>
      <c r="K6" s="109" t="s">
        <v>139</v>
      </c>
      <c r="L6" s="109">
        <v>100</v>
      </c>
      <c r="M6" s="109" t="s">
        <v>291</v>
      </c>
    </row>
    <row r="7" spans="1:13" ht="18.75">
      <c r="A7" s="136">
        <v>14</v>
      </c>
      <c r="B7" s="179"/>
      <c r="C7" s="191"/>
      <c r="D7" s="109"/>
      <c r="E7" s="109"/>
      <c r="F7" s="109"/>
      <c r="H7" s="136">
        <v>4</v>
      </c>
      <c r="I7" s="218">
        <v>45260</v>
      </c>
      <c r="J7" s="191" t="s">
        <v>140</v>
      </c>
      <c r="K7" s="109" t="s">
        <v>139</v>
      </c>
      <c r="L7" s="109">
        <v>200</v>
      </c>
      <c r="M7" s="109" t="s">
        <v>290</v>
      </c>
    </row>
    <row r="8" spans="1:13" ht="18.75">
      <c r="A8" s="136"/>
      <c r="B8" s="179"/>
      <c r="C8" s="191"/>
      <c r="D8" s="109"/>
      <c r="E8" s="109"/>
      <c r="F8" s="109"/>
    </row>
    <row r="9" spans="1:13" ht="18.75">
      <c r="A9" s="136">
        <v>15</v>
      </c>
      <c r="B9" s="179"/>
      <c r="C9" s="191"/>
      <c r="D9" s="109"/>
      <c r="E9" s="109"/>
      <c r="F9" s="109"/>
      <c r="H9" s="125"/>
      <c r="I9" s="188"/>
      <c r="J9" s="192"/>
      <c r="K9" s="109" t="s">
        <v>23</v>
      </c>
      <c r="L9" s="48">
        <f>SUM(L4:L7)</f>
        <v>700</v>
      </c>
      <c r="M9" s="109"/>
    </row>
    <row r="10" spans="1:13">
      <c r="A10" s="125"/>
      <c r="B10" s="188"/>
      <c r="C10" s="192"/>
      <c r="D10" s="109" t="s">
        <v>23</v>
      </c>
      <c r="E10" s="48">
        <f>SUM(E4:E9)</f>
        <v>0</v>
      </c>
      <c r="F10" s="109"/>
      <c r="I10" s="144"/>
      <c r="J10" s="152"/>
      <c r="L10" s="187"/>
    </row>
    <row r="11" spans="1:13">
      <c r="H11" s="115"/>
      <c r="I11" s="180" t="s">
        <v>130</v>
      </c>
      <c r="J11" s="193"/>
      <c r="K11" s="115"/>
      <c r="L11" s="186"/>
      <c r="M11" s="115"/>
    </row>
    <row r="12" spans="1:13">
      <c r="A12" s="115"/>
      <c r="B12" s="180"/>
      <c r="C12" s="193"/>
      <c r="D12" s="115"/>
      <c r="E12" s="186"/>
      <c r="F12" s="115"/>
      <c r="H12" s="138" t="s">
        <v>78</v>
      </c>
      <c r="I12" s="181"/>
      <c r="J12" s="194"/>
      <c r="K12" s="47" t="s">
        <v>79</v>
      </c>
      <c r="L12" s="187"/>
      <c r="M12" s="47" t="s">
        <v>80</v>
      </c>
    </row>
    <row r="13" spans="1:13">
      <c r="A13" s="138" t="s">
        <v>78</v>
      </c>
      <c r="B13" s="181"/>
      <c r="C13" s="194"/>
      <c r="D13" s="47" t="s">
        <v>79</v>
      </c>
      <c r="F13" s="47" t="s">
        <v>80</v>
      </c>
      <c r="H13" s="139" t="s">
        <v>30</v>
      </c>
      <c r="I13" s="180"/>
      <c r="J13" s="193"/>
      <c r="K13" s="115" t="s">
        <v>81</v>
      </c>
      <c r="L13" s="187"/>
      <c r="M13" s="115" t="s">
        <v>82</v>
      </c>
    </row>
    <row r="14" spans="1:13">
      <c r="A14" s="139" t="s">
        <v>30</v>
      </c>
      <c r="B14" s="180"/>
      <c r="C14" s="193"/>
      <c r="D14" s="115" t="s">
        <v>81</v>
      </c>
      <c r="F14" s="115" t="s">
        <v>82</v>
      </c>
      <c r="I14" s="144"/>
      <c r="J14" s="152"/>
      <c r="L14" s="187"/>
    </row>
    <row r="15" spans="1:13" ht="28.5">
      <c r="H15" s="409" t="s">
        <v>0</v>
      </c>
      <c r="I15" s="409"/>
      <c r="J15" s="409"/>
      <c r="K15" s="409"/>
      <c r="L15" s="409"/>
    </row>
    <row r="16" spans="1:13" ht="27.95" customHeight="1">
      <c r="A16" s="406"/>
      <c r="B16" s="406"/>
      <c r="C16" s="406"/>
      <c r="D16" s="406"/>
      <c r="E16" s="406"/>
      <c r="F16" s="406"/>
      <c r="J16" t="s">
        <v>70</v>
      </c>
    </row>
    <row r="18" spans="8:12">
      <c r="H18" s="380" t="s">
        <v>36</v>
      </c>
      <c r="I18" s="382"/>
      <c r="J18" s="103" t="s">
        <v>68</v>
      </c>
      <c r="K18" s="103" t="s">
        <v>134</v>
      </c>
      <c r="L18" s="103" t="s">
        <v>56</v>
      </c>
    </row>
    <row r="19" spans="8:12">
      <c r="H19" s="407"/>
      <c r="I19" s="408"/>
      <c r="J19" s="103"/>
      <c r="K19" s="103"/>
      <c r="L19" s="103"/>
    </row>
    <row r="20" spans="8:12">
      <c r="L20" s="103"/>
    </row>
    <row r="21" spans="8:12">
      <c r="K21" s="103" t="s">
        <v>23</v>
      </c>
      <c r="L21" s="103">
        <v>500</v>
      </c>
    </row>
    <row r="23" spans="8:12">
      <c r="H23" s="138"/>
      <c r="I23" s="181"/>
      <c r="J23" s="47"/>
      <c r="L23" s="47"/>
    </row>
    <row r="24" spans="8:12">
      <c r="H24" s="139"/>
      <c r="I24" s="180"/>
      <c r="J24" s="115"/>
      <c r="L24" s="115"/>
    </row>
    <row r="25" spans="8:12">
      <c r="H25" s="138" t="s">
        <v>78</v>
      </c>
      <c r="I25" s="181"/>
      <c r="J25" s="47" t="s">
        <v>79</v>
      </c>
      <c r="L25" s="47" t="s">
        <v>80</v>
      </c>
    </row>
    <row r="26" spans="8:12">
      <c r="H26" s="139" t="s">
        <v>30</v>
      </c>
      <c r="I26" s="180"/>
      <c r="J26" s="115" t="s">
        <v>81</v>
      </c>
      <c r="L26" s="115" t="s">
        <v>82</v>
      </c>
    </row>
  </sheetData>
  <mergeCells count="10">
    <mergeCell ref="A16:F16"/>
    <mergeCell ref="H19:I19"/>
    <mergeCell ref="H18:I18"/>
    <mergeCell ref="H15:L15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2" t="s">
        <v>91</v>
      </c>
      <c r="B1" s="423"/>
      <c r="C1" s="423"/>
      <c r="D1" s="424"/>
      <c r="F1" s="414" t="s">
        <v>106</v>
      </c>
      <c r="G1" s="415"/>
      <c r="H1" s="415"/>
      <c r="I1" s="416"/>
    </row>
    <row r="2" spans="1:9" ht="18.75">
      <c r="A2" s="425" t="s">
        <v>92</v>
      </c>
      <c r="B2" s="418"/>
      <c r="C2" s="418"/>
      <c r="D2" s="426"/>
      <c r="F2" s="417" t="s">
        <v>92</v>
      </c>
      <c r="G2" s="418"/>
      <c r="H2" s="418"/>
      <c r="I2" s="419"/>
    </row>
    <row r="3" spans="1:9">
      <c r="A3" s="143"/>
      <c r="B3" s="144"/>
      <c r="D3" s="145"/>
      <c r="F3" s="157"/>
      <c r="I3" s="107"/>
    </row>
    <row r="4" spans="1:9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420" t="s">
        <v>23</v>
      </c>
      <c r="G12" s="421"/>
      <c r="H12" s="421"/>
      <c r="I12" s="113"/>
    </row>
    <row r="13" spans="1:9" ht="21">
      <c r="A13" s="427" t="s">
        <v>23</v>
      </c>
      <c r="B13" s="421"/>
      <c r="C13" s="421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95</v>
      </c>
      <c r="C15" t="s">
        <v>96</v>
      </c>
      <c r="D15" s="145"/>
      <c r="F15" s="117"/>
      <c r="I15" s="107"/>
    </row>
    <row r="16" spans="1:9">
      <c r="A16" s="151" t="s">
        <v>97</v>
      </c>
      <c r="B16" s="144" t="s">
        <v>98</v>
      </c>
      <c r="D16" s="145"/>
      <c r="F16" s="157"/>
      <c r="I16" s="107"/>
    </row>
    <row r="17" spans="1:9">
      <c r="A17" s="143" t="s">
        <v>99</v>
      </c>
      <c r="B17" s="152" t="s">
        <v>100</v>
      </c>
      <c r="D17" s="145"/>
      <c r="F17" s="157"/>
      <c r="I17" s="107"/>
    </row>
    <row r="18" spans="1:9">
      <c r="A18" s="143"/>
      <c r="B18" s="144"/>
      <c r="D18" s="145"/>
      <c r="F18" s="117" t="s">
        <v>107</v>
      </c>
      <c r="H18" t="s">
        <v>108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101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.75" thickBot="1">
      <c r="A22" s="47"/>
      <c r="B22" s="144"/>
      <c r="F22" s="117" t="s">
        <v>101</v>
      </c>
      <c r="H22" s="47" t="s">
        <v>31</v>
      </c>
      <c r="I22" s="107"/>
    </row>
    <row r="23" spans="1:9" ht="24" thickBot="1">
      <c r="A23" s="414" t="s">
        <v>91</v>
      </c>
      <c r="B23" s="415"/>
      <c r="C23" s="415"/>
      <c r="D23" s="416"/>
      <c r="F23" s="163"/>
      <c r="G23" s="130"/>
      <c r="H23" s="130"/>
      <c r="I23" s="131"/>
    </row>
    <row r="24" spans="1:9" ht="18.75">
      <c r="A24" s="417" t="s">
        <v>92</v>
      </c>
      <c r="B24" s="418"/>
      <c r="C24" s="418"/>
      <c r="D24" s="419"/>
    </row>
    <row r="25" spans="1:9">
      <c r="A25" s="157"/>
      <c r="B25" s="144"/>
      <c r="D25" s="107"/>
    </row>
    <row r="26" spans="1:9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>
      <c r="A27" s="111">
        <v>1</v>
      </c>
      <c r="B27" s="148">
        <v>44927</v>
      </c>
      <c r="C27" s="160" t="s">
        <v>102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420" t="s">
        <v>23</v>
      </c>
      <c r="B34" s="421"/>
      <c r="C34" s="421"/>
      <c r="D34" s="113">
        <f>SUM(D27:D33)</f>
        <v>200</v>
      </c>
    </row>
    <row r="35" spans="1:4">
      <c r="A35" s="157"/>
      <c r="B35" s="144"/>
      <c r="D35" s="107"/>
    </row>
    <row r="36" spans="1:4">
      <c r="A36" s="412"/>
      <c r="B36" s="366"/>
      <c r="C36" s="366"/>
      <c r="D36" s="413"/>
    </row>
    <row r="37" spans="1:4">
      <c r="A37" s="117"/>
      <c r="B37" s="162"/>
      <c r="C37" s="152"/>
      <c r="D37" s="107"/>
    </row>
    <row r="38" spans="1:4">
      <c r="A38" s="157" t="s">
        <v>103</v>
      </c>
      <c r="B38" s="144" t="s">
        <v>104</v>
      </c>
      <c r="D38" s="107"/>
    </row>
    <row r="39" spans="1:4">
      <c r="A39" s="117" t="s">
        <v>99</v>
      </c>
      <c r="B39" s="144" t="s">
        <v>105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101</v>
      </c>
      <c r="B45" s="144"/>
      <c r="C45" s="47" t="s">
        <v>31</v>
      </c>
      <c r="D45" s="107"/>
    </row>
    <row r="46" spans="1:4" ht="15.7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4" t="s">
        <v>109</v>
      </c>
      <c r="B1" s="415"/>
      <c r="C1" s="415"/>
      <c r="D1" s="415"/>
      <c r="E1" s="415"/>
      <c r="F1" s="416"/>
      <c r="H1" s="414" t="s">
        <v>113</v>
      </c>
      <c r="I1" s="415"/>
      <c r="J1" s="415"/>
      <c r="K1" s="415"/>
      <c r="L1" s="415"/>
      <c r="M1" s="416"/>
    </row>
    <row r="2" spans="1:13" ht="18.75">
      <c r="A2" s="417" t="s">
        <v>92</v>
      </c>
      <c r="B2" s="418"/>
      <c r="C2" s="418"/>
      <c r="D2" s="418"/>
      <c r="E2" s="418"/>
      <c r="F2" s="419"/>
      <c r="H2" s="417" t="s">
        <v>92</v>
      </c>
      <c r="I2" s="418"/>
      <c r="J2" s="418"/>
      <c r="K2" s="418"/>
      <c r="L2" s="418"/>
      <c r="M2" s="419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420" t="s">
        <v>23</v>
      </c>
      <c r="I7" s="421"/>
      <c r="J7" s="421"/>
      <c r="K7" s="421"/>
      <c r="L7" s="428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420" t="s">
        <v>23</v>
      </c>
      <c r="B9" s="421"/>
      <c r="C9" s="421"/>
      <c r="D9" s="421"/>
      <c r="E9" s="428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.7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56"/>
  <sheetViews>
    <sheetView workbookViewId="0">
      <pane xSplit="12" ySplit="4" topLeftCell="M53" activePane="bottomRight" state="frozen"/>
      <selection pane="topRight" activeCell="M1" sqref="M1"/>
      <selection pane="bottomLeft" activeCell="A5" sqref="A5"/>
      <selection pane="bottomRight" activeCell="A69" sqref="A69"/>
    </sheetView>
  </sheetViews>
  <sheetFormatPr defaultRowHeight="15"/>
  <cols>
    <col min="1" max="1" width="16.42578125" customWidth="1"/>
    <col min="2" max="2" width="11.85546875" style="47" customWidth="1"/>
    <col min="3" max="3" width="31.42578125" bestFit="1" customWidth="1"/>
    <col min="4" max="4" width="11.42578125" bestFit="1" customWidth="1"/>
    <col min="5" max="5" width="14.7109375" style="166" bestFit="1" customWidth="1"/>
    <col min="6" max="6" width="17.5703125" style="166" customWidth="1"/>
    <col min="7" max="7" width="19.5703125" style="115" customWidth="1"/>
    <col min="8" max="8" width="22.140625" style="166" customWidth="1"/>
    <col min="12" max="12" width="9.140625" style="306"/>
  </cols>
  <sheetData>
    <row r="1" spans="1:12">
      <c r="A1" s="356" t="s">
        <v>8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>
      <c r="A2" s="25"/>
      <c r="B2" s="24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301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116</v>
      </c>
      <c r="H3" s="28" t="s">
        <v>50</v>
      </c>
      <c r="I3" s="28" t="s">
        <v>45</v>
      </c>
      <c r="J3" s="28" t="s">
        <v>46</v>
      </c>
      <c r="K3" s="28" t="s">
        <v>47</v>
      </c>
      <c r="L3" s="302" t="s">
        <v>23</v>
      </c>
    </row>
    <row r="4" spans="1:12">
      <c r="A4" s="29"/>
      <c r="B4" s="30"/>
      <c r="C4" s="30"/>
      <c r="D4" s="30">
        <f>SUM(D5:D87)</f>
        <v>6232</v>
      </c>
      <c r="E4" s="30">
        <f>SUM(E5:E87)</f>
        <v>0</v>
      </c>
      <c r="F4" s="30">
        <f>SUM(F5:F87)</f>
        <v>31050</v>
      </c>
      <c r="G4" s="30"/>
      <c r="H4" s="30">
        <f>SUM(H5:H87)</f>
        <v>2000</v>
      </c>
      <c r="I4" s="30">
        <f>SUM(I5:I87)</f>
        <v>0</v>
      </c>
      <c r="J4" s="30">
        <f>SUM(J5:J87)</f>
        <v>700</v>
      </c>
      <c r="K4" s="30">
        <f>SUM(K5:K87)</f>
        <v>0</v>
      </c>
      <c r="L4" s="303">
        <f>SUM(E4,F4,H4,I4,J4,K4)</f>
        <v>33750</v>
      </c>
    </row>
    <row r="5" spans="1:12" s="259" customFormat="1" ht="26.25">
      <c r="A5" s="289">
        <v>45251</v>
      </c>
      <c r="B5" s="291">
        <v>46068</v>
      </c>
      <c r="C5" s="291" t="s">
        <v>159</v>
      </c>
      <c r="D5" s="291">
        <v>245</v>
      </c>
      <c r="E5" s="260"/>
      <c r="F5" s="350">
        <v>6100</v>
      </c>
      <c r="G5" s="350" t="s">
        <v>147</v>
      </c>
      <c r="H5" s="298"/>
      <c r="I5" s="258"/>
      <c r="J5" s="353">
        <v>200</v>
      </c>
      <c r="K5" s="258"/>
      <c r="L5" s="207">
        <f>SUM(F5:H5)</f>
        <v>6100</v>
      </c>
    </row>
    <row r="6" spans="1:12" s="208" customFormat="1" ht="26.25">
      <c r="A6" s="233">
        <v>45251</v>
      </c>
      <c r="B6" s="292">
        <v>46040</v>
      </c>
      <c r="C6" s="292" t="s">
        <v>160</v>
      </c>
      <c r="D6" s="292">
        <v>80</v>
      </c>
      <c r="E6" s="203"/>
      <c r="F6" s="351"/>
      <c r="G6" s="351"/>
      <c r="H6" s="299"/>
      <c r="I6" s="204"/>
      <c r="J6" s="354"/>
      <c r="K6" s="204"/>
      <c r="L6" s="207">
        <f t="shared" ref="L6:L61" si="0">SUM(F6:H6)</f>
        <v>0</v>
      </c>
    </row>
    <row r="7" spans="1:12" s="208" customFormat="1">
      <c r="A7" s="233">
        <v>45251</v>
      </c>
      <c r="B7" s="292">
        <v>46044</v>
      </c>
      <c r="C7" s="292" t="s">
        <v>161</v>
      </c>
      <c r="D7" s="292">
        <v>80</v>
      </c>
      <c r="E7" s="203"/>
      <c r="F7" s="351"/>
      <c r="G7" s="351"/>
      <c r="H7" s="299"/>
      <c r="I7" s="204"/>
      <c r="J7" s="354"/>
      <c r="K7" s="204"/>
      <c r="L7" s="207">
        <f t="shared" si="0"/>
        <v>0</v>
      </c>
    </row>
    <row r="8" spans="1:12" s="208" customFormat="1" ht="45">
      <c r="A8" s="233">
        <v>45251</v>
      </c>
      <c r="B8" s="293" t="s">
        <v>150</v>
      </c>
      <c r="C8" s="296" t="s">
        <v>162</v>
      </c>
      <c r="D8" s="288">
        <v>44</v>
      </c>
      <c r="E8" s="203"/>
      <c r="F8" s="351"/>
      <c r="G8" s="351"/>
      <c r="H8" s="299"/>
      <c r="I8" s="204"/>
      <c r="J8" s="354"/>
      <c r="K8" s="209"/>
      <c r="L8" s="207">
        <f t="shared" si="0"/>
        <v>0</v>
      </c>
    </row>
    <row r="9" spans="1:12" s="208" customFormat="1" ht="30">
      <c r="A9" s="233">
        <v>45251</v>
      </c>
      <c r="B9" s="294" t="s">
        <v>151</v>
      </c>
      <c r="C9" s="231" t="s">
        <v>163</v>
      </c>
      <c r="D9" s="231">
        <v>12</v>
      </c>
      <c r="E9" s="203"/>
      <c r="F9" s="351"/>
      <c r="G9" s="351"/>
      <c r="H9" s="299"/>
      <c r="I9" s="204"/>
      <c r="J9" s="354"/>
      <c r="K9" s="209"/>
      <c r="L9" s="207">
        <f t="shared" si="0"/>
        <v>0</v>
      </c>
    </row>
    <row r="10" spans="1:12" s="208" customFormat="1" ht="30">
      <c r="A10" s="233">
        <v>45251</v>
      </c>
      <c r="B10" s="294" t="s">
        <v>152</v>
      </c>
      <c r="C10" s="297" t="s">
        <v>164</v>
      </c>
      <c r="D10" s="231">
        <v>80</v>
      </c>
      <c r="E10" s="203"/>
      <c r="F10" s="351"/>
      <c r="G10" s="351"/>
      <c r="H10" s="299"/>
      <c r="I10" s="204"/>
      <c r="J10" s="354"/>
      <c r="K10" s="209"/>
      <c r="L10" s="207">
        <f t="shared" si="0"/>
        <v>0</v>
      </c>
    </row>
    <row r="11" spans="1:12" s="208" customFormat="1" ht="45">
      <c r="A11" s="233">
        <v>45251</v>
      </c>
      <c r="B11" s="294" t="s">
        <v>153</v>
      </c>
      <c r="C11" s="297" t="s">
        <v>165</v>
      </c>
      <c r="D11" s="231">
        <v>80</v>
      </c>
      <c r="E11" s="203"/>
      <c r="F11" s="351"/>
      <c r="G11" s="351"/>
      <c r="H11" s="299"/>
      <c r="I11" s="204"/>
      <c r="J11" s="354"/>
      <c r="K11" s="204"/>
      <c r="L11" s="207">
        <f t="shared" si="0"/>
        <v>0</v>
      </c>
    </row>
    <row r="12" spans="1:12" s="208" customFormat="1" ht="30">
      <c r="A12" s="233">
        <v>45251</v>
      </c>
      <c r="B12" s="294" t="s">
        <v>154</v>
      </c>
      <c r="C12" s="297" t="s">
        <v>166</v>
      </c>
      <c r="D12" s="231">
        <v>180</v>
      </c>
      <c r="E12" s="203"/>
      <c r="F12" s="351"/>
      <c r="G12" s="351"/>
      <c r="H12" s="299"/>
      <c r="I12" s="204"/>
      <c r="J12" s="354"/>
      <c r="K12" s="204"/>
      <c r="L12" s="207">
        <f t="shared" si="0"/>
        <v>0</v>
      </c>
    </row>
    <row r="13" spans="1:12" s="208" customFormat="1" ht="30">
      <c r="A13" s="233">
        <v>45251</v>
      </c>
      <c r="B13" s="294" t="s">
        <v>155</v>
      </c>
      <c r="C13" s="297" t="s">
        <v>167</v>
      </c>
      <c r="D13" s="231">
        <v>42</v>
      </c>
      <c r="E13" s="203"/>
      <c r="F13" s="351"/>
      <c r="G13" s="351"/>
      <c r="H13" s="299"/>
      <c r="I13" s="204"/>
      <c r="J13" s="354"/>
      <c r="K13" s="204"/>
      <c r="L13" s="207">
        <f t="shared" si="0"/>
        <v>0</v>
      </c>
    </row>
    <row r="14" spans="1:12" s="208" customFormat="1" ht="30">
      <c r="A14" s="233">
        <v>45251</v>
      </c>
      <c r="B14" s="294" t="s">
        <v>156</v>
      </c>
      <c r="C14" s="297" t="s">
        <v>168</v>
      </c>
      <c r="D14" s="231">
        <v>13</v>
      </c>
      <c r="E14" s="203"/>
      <c r="F14" s="351"/>
      <c r="G14" s="351"/>
      <c r="H14" s="299"/>
      <c r="I14" s="204"/>
      <c r="J14" s="354"/>
      <c r="K14" s="204"/>
      <c r="L14" s="207">
        <f t="shared" si="0"/>
        <v>0</v>
      </c>
    </row>
    <row r="15" spans="1:12" s="208" customFormat="1" ht="30">
      <c r="A15" s="233">
        <v>45251</v>
      </c>
      <c r="B15" s="294" t="s">
        <v>157</v>
      </c>
      <c r="C15" s="297" t="s">
        <v>169</v>
      </c>
      <c r="D15" s="231">
        <v>180</v>
      </c>
      <c r="E15" s="206"/>
      <c r="F15" s="352"/>
      <c r="G15" s="352"/>
      <c r="H15" s="300"/>
      <c r="I15" s="204"/>
      <c r="J15" s="355"/>
      <c r="K15" s="204"/>
      <c r="L15" s="207">
        <f t="shared" si="0"/>
        <v>0</v>
      </c>
    </row>
    <row r="16" spans="1:12" s="259" customFormat="1" ht="30">
      <c r="A16" s="289">
        <v>45252</v>
      </c>
      <c r="B16" s="295" t="s">
        <v>158</v>
      </c>
      <c r="C16" s="295" t="s">
        <v>170</v>
      </c>
      <c r="D16" s="290">
        <v>715</v>
      </c>
      <c r="E16" s="257"/>
      <c r="F16" s="260">
        <v>850</v>
      </c>
      <c r="G16" s="203" t="s">
        <v>129</v>
      </c>
      <c r="H16" s="261">
        <v>50</v>
      </c>
      <c r="I16" s="258"/>
      <c r="J16" s="261"/>
      <c r="K16" s="258"/>
      <c r="L16" s="207">
        <f t="shared" si="0"/>
        <v>900</v>
      </c>
    </row>
    <row r="17" spans="1:12" s="208" customFormat="1" ht="30">
      <c r="A17" s="233">
        <v>45252</v>
      </c>
      <c r="B17" s="309" t="s">
        <v>171</v>
      </c>
      <c r="C17" s="307" t="s">
        <v>176</v>
      </c>
      <c r="D17" s="307">
        <v>12</v>
      </c>
      <c r="E17" s="203"/>
      <c r="F17" s="350">
        <v>250</v>
      </c>
      <c r="G17" s="350" t="s">
        <v>129</v>
      </c>
      <c r="H17" s="353">
        <v>60</v>
      </c>
      <c r="I17" s="204"/>
      <c r="J17" s="205"/>
      <c r="K17" s="204"/>
      <c r="L17" s="207">
        <f t="shared" si="0"/>
        <v>310</v>
      </c>
    </row>
    <row r="18" spans="1:12" s="208" customFormat="1" ht="26.25">
      <c r="A18" s="233">
        <v>45252</v>
      </c>
      <c r="B18" s="310" t="s">
        <v>172</v>
      </c>
      <c r="C18" s="308" t="s">
        <v>176</v>
      </c>
      <c r="D18" s="308">
        <v>45</v>
      </c>
      <c r="E18" s="203"/>
      <c r="F18" s="352"/>
      <c r="G18" s="352"/>
      <c r="H18" s="355"/>
      <c r="I18" s="204"/>
      <c r="J18" s="205"/>
      <c r="K18" s="204"/>
      <c r="L18" s="207">
        <f t="shared" si="0"/>
        <v>0</v>
      </c>
    </row>
    <row r="19" spans="1:12" s="208" customFormat="1" ht="26.25">
      <c r="A19" s="233">
        <v>45252</v>
      </c>
      <c r="B19" s="310" t="s">
        <v>173</v>
      </c>
      <c r="C19" s="308" t="s">
        <v>177</v>
      </c>
      <c r="D19" s="308">
        <v>15</v>
      </c>
      <c r="E19" s="203"/>
      <c r="F19" s="350">
        <v>280</v>
      </c>
      <c r="G19" s="350" t="s">
        <v>124</v>
      </c>
      <c r="H19" s="353">
        <v>80</v>
      </c>
      <c r="I19" s="204"/>
      <c r="J19" s="205"/>
      <c r="K19" s="204"/>
      <c r="L19" s="207">
        <f t="shared" si="0"/>
        <v>360</v>
      </c>
    </row>
    <row r="20" spans="1:12" s="208" customFormat="1" ht="45">
      <c r="A20" s="233">
        <v>45252</v>
      </c>
      <c r="B20" s="311" t="s">
        <v>174</v>
      </c>
      <c r="C20" s="312" t="s">
        <v>178</v>
      </c>
      <c r="D20" s="313">
        <v>51</v>
      </c>
      <c r="E20" s="203"/>
      <c r="F20" s="351"/>
      <c r="G20" s="351"/>
      <c r="H20" s="354"/>
      <c r="I20" s="204"/>
      <c r="J20" s="205"/>
      <c r="K20" s="204"/>
      <c r="L20" s="207">
        <f t="shared" si="0"/>
        <v>0</v>
      </c>
    </row>
    <row r="21" spans="1:12" s="208" customFormat="1" ht="30">
      <c r="A21" s="233">
        <v>45252</v>
      </c>
      <c r="B21" s="311" t="s">
        <v>175</v>
      </c>
      <c r="C21" s="312" t="s">
        <v>179</v>
      </c>
      <c r="D21" s="256">
        <v>14</v>
      </c>
      <c r="E21" s="206"/>
      <c r="F21" s="352"/>
      <c r="G21" s="352"/>
      <c r="H21" s="355"/>
      <c r="I21" s="204"/>
      <c r="J21" s="204"/>
      <c r="K21" s="204"/>
      <c r="L21" s="207">
        <f t="shared" si="0"/>
        <v>0</v>
      </c>
    </row>
    <row r="22" spans="1:12" s="259" customFormat="1" ht="29.25">
      <c r="A22" s="233">
        <v>45253</v>
      </c>
      <c r="B22" s="314" t="s">
        <v>186</v>
      </c>
      <c r="C22" s="314" t="s">
        <v>189</v>
      </c>
      <c r="D22" s="314">
        <v>12</v>
      </c>
      <c r="E22" s="260"/>
      <c r="F22" s="203">
        <v>100</v>
      </c>
      <c r="G22" s="203" t="s">
        <v>124</v>
      </c>
      <c r="H22" s="205">
        <v>70</v>
      </c>
      <c r="I22" s="258"/>
      <c r="J22" s="258"/>
      <c r="K22" s="258"/>
      <c r="L22" s="315">
        <f t="shared" si="0"/>
        <v>170</v>
      </c>
    </row>
    <row r="23" spans="1:12" s="208" customFormat="1" ht="26.25">
      <c r="A23" s="233">
        <v>45253</v>
      </c>
      <c r="B23" s="308" t="s">
        <v>187</v>
      </c>
      <c r="C23" s="308" t="s">
        <v>190</v>
      </c>
      <c r="D23" s="308">
        <v>36</v>
      </c>
      <c r="E23" s="203"/>
      <c r="F23" s="350">
        <v>300</v>
      </c>
      <c r="G23" s="350" t="s">
        <v>129</v>
      </c>
      <c r="H23" s="353">
        <v>100</v>
      </c>
      <c r="I23" s="204"/>
      <c r="J23" s="204"/>
      <c r="K23" s="204"/>
      <c r="L23" s="315">
        <f>SUM(F23:H23)</f>
        <v>400</v>
      </c>
    </row>
    <row r="24" spans="1:12" s="208" customFormat="1" ht="26.25">
      <c r="A24" s="233">
        <v>45253</v>
      </c>
      <c r="B24" s="308" t="s">
        <v>188</v>
      </c>
      <c r="C24" s="308" t="s">
        <v>191</v>
      </c>
      <c r="D24" s="308">
        <v>15</v>
      </c>
      <c r="E24" s="203"/>
      <c r="F24" s="352"/>
      <c r="G24" s="352"/>
      <c r="H24" s="355"/>
      <c r="I24" s="204"/>
      <c r="J24" s="204"/>
      <c r="K24" s="204"/>
      <c r="L24" s="315">
        <f t="shared" si="0"/>
        <v>0</v>
      </c>
    </row>
    <row r="25" spans="1:12" s="259" customFormat="1" ht="29.25">
      <c r="A25" s="289">
        <v>45254</v>
      </c>
      <c r="B25" s="314" t="s">
        <v>194</v>
      </c>
      <c r="C25" s="314" t="s">
        <v>197</v>
      </c>
      <c r="D25" s="314">
        <v>80</v>
      </c>
      <c r="E25" s="260"/>
      <c r="F25" s="260">
        <v>250</v>
      </c>
      <c r="G25" s="260" t="s">
        <v>129</v>
      </c>
      <c r="H25" s="261">
        <v>100</v>
      </c>
      <c r="I25" s="258"/>
      <c r="J25" s="258"/>
      <c r="K25" s="258"/>
      <c r="L25" s="315">
        <f t="shared" si="0"/>
        <v>350</v>
      </c>
    </row>
    <row r="26" spans="1:12" s="208" customFormat="1" ht="26.25">
      <c r="A26" s="233">
        <v>45254</v>
      </c>
      <c r="B26" s="308" t="s">
        <v>195</v>
      </c>
      <c r="C26" s="308" t="s">
        <v>198</v>
      </c>
      <c r="D26" s="308">
        <v>156</v>
      </c>
      <c r="E26" s="203"/>
      <c r="F26" s="203">
        <v>1270</v>
      </c>
      <c r="G26" s="203" t="s">
        <v>124</v>
      </c>
      <c r="H26" s="205">
        <v>200</v>
      </c>
      <c r="I26" s="204"/>
      <c r="J26" s="204"/>
      <c r="K26" s="204"/>
      <c r="L26" s="315">
        <f t="shared" si="0"/>
        <v>1470</v>
      </c>
    </row>
    <row r="27" spans="1:12" s="208" customFormat="1" ht="26.25">
      <c r="A27" s="233">
        <v>45254</v>
      </c>
      <c r="B27" s="308" t="s">
        <v>196</v>
      </c>
      <c r="C27" s="308" t="s">
        <v>199</v>
      </c>
      <c r="D27" s="308">
        <v>51</v>
      </c>
      <c r="E27" s="203"/>
      <c r="F27" s="203">
        <v>200</v>
      </c>
      <c r="G27" s="203" t="s">
        <v>129</v>
      </c>
      <c r="H27" s="205">
        <v>60</v>
      </c>
      <c r="I27" s="204"/>
      <c r="J27" s="204"/>
      <c r="K27" s="204"/>
      <c r="L27" s="315">
        <f t="shared" si="0"/>
        <v>260</v>
      </c>
    </row>
    <row r="28" spans="1:12" s="259" customFormat="1" ht="43.5">
      <c r="A28" s="289">
        <v>45257</v>
      </c>
      <c r="B28" s="314">
        <v>46317</v>
      </c>
      <c r="C28" s="314" t="s">
        <v>213</v>
      </c>
      <c r="D28" s="314">
        <v>4</v>
      </c>
      <c r="E28" s="260"/>
      <c r="F28" s="350">
        <v>7500</v>
      </c>
      <c r="G28" s="350" t="s">
        <v>224</v>
      </c>
      <c r="H28" s="261"/>
      <c r="I28" s="258"/>
      <c r="J28" s="258"/>
      <c r="K28" s="258"/>
      <c r="L28" s="315">
        <f t="shared" si="0"/>
        <v>7500</v>
      </c>
    </row>
    <row r="29" spans="1:12" s="208" customFormat="1" ht="39">
      <c r="A29" s="233">
        <v>45257</v>
      </c>
      <c r="B29" s="308" t="s">
        <v>205</v>
      </c>
      <c r="C29" s="308" t="s">
        <v>214</v>
      </c>
      <c r="D29" s="308">
        <v>80</v>
      </c>
      <c r="E29" s="203"/>
      <c r="F29" s="351"/>
      <c r="G29" s="351"/>
      <c r="H29" s="205"/>
      <c r="I29" s="204"/>
      <c r="J29" s="204"/>
      <c r="K29" s="204"/>
      <c r="L29" s="315">
        <f t="shared" si="0"/>
        <v>0</v>
      </c>
    </row>
    <row r="30" spans="1:12" s="208" customFormat="1" ht="24.95" customHeight="1">
      <c r="A30" s="233">
        <v>45257</v>
      </c>
      <c r="B30" s="308">
        <v>46104</v>
      </c>
      <c r="C30" s="308" t="s">
        <v>215</v>
      </c>
      <c r="D30" s="308">
        <v>30</v>
      </c>
      <c r="E30" s="203"/>
      <c r="F30" s="351"/>
      <c r="G30" s="351"/>
      <c r="H30" s="205"/>
      <c r="I30" s="204"/>
      <c r="J30" s="204"/>
      <c r="K30" s="204"/>
      <c r="L30" s="315">
        <f t="shared" si="0"/>
        <v>0</v>
      </c>
    </row>
    <row r="31" spans="1:12" s="208" customFormat="1" ht="30">
      <c r="A31" s="233">
        <v>45257</v>
      </c>
      <c r="B31" s="317" t="s">
        <v>206</v>
      </c>
      <c r="C31" s="318" t="s">
        <v>216</v>
      </c>
      <c r="D31" s="316">
        <v>95</v>
      </c>
      <c r="E31" s="203"/>
      <c r="F31" s="351"/>
      <c r="G31" s="351"/>
      <c r="H31" s="205"/>
      <c r="I31" s="204"/>
      <c r="J31" s="204">
        <v>200</v>
      </c>
      <c r="K31" s="204"/>
      <c r="L31" s="315">
        <f t="shared" si="0"/>
        <v>0</v>
      </c>
    </row>
    <row r="32" spans="1:12" s="208" customFormat="1" ht="30">
      <c r="A32" s="233">
        <v>45257</v>
      </c>
      <c r="B32" s="294" t="s">
        <v>207</v>
      </c>
      <c r="C32" s="297" t="s">
        <v>217</v>
      </c>
      <c r="D32" s="231">
        <v>11</v>
      </c>
      <c r="E32" s="211"/>
      <c r="F32" s="351"/>
      <c r="G32" s="351"/>
      <c r="H32" s="205"/>
      <c r="L32" s="315">
        <f t="shared" si="0"/>
        <v>0</v>
      </c>
    </row>
    <row r="33" spans="1:12" s="329" customFormat="1" ht="30">
      <c r="A33" s="324">
        <v>45257</v>
      </c>
      <c r="B33" s="325">
        <v>48121</v>
      </c>
      <c r="C33" s="325" t="s">
        <v>218</v>
      </c>
      <c r="D33" s="326">
        <v>540</v>
      </c>
      <c r="E33" s="327"/>
      <c r="F33" s="351"/>
      <c r="G33" s="351"/>
      <c r="H33" s="328"/>
      <c r="L33" s="330">
        <f t="shared" si="0"/>
        <v>0</v>
      </c>
    </row>
    <row r="34" spans="1:12" s="208" customFormat="1" ht="30">
      <c r="A34" s="233">
        <v>45257</v>
      </c>
      <c r="B34" s="317" t="s">
        <v>208</v>
      </c>
      <c r="C34" s="318" t="s">
        <v>219</v>
      </c>
      <c r="D34" s="316">
        <v>12</v>
      </c>
      <c r="E34" s="211"/>
      <c r="F34" s="351"/>
      <c r="G34" s="351"/>
      <c r="H34" s="205"/>
      <c r="L34" s="315">
        <f t="shared" si="0"/>
        <v>0</v>
      </c>
    </row>
    <row r="35" spans="1:12" s="208" customFormat="1" ht="30">
      <c r="A35" s="233">
        <v>45257</v>
      </c>
      <c r="B35" s="294" t="s">
        <v>209</v>
      </c>
      <c r="C35" s="297" t="s">
        <v>220</v>
      </c>
      <c r="D35" s="231">
        <v>13</v>
      </c>
      <c r="E35" s="211"/>
      <c r="F35" s="351"/>
      <c r="G35" s="351"/>
      <c r="H35" s="205"/>
      <c r="L35" s="315">
        <f t="shared" si="0"/>
        <v>0</v>
      </c>
    </row>
    <row r="36" spans="1:12" s="208" customFormat="1" ht="30">
      <c r="A36" s="233">
        <v>45257</v>
      </c>
      <c r="B36" s="318" t="s">
        <v>210</v>
      </c>
      <c r="C36" s="318" t="s">
        <v>221</v>
      </c>
      <c r="D36" s="316">
        <v>6</v>
      </c>
      <c r="E36" s="211"/>
      <c r="F36" s="351"/>
      <c r="G36" s="351"/>
      <c r="H36" s="205"/>
      <c r="L36" s="315">
        <f t="shared" si="0"/>
        <v>0</v>
      </c>
    </row>
    <row r="37" spans="1:12" s="208" customFormat="1" ht="30">
      <c r="A37" s="233">
        <v>45257</v>
      </c>
      <c r="B37" s="297" t="s">
        <v>211</v>
      </c>
      <c r="C37" s="297" t="s">
        <v>222</v>
      </c>
      <c r="D37" s="231">
        <v>4</v>
      </c>
      <c r="E37" s="211"/>
      <c r="F37" s="351"/>
      <c r="G37" s="351"/>
      <c r="H37" s="205"/>
      <c r="L37" s="315">
        <f t="shared" si="0"/>
        <v>0</v>
      </c>
    </row>
    <row r="38" spans="1:12" s="208" customFormat="1" ht="30">
      <c r="A38" s="233">
        <v>45257</v>
      </c>
      <c r="B38" s="297" t="s">
        <v>212</v>
      </c>
      <c r="C38" s="297" t="s">
        <v>223</v>
      </c>
      <c r="D38" s="231">
        <v>80</v>
      </c>
      <c r="E38" s="203"/>
      <c r="F38" s="352"/>
      <c r="G38" s="352"/>
      <c r="H38" s="205"/>
      <c r="I38" s="204"/>
      <c r="J38" s="205"/>
      <c r="K38" s="209"/>
      <c r="L38" s="315">
        <f t="shared" si="0"/>
        <v>0</v>
      </c>
    </row>
    <row r="39" spans="1:12" s="259" customFormat="1" ht="29.25">
      <c r="A39" s="289">
        <v>45258</v>
      </c>
      <c r="B39" s="314">
        <v>48131</v>
      </c>
      <c r="C39" s="314" t="s">
        <v>238</v>
      </c>
      <c r="D39" s="331">
        <v>540</v>
      </c>
      <c r="E39" s="257"/>
      <c r="F39" s="350">
        <v>8000</v>
      </c>
      <c r="G39" s="350" t="s">
        <v>252</v>
      </c>
      <c r="H39" s="353"/>
      <c r="I39" s="261"/>
      <c r="J39" s="261"/>
      <c r="K39" s="261"/>
      <c r="L39" s="315">
        <f t="shared" si="0"/>
        <v>8000</v>
      </c>
    </row>
    <row r="40" spans="1:12" s="208" customFormat="1" ht="30">
      <c r="A40" s="233">
        <v>45258</v>
      </c>
      <c r="B40" s="317" t="s">
        <v>225</v>
      </c>
      <c r="C40" s="318" t="s">
        <v>239</v>
      </c>
      <c r="D40" s="316">
        <v>15</v>
      </c>
      <c r="E40" s="206"/>
      <c r="F40" s="351"/>
      <c r="G40" s="351"/>
      <c r="H40" s="354"/>
      <c r="I40" s="204"/>
      <c r="J40" s="204"/>
      <c r="K40" s="204"/>
      <c r="L40" s="315">
        <f t="shared" si="0"/>
        <v>0</v>
      </c>
    </row>
    <row r="41" spans="1:12" s="208" customFormat="1" ht="45">
      <c r="A41" s="233">
        <v>45258</v>
      </c>
      <c r="B41" s="294" t="s">
        <v>226</v>
      </c>
      <c r="C41" s="297" t="s">
        <v>240</v>
      </c>
      <c r="D41" s="231">
        <v>25</v>
      </c>
      <c r="E41" s="206"/>
      <c r="F41" s="351"/>
      <c r="G41" s="351"/>
      <c r="H41" s="354"/>
      <c r="I41" s="204"/>
      <c r="J41" s="204">
        <v>100</v>
      </c>
      <c r="K41" s="204"/>
      <c r="L41" s="315">
        <f t="shared" si="0"/>
        <v>0</v>
      </c>
    </row>
    <row r="42" spans="1:12" s="208" customFormat="1" ht="30">
      <c r="A42" s="233">
        <v>45258</v>
      </c>
      <c r="B42" s="320" t="s">
        <v>227</v>
      </c>
      <c r="C42" s="320" t="s">
        <v>241</v>
      </c>
      <c r="D42" s="236">
        <v>6</v>
      </c>
      <c r="E42" s="203"/>
      <c r="F42" s="351"/>
      <c r="G42" s="351"/>
      <c r="H42" s="354"/>
      <c r="I42" s="204"/>
      <c r="J42" s="204"/>
      <c r="K42" s="204"/>
      <c r="L42" s="315">
        <f t="shared" si="0"/>
        <v>0</v>
      </c>
    </row>
    <row r="43" spans="1:12" s="208" customFormat="1" ht="30">
      <c r="A43" s="233">
        <v>45258</v>
      </c>
      <c r="B43" s="317" t="s">
        <v>228</v>
      </c>
      <c r="C43" s="318" t="s">
        <v>242</v>
      </c>
      <c r="D43" s="316">
        <v>1260</v>
      </c>
      <c r="E43" s="203"/>
      <c r="F43" s="352"/>
      <c r="G43" s="352"/>
      <c r="H43" s="355"/>
      <c r="I43" s="204"/>
      <c r="J43" s="204"/>
      <c r="K43" s="204"/>
      <c r="L43" s="315">
        <f t="shared" si="0"/>
        <v>0</v>
      </c>
    </row>
    <row r="44" spans="1:12" s="208" customFormat="1" ht="30">
      <c r="A44" s="233">
        <v>45258</v>
      </c>
      <c r="B44" s="297" t="s">
        <v>229</v>
      </c>
      <c r="C44" s="297" t="s">
        <v>243</v>
      </c>
      <c r="D44" s="231">
        <v>25</v>
      </c>
      <c r="E44" s="203"/>
      <c r="F44" s="350">
        <v>1120</v>
      </c>
      <c r="G44" s="350" t="s">
        <v>129</v>
      </c>
      <c r="H44" s="353">
        <v>300</v>
      </c>
      <c r="I44" s="204"/>
      <c r="J44" s="205"/>
      <c r="K44" s="204"/>
      <c r="L44" s="315">
        <f t="shared" si="0"/>
        <v>1420</v>
      </c>
    </row>
    <row r="45" spans="1:12" s="208" customFormat="1" ht="30">
      <c r="A45" s="233">
        <v>45258</v>
      </c>
      <c r="B45" s="297" t="s">
        <v>230</v>
      </c>
      <c r="C45" s="297" t="s">
        <v>244</v>
      </c>
      <c r="D45" s="231">
        <v>31</v>
      </c>
      <c r="E45" s="203"/>
      <c r="F45" s="351"/>
      <c r="G45" s="351"/>
      <c r="H45" s="354"/>
      <c r="I45" s="204"/>
      <c r="J45" s="205"/>
      <c r="K45" s="204"/>
      <c r="L45" s="315">
        <f t="shared" si="0"/>
        <v>0</v>
      </c>
    </row>
    <row r="46" spans="1:12" s="208" customFormat="1" ht="30">
      <c r="A46" s="233">
        <v>45258</v>
      </c>
      <c r="B46" s="297" t="s">
        <v>231</v>
      </c>
      <c r="C46" s="297" t="s">
        <v>245</v>
      </c>
      <c r="D46" s="236">
        <v>15</v>
      </c>
      <c r="E46" s="203"/>
      <c r="F46" s="351"/>
      <c r="G46" s="351"/>
      <c r="H46" s="354"/>
      <c r="I46" s="204"/>
      <c r="J46" s="205"/>
      <c r="K46" s="204"/>
      <c r="L46" s="315">
        <f t="shared" si="0"/>
        <v>0</v>
      </c>
    </row>
    <row r="47" spans="1:12" s="208" customFormat="1" ht="26.25">
      <c r="A47" s="233">
        <v>45258</v>
      </c>
      <c r="B47" s="292" t="s">
        <v>232</v>
      </c>
      <c r="C47" s="292" t="s">
        <v>246</v>
      </c>
      <c r="D47" s="292">
        <v>80</v>
      </c>
      <c r="E47" s="203"/>
      <c r="F47" s="352"/>
      <c r="G47" s="352"/>
      <c r="H47" s="355"/>
      <c r="I47" s="204"/>
      <c r="J47" s="205"/>
      <c r="K47" s="204"/>
      <c r="L47" s="315">
        <f t="shared" si="0"/>
        <v>0</v>
      </c>
    </row>
    <row r="48" spans="1:12" s="208" customFormat="1" ht="30">
      <c r="A48" s="233">
        <v>45258</v>
      </c>
      <c r="B48" s="321" t="s">
        <v>233</v>
      </c>
      <c r="C48" s="323" t="s">
        <v>247</v>
      </c>
      <c r="D48" s="323">
        <v>12</v>
      </c>
      <c r="E48" s="203"/>
      <c r="F48" s="350">
        <v>1150</v>
      </c>
      <c r="G48" s="350" t="s">
        <v>124</v>
      </c>
      <c r="H48" s="353">
        <v>200</v>
      </c>
      <c r="I48" s="204"/>
      <c r="J48" s="205"/>
      <c r="K48" s="204"/>
      <c r="L48" s="315">
        <f t="shared" si="0"/>
        <v>1350</v>
      </c>
    </row>
    <row r="49" spans="1:12" s="208" customFormat="1" ht="30">
      <c r="A49" s="233">
        <v>45258</v>
      </c>
      <c r="B49" s="297" t="s">
        <v>234</v>
      </c>
      <c r="C49" s="297" t="s">
        <v>248</v>
      </c>
      <c r="D49" s="231">
        <v>1</v>
      </c>
      <c r="E49" s="203"/>
      <c r="F49" s="351"/>
      <c r="G49" s="351"/>
      <c r="H49" s="354"/>
      <c r="I49" s="204"/>
      <c r="J49" s="204"/>
      <c r="K49" s="204"/>
      <c r="L49" s="315">
        <f t="shared" si="0"/>
        <v>0</v>
      </c>
    </row>
    <row r="50" spans="1:12" s="208" customFormat="1" ht="30">
      <c r="A50" s="233">
        <v>45258</v>
      </c>
      <c r="B50" s="297" t="s">
        <v>235</v>
      </c>
      <c r="C50" s="297" t="s">
        <v>249</v>
      </c>
      <c r="D50" s="231">
        <v>80</v>
      </c>
      <c r="E50" s="203"/>
      <c r="F50" s="351"/>
      <c r="G50" s="351"/>
      <c r="H50" s="354"/>
      <c r="I50" s="204"/>
      <c r="J50" s="204"/>
      <c r="K50" s="204"/>
      <c r="L50" s="315">
        <f t="shared" si="0"/>
        <v>0</v>
      </c>
    </row>
    <row r="51" spans="1:12" s="208" customFormat="1" ht="45">
      <c r="A51" s="233">
        <v>45258</v>
      </c>
      <c r="B51" s="322" t="s">
        <v>236</v>
      </c>
      <c r="C51" s="322" t="s">
        <v>250</v>
      </c>
      <c r="D51" s="231">
        <v>60</v>
      </c>
      <c r="F51" s="351"/>
      <c r="G51" s="351"/>
      <c r="H51" s="354"/>
      <c r="I51" s="204"/>
      <c r="J51" s="204"/>
      <c r="K51" s="204"/>
      <c r="L51" s="315">
        <f t="shared" si="0"/>
        <v>0</v>
      </c>
    </row>
    <row r="52" spans="1:12" s="208" customFormat="1" ht="45">
      <c r="A52" s="233">
        <v>45258</v>
      </c>
      <c r="B52" s="297" t="s">
        <v>237</v>
      </c>
      <c r="C52" s="297" t="s">
        <v>251</v>
      </c>
      <c r="D52" s="231">
        <v>12</v>
      </c>
      <c r="F52" s="352"/>
      <c r="G52" s="352"/>
      <c r="H52" s="355"/>
      <c r="I52" s="204"/>
      <c r="J52" s="204"/>
      <c r="K52" s="204"/>
      <c r="L52" s="315">
        <f t="shared" si="0"/>
        <v>0</v>
      </c>
    </row>
    <row r="53" spans="1:12" s="208" customFormat="1">
      <c r="A53" s="233">
        <v>45259</v>
      </c>
      <c r="B53" s="317" t="s">
        <v>260</v>
      </c>
      <c r="C53" s="318" t="s">
        <v>267</v>
      </c>
      <c r="D53" s="307">
        <v>15</v>
      </c>
      <c r="F53" s="235">
        <v>80</v>
      </c>
      <c r="G53" s="235" t="s">
        <v>129</v>
      </c>
      <c r="H53" s="235">
        <v>80</v>
      </c>
      <c r="I53" s="204"/>
      <c r="J53" s="204"/>
      <c r="K53" s="204"/>
      <c r="L53" s="315">
        <f t="shared" ref="L53" si="1">SUM(F53:H53)</f>
        <v>160</v>
      </c>
    </row>
    <row r="54" spans="1:12" s="259" customFormat="1">
      <c r="A54" s="289">
        <v>45260</v>
      </c>
      <c r="B54" s="314" t="s">
        <v>257</v>
      </c>
      <c r="C54" s="314" t="s">
        <v>263</v>
      </c>
      <c r="D54" s="314">
        <v>163</v>
      </c>
      <c r="F54" s="429">
        <v>500</v>
      </c>
      <c r="G54" s="429" t="s">
        <v>124</v>
      </c>
      <c r="H54" s="429">
        <v>150</v>
      </c>
      <c r="I54" s="258"/>
      <c r="J54" s="258"/>
      <c r="K54" s="258"/>
      <c r="L54" s="315">
        <f>SUM(F54:H54)</f>
        <v>650</v>
      </c>
    </row>
    <row r="55" spans="1:12" s="208" customFormat="1">
      <c r="A55" s="233">
        <v>45260</v>
      </c>
      <c r="B55" s="307">
        <v>46086</v>
      </c>
      <c r="C55" s="307" t="s">
        <v>264</v>
      </c>
      <c r="D55" s="307">
        <v>180</v>
      </c>
      <c r="F55" s="235">
        <v>150</v>
      </c>
      <c r="G55" s="235" t="s">
        <v>270</v>
      </c>
      <c r="H55" s="235">
        <v>50</v>
      </c>
      <c r="I55" s="204"/>
      <c r="J55" s="204"/>
      <c r="K55" s="204"/>
      <c r="L55" s="315">
        <f t="shared" si="0"/>
        <v>200</v>
      </c>
    </row>
    <row r="56" spans="1:12" s="208" customFormat="1">
      <c r="A56" s="233">
        <v>45260</v>
      </c>
      <c r="B56" s="307" t="s">
        <v>258</v>
      </c>
      <c r="C56" s="307" t="s">
        <v>265</v>
      </c>
      <c r="D56" s="316">
        <v>407</v>
      </c>
      <c r="E56" s="236"/>
      <c r="F56" s="360">
        <v>2700</v>
      </c>
      <c r="G56" s="360" t="s">
        <v>269</v>
      </c>
      <c r="H56" s="360">
        <v>400</v>
      </c>
      <c r="I56" s="204"/>
      <c r="J56" s="204"/>
      <c r="K56" s="204"/>
      <c r="L56" s="315">
        <f t="shared" si="0"/>
        <v>3100</v>
      </c>
    </row>
    <row r="57" spans="1:12" s="208" customFormat="1" ht="30">
      <c r="A57" s="233">
        <v>45260</v>
      </c>
      <c r="B57" s="317" t="s">
        <v>259</v>
      </c>
      <c r="C57" s="318" t="s">
        <v>266</v>
      </c>
      <c r="D57" s="308">
        <v>132</v>
      </c>
      <c r="E57" s="236"/>
      <c r="F57" s="361"/>
      <c r="G57" s="361"/>
      <c r="H57" s="361"/>
      <c r="I57" s="204"/>
      <c r="J57" s="204">
        <v>200</v>
      </c>
      <c r="K57" s="204"/>
      <c r="L57" s="315">
        <f t="shared" si="0"/>
        <v>0</v>
      </c>
    </row>
    <row r="58" spans="1:12" s="208" customFormat="1" ht="26.25">
      <c r="A58" s="233">
        <v>45260</v>
      </c>
      <c r="B58" s="308" t="s">
        <v>196</v>
      </c>
      <c r="C58" s="308" t="s">
        <v>199</v>
      </c>
      <c r="D58" s="316">
        <v>15</v>
      </c>
      <c r="F58" s="362"/>
      <c r="G58" s="362"/>
      <c r="H58" s="362"/>
      <c r="I58" s="204"/>
      <c r="J58" s="204"/>
      <c r="K58" s="204"/>
      <c r="L58" s="315">
        <f t="shared" si="0"/>
        <v>0</v>
      </c>
    </row>
    <row r="59" spans="1:12" s="208" customFormat="1" ht="30">
      <c r="A59" s="233">
        <v>45260</v>
      </c>
      <c r="B59" s="333" t="s">
        <v>261</v>
      </c>
      <c r="C59" s="333" t="s">
        <v>268</v>
      </c>
      <c r="D59" s="334">
        <v>30</v>
      </c>
      <c r="F59" s="360">
        <v>250</v>
      </c>
      <c r="G59" s="360" t="s">
        <v>129</v>
      </c>
      <c r="H59" s="360">
        <v>100</v>
      </c>
      <c r="I59" s="204"/>
      <c r="J59" s="204"/>
      <c r="K59" s="204"/>
      <c r="L59" s="315">
        <f t="shared" si="0"/>
        <v>350</v>
      </c>
    </row>
    <row r="60" spans="1:12" s="208" customFormat="1" ht="30">
      <c r="A60" s="233">
        <v>45260</v>
      </c>
      <c r="B60" s="333" t="s">
        <v>262</v>
      </c>
      <c r="C60" s="333" t="s">
        <v>268</v>
      </c>
      <c r="D60" s="334">
        <v>15</v>
      </c>
      <c r="E60" s="203"/>
      <c r="F60" s="362"/>
      <c r="G60" s="362"/>
      <c r="H60" s="362"/>
      <c r="I60" s="204"/>
      <c r="J60" s="204"/>
      <c r="K60" s="204"/>
      <c r="L60" s="207">
        <f t="shared" si="0"/>
        <v>0</v>
      </c>
    </row>
    <row r="61" spans="1:12" s="208" customFormat="1">
      <c r="A61" s="233"/>
      <c r="B61" s="232"/>
      <c r="C61" s="112"/>
      <c r="D61" s="232"/>
      <c r="E61" s="203"/>
      <c r="F61" s="203"/>
      <c r="G61" s="203"/>
      <c r="H61" s="205"/>
      <c r="I61" s="204"/>
      <c r="J61" s="204"/>
      <c r="K61" s="204"/>
      <c r="L61" s="315">
        <f t="shared" si="0"/>
        <v>0</v>
      </c>
    </row>
    <row r="62" spans="1:12" s="208" customFormat="1">
      <c r="A62" s="233"/>
      <c r="B62" s="232"/>
      <c r="C62" s="235"/>
      <c r="D62" s="232"/>
      <c r="E62" s="203"/>
      <c r="F62" s="203"/>
      <c r="G62" s="203"/>
      <c r="H62" s="205"/>
      <c r="I62" s="204"/>
      <c r="J62" s="204"/>
      <c r="K62" s="204"/>
      <c r="L62" s="207">
        <f t="shared" ref="L62:L67" si="2">SUM(F62:H62)</f>
        <v>0</v>
      </c>
    </row>
    <row r="63" spans="1:12" s="208" customFormat="1">
      <c r="A63" s="233"/>
      <c r="B63" s="232"/>
      <c r="C63" s="232"/>
      <c r="D63" s="232"/>
      <c r="E63" s="203"/>
      <c r="F63" s="203"/>
      <c r="G63" s="203"/>
      <c r="H63" s="205"/>
      <c r="I63" s="204"/>
      <c r="J63" s="204"/>
      <c r="K63" s="204"/>
      <c r="L63" s="207">
        <f t="shared" si="2"/>
        <v>0</v>
      </c>
    </row>
    <row r="64" spans="1:12" s="208" customFormat="1">
      <c r="A64" s="233"/>
      <c r="B64" s="232"/>
      <c r="C64" s="232"/>
      <c r="D64" s="232"/>
      <c r="E64" s="203"/>
      <c r="F64" s="203"/>
      <c r="G64" s="203"/>
      <c r="H64" s="205"/>
      <c r="I64" s="204"/>
      <c r="J64" s="204"/>
      <c r="K64" s="204"/>
      <c r="L64" s="207">
        <f t="shared" si="2"/>
        <v>0</v>
      </c>
    </row>
    <row r="65" spans="1:12" s="208" customFormat="1">
      <c r="A65" s="233"/>
      <c r="B65" s="232"/>
      <c r="C65" s="232"/>
      <c r="D65" s="232"/>
      <c r="E65" s="203"/>
      <c r="F65" s="203"/>
      <c r="G65" s="203"/>
      <c r="H65" s="205"/>
      <c r="I65" s="204"/>
      <c r="J65" s="204"/>
      <c r="K65" s="204"/>
      <c r="L65" s="207">
        <f t="shared" si="2"/>
        <v>0</v>
      </c>
    </row>
    <row r="66" spans="1:12" s="208" customFormat="1">
      <c r="A66" s="233"/>
      <c r="B66" s="232"/>
      <c r="C66" s="232"/>
      <c r="D66" s="232"/>
      <c r="E66" s="203"/>
      <c r="F66" s="203"/>
      <c r="G66" s="203"/>
      <c r="H66" s="205"/>
      <c r="I66" s="204"/>
      <c r="J66" s="204"/>
      <c r="K66" s="204"/>
      <c r="L66" s="207">
        <f t="shared" si="2"/>
        <v>0</v>
      </c>
    </row>
    <row r="67" spans="1:12" s="208" customFormat="1">
      <c r="A67" s="233"/>
      <c r="B67" s="235"/>
      <c r="C67" s="235"/>
      <c r="D67" s="235"/>
      <c r="E67" s="203"/>
      <c r="F67" s="203"/>
      <c r="G67" s="203"/>
      <c r="H67" s="205"/>
      <c r="I67" s="215"/>
      <c r="J67" s="215"/>
      <c r="K67" s="215"/>
      <c r="L67" s="207">
        <f t="shared" si="2"/>
        <v>0</v>
      </c>
    </row>
    <row r="68" spans="1:12" s="208" customFormat="1">
      <c r="A68" s="233"/>
      <c r="B68" s="235"/>
      <c r="C68" s="235"/>
      <c r="D68" s="235"/>
      <c r="E68" s="203"/>
      <c r="F68" s="203"/>
      <c r="G68" s="203"/>
      <c r="H68" s="205"/>
      <c r="I68" s="215"/>
      <c r="J68" s="215"/>
      <c r="K68" s="215"/>
      <c r="L68" s="207"/>
    </row>
    <row r="69" spans="1:12" s="208" customFormat="1">
      <c r="A69" s="233"/>
      <c r="B69" s="235"/>
      <c r="C69" s="235"/>
      <c r="D69" s="235"/>
      <c r="E69" s="203"/>
      <c r="F69" s="203"/>
      <c r="G69" s="203"/>
      <c r="H69" s="205"/>
      <c r="I69" s="215"/>
      <c r="J69" s="215"/>
      <c r="K69" s="215"/>
      <c r="L69" s="207"/>
    </row>
    <row r="70" spans="1:12" s="208" customFormat="1">
      <c r="A70" s="233"/>
      <c r="B70" s="235"/>
      <c r="C70" s="235"/>
      <c r="D70" s="235"/>
      <c r="E70" s="203"/>
      <c r="F70" s="203"/>
      <c r="G70" s="203"/>
      <c r="H70" s="205"/>
      <c r="I70" s="215"/>
      <c r="J70" s="215"/>
      <c r="K70" s="215"/>
      <c r="L70" s="207"/>
    </row>
    <row r="71" spans="1:12" s="208" customFormat="1">
      <c r="A71" s="233"/>
      <c r="B71" s="235"/>
      <c r="C71" s="235"/>
      <c r="D71" s="235"/>
      <c r="E71" s="203"/>
      <c r="F71" s="203"/>
      <c r="G71" s="203"/>
      <c r="H71" s="205"/>
      <c r="I71" s="215"/>
      <c r="J71" s="215"/>
      <c r="K71" s="215"/>
      <c r="L71" s="207"/>
    </row>
    <row r="72" spans="1:12" s="208" customFormat="1">
      <c r="A72" s="233"/>
      <c r="B72" s="235"/>
      <c r="C72" s="235"/>
      <c r="D72" s="235"/>
      <c r="E72" s="203"/>
      <c r="F72" s="203"/>
      <c r="G72" s="203"/>
      <c r="H72" s="205"/>
      <c r="I72" s="215"/>
      <c r="J72" s="215"/>
      <c r="K72" s="215"/>
      <c r="L72" s="207"/>
    </row>
    <row r="73" spans="1:12" s="208" customFormat="1">
      <c r="A73" s="233"/>
      <c r="B73" s="232"/>
      <c r="C73" s="232"/>
      <c r="D73" s="232"/>
      <c r="E73" s="203"/>
      <c r="F73" s="203"/>
      <c r="G73" s="203"/>
      <c r="H73" s="214"/>
      <c r="I73" s="215"/>
      <c r="J73" s="215"/>
      <c r="K73" s="215"/>
      <c r="L73" s="207"/>
    </row>
    <row r="74" spans="1:12" s="208" customFormat="1">
      <c r="A74" s="233"/>
      <c r="B74" s="232"/>
      <c r="C74" s="236"/>
      <c r="D74" s="232"/>
      <c r="E74" s="203"/>
      <c r="F74" s="203"/>
      <c r="G74" s="203"/>
      <c r="H74" s="214"/>
      <c r="I74" s="215"/>
      <c r="J74" s="215"/>
      <c r="K74" s="215"/>
      <c r="L74" s="207"/>
    </row>
    <row r="75" spans="1:12" s="208" customFormat="1">
      <c r="A75" s="233"/>
      <c r="B75" s="232"/>
      <c r="C75" s="232"/>
      <c r="D75" s="232"/>
      <c r="E75" s="203"/>
      <c r="F75" s="203"/>
      <c r="G75" s="203"/>
      <c r="H75" s="214"/>
      <c r="I75" s="215"/>
      <c r="J75" s="215"/>
      <c r="K75" s="215"/>
      <c r="L75" s="207"/>
    </row>
    <row r="76" spans="1:12" s="208" customFormat="1">
      <c r="A76" s="233"/>
      <c r="B76" s="232"/>
      <c r="C76" s="232"/>
      <c r="D76" s="232"/>
      <c r="E76" s="203"/>
      <c r="F76" s="203"/>
      <c r="G76" s="203"/>
      <c r="H76" s="214"/>
      <c r="I76" s="215"/>
      <c r="J76" s="215"/>
      <c r="K76" s="215"/>
      <c r="L76" s="207"/>
    </row>
    <row r="77" spans="1:12" s="208" customFormat="1">
      <c r="A77" s="233"/>
      <c r="B77" s="232"/>
      <c r="C77" s="232"/>
      <c r="D77" s="235"/>
      <c r="E77" s="203"/>
      <c r="F77" s="203"/>
      <c r="G77" s="203"/>
      <c r="H77" s="214"/>
      <c r="I77" s="215"/>
      <c r="J77" s="215"/>
      <c r="K77" s="215"/>
      <c r="L77" s="207"/>
    </row>
    <row r="78" spans="1:12" s="208" customFormat="1">
      <c r="A78" s="233"/>
      <c r="B78" s="232"/>
      <c r="C78" s="235"/>
      <c r="D78" s="232"/>
      <c r="E78" s="203"/>
      <c r="F78" s="203"/>
      <c r="G78" s="203"/>
      <c r="H78" s="214"/>
      <c r="I78" s="215"/>
      <c r="J78" s="215"/>
      <c r="K78" s="215"/>
      <c r="L78" s="207"/>
    </row>
    <row r="79" spans="1:12" s="208" customFormat="1">
      <c r="A79" s="233"/>
      <c r="B79" s="232"/>
      <c r="C79" s="235"/>
      <c r="D79" s="232"/>
      <c r="E79" s="203"/>
      <c r="F79" s="203"/>
      <c r="G79" s="203"/>
      <c r="H79" s="214"/>
      <c r="I79" s="215"/>
      <c r="J79" s="215"/>
      <c r="K79" s="215"/>
      <c r="L79" s="207"/>
    </row>
    <row r="80" spans="1:12" s="208" customFormat="1">
      <c r="A80" s="233"/>
      <c r="B80" s="232"/>
      <c r="C80" s="235"/>
      <c r="D80" s="232"/>
      <c r="E80" s="203"/>
      <c r="F80" s="203"/>
      <c r="G80" s="203"/>
      <c r="H80" s="214"/>
      <c r="I80" s="215"/>
      <c r="J80" s="215"/>
      <c r="K80" s="215"/>
      <c r="L80" s="207"/>
    </row>
    <row r="81" spans="1:12" s="208" customFormat="1" ht="15.75">
      <c r="A81" s="202"/>
      <c r="B81" s="212"/>
      <c r="C81" s="213"/>
      <c r="D81" s="212"/>
      <c r="E81" s="203"/>
      <c r="F81" s="203"/>
      <c r="G81" s="203"/>
      <c r="H81" s="214"/>
      <c r="I81" s="215"/>
      <c r="J81" s="215"/>
      <c r="K81" s="215"/>
      <c r="L81" s="207"/>
    </row>
    <row r="82" spans="1:12" s="208" customFormat="1" ht="15.75">
      <c r="A82" s="202"/>
      <c r="B82" s="212"/>
      <c r="C82" s="213"/>
      <c r="D82" s="212"/>
      <c r="E82" s="203"/>
      <c r="F82" s="203"/>
      <c r="G82" s="203"/>
      <c r="H82" s="214"/>
      <c r="I82" s="215"/>
      <c r="J82" s="215"/>
      <c r="K82" s="215"/>
      <c r="L82" s="216"/>
    </row>
    <row r="83" spans="1:12" s="208" customFormat="1" ht="15.75">
      <c r="A83" s="202"/>
      <c r="B83" s="212"/>
      <c r="C83" s="213"/>
      <c r="D83" s="212"/>
      <c r="E83" s="203"/>
      <c r="F83" s="203"/>
      <c r="G83" s="203"/>
      <c r="H83" s="214"/>
      <c r="I83" s="215"/>
      <c r="J83" s="215"/>
      <c r="K83" s="215"/>
      <c r="L83" s="216"/>
    </row>
    <row r="84" spans="1:12" s="208" customFormat="1" ht="15.75">
      <c r="A84" s="202"/>
      <c r="B84" s="212"/>
      <c r="C84" s="213"/>
      <c r="D84" s="212"/>
      <c r="E84" s="203"/>
      <c r="F84" s="203"/>
      <c r="G84" s="203"/>
      <c r="H84" s="214"/>
      <c r="I84" s="215"/>
      <c r="J84" s="215"/>
      <c r="K84" s="215"/>
      <c r="L84" s="216"/>
    </row>
    <row r="85" spans="1:12" s="208" customFormat="1" ht="15.75">
      <c r="A85" s="202"/>
      <c r="B85" s="212"/>
      <c r="C85" s="213"/>
      <c r="D85" s="212"/>
      <c r="E85" s="203"/>
      <c r="F85" s="203"/>
      <c r="G85" s="203"/>
      <c r="H85" s="214"/>
      <c r="I85" s="215"/>
      <c r="J85" s="215"/>
      <c r="K85" s="215"/>
      <c r="L85" s="216"/>
    </row>
    <row r="86" spans="1:12" s="208" customFormat="1" ht="15.75">
      <c r="A86" s="202"/>
      <c r="B86" s="212"/>
      <c r="C86" s="213"/>
      <c r="D86" s="212"/>
      <c r="E86" s="203"/>
      <c r="F86" s="203"/>
      <c r="G86" s="203"/>
      <c r="H86" s="214"/>
      <c r="I86" s="215"/>
      <c r="J86" s="215"/>
      <c r="K86" s="215"/>
      <c r="L86" s="216"/>
    </row>
    <row r="87" spans="1:12" s="208" customFormat="1" ht="15.75">
      <c r="A87" s="202"/>
      <c r="B87" s="212"/>
      <c r="C87" s="213"/>
      <c r="D87" s="212"/>
      <c r="E87" s="203"/>
      <c r="F87" s="203"/>
      <c r="G87" s="203"/>
      <c r="H87" s="214"/>
      <c r="I87" s="215"/>
      <c r="J87" s="215"/>
      <c r="K87" s="215"/>
      <c r="L87" s="216"/>
    </row>
    <row r="88" spans="1:12" s="208" customFormat="1" ht="15.75">
      <c r="A88" s="202"/>
      <c r="B88" s="212"/>
      <c r="C88" s="213"/>
      <c r="D88" s="212"/>
      <c r="E88" s="203"/>
      <c r="F88" s="203"/>
      <c r="G88" s="203"/>
      <c r="H88" s="214"/>
      <c r="I88" s="215"/>
      <c r="J88" s="215"/>
      <c r="K88" s="215"/>
      <c r="L88" s="216"/>
    </row>
    <row r="89" spans="1:12" s="208" customFormat="1" ht="15.75">
      <c r="A89" s="202"/>
      <c r="B89" s="212"/>
      <c r="C89" s="213"/>
      <c r="D89" s="212"/>
      <c r="E89" s="203"/>
      <c r="F89" s="203"/>
      <c r="G89" s="203"/>
      <c r="H89" s="214"/>
      <c r="I89" s="215"/>
      <c r="J89" s="215"/>
      <c r="K89" s="215"/>
      <c r="L89" s="216"/>
    </row>
    <row r="90" spans="1:12" s="208" customFormat="1" ht="15.75">
      <c r="A90" s="202"/>
      <c r="B90" s="212"/>
      <c r="C90" s="213"/>
      <c r="D90" s="212"/>
      <c r="E90" s="203"/>
      <c r="F90" s="203"/>
      <c r="G90" s="203"/>
      <c r="H90" s="214"/>
      <c r="I90" s="215"/>
      <c r="J90" s="215"/>
      <c r="K90" s="215"/>
      <c r="L90" s="216"/>
    </row>
    <row r="91" spans="1:12" s="208" customFormat="1" ht="15.75">
      <c r="A91" s="202"/>
      <c r="B91" s="212"/>
      <c r="C91" s="213"/>
      <c r="D91" s="212"/>
      <c r="E91" s="203"/>
      <c r="F91" s="203"/>
      <c r="G91" s="203"/>
      <c r="H91" s="214"/>
      <c r="I91" s="215"/>
      <c r="J91" s="215"/>
      <c r="K91" s="215"/>
      <c r="L91" s="216"/>
    </row>
    <row r="92" spans="1:12" s="208" customFormat="1" ht="15.75">
      <c r="A92" s="202"/>
      <c r="B92" s="212"/>
      <c r="C92" s="213"/>
      <c r="D92" s="212"/>
      <c r="E92" s="203"/>
      <c r="F92" s="203"/>
      <c r="G92" s="203"/>
      <c r="H92" s="214"/>
      <c r="I92" s="215"/>
      <c r="J92" s="215"/>
      <c r="K92" s="215"/>
      <c r="L92" s="216"/>
    </row>
    <row r="93" spans="1:12" s="208" customFormat="1" ht="15.75">
      <c r="A93" s="202"/>
      <c r="B93" s="212"/>
      <c r="C93" s="213"/>
      <c r="D93" s="212"/>
      <c r="E93" s="203"/>
      <c r="F93" s="203"/>
      <c r="G93" s="203"/>
      <c r="H93" s="214"/>
      <c r="I93" s="215"/>
      <c r="J93" s="215"/>
      <c r="K93" s="215"/>
      <c r="L93" s="216"/>
    </row>
    <row r="94" spans="1:12" s="208" customFormat="1" ht="15.75">
      <c r="A94" s="202"/>
      <c r="B94" s="212"/>
      <c r="C94" s="213"/>
      <c r="D94" s="212"/>
      <c r="E94" s="203"/>
      <c r="F94" s="203"/>
      <c r="G94" s="203"/>
      <c r="H94" s="214"/>
      <c r="I94" s="215"/>
      <c r="J94" s="215"/>
      <c r="K94" s="215"/>
      <c r="L94" s="216"/>
    </row>
    <row r="95" spans="1:12" ht="15.75">
      <c r="A95" s="248"/>
      <c r="B95" s="249"/>
      <c r="C95" s="250"/>
      <c r="D95" s="249"/>
      <c r="E95" s="251"/>
      <c r="F95" s="251"/>
      <c r="G95" s="251"/>
      <c r="H95" s="252"/>
      <c r="I95" s="253"/>
      <c r="J95" s="253"/>
      <c r="K95" s="253"/>
      <c r="L95" s="304"/>
    </row>
    <row r="96" spans="1:12" ht="15.75">
      <c r="A96" s="31"/>
      <c r="B96" s="33"/>
      <c r="C96" s="32"/>
      <c r="D96" s="33"/>
      <c r="E96" s="185"/>
      <c r="F96" s="185"/>
      <c r="G96" s="185"/>
      <c r="H96" s="36"/>
      <c r="I96" s="37"/>
      <c r="J96" s="37"/>
      <c r="K96" s="37"/>
      <c r="L96" s="216"/>
    </row>
    <row r="97" spans="1:12" ht="15.75">
      <c r="A97" s="31"/>
      <c r="B97" s="33"/>
      <c r="C97" s="32"/>
      <c r="D97" s="39"/>
      <c r="E97" s="189"/>
      <c r="F97" s="189"/>
      <c r="G97" s="185"/>
      <c r="H97" s="36"/>
      <c r="I97" s="37"/>
      <c r="J97" s="37"/>
      <c r="K97" s="37"/>
      <c r="L97" s="216"/>
    </row>
    <row r="98" spans="1:12" ht="15.75">
      <c r="A98" s="31"/>
      <c r="B98" s="33"/>
      <c r="C98" s="32"/>
      <c r="D98" s="33"/>
      <c r="E98" s="185"/>
      <c r="F98" s="185"/>
      <c r="G98" s="185"/>
      <c r="H98" s="36"/>
      <c r="I98" s="37"/>
      <c r="J98" s="37"/>
      <c r="K98" s="37"/>
      <c r="L98" s="216"/>
    </row>
    <row r="99" spans="1:12" ht="15.75">
      <c r="A99" s="31"/>
      <c r="B99" s="33"/>
      <c r="C99" s="32"/>
      <c r="D99" s="33"/>
      <c r="E99" s="185"/>
      <c r="F99" s="185"/>
      <c r="G99" s="185"/>
      <c r="H99" s="36"/>
      <c r="I99" s="41"/>
      <c r="J99" s="40"/>
      <c r="K99" s="42"/>
      <c r="L99" s="305"/>
    </row>
    <row r="100" spans="1:12" ht="15.75">
      <c r="A100" s="31"/>
      <c r="B100" s="33"/>
      <c r="C100" s="32"/>
      <c r="D100" s="33"/>
      <c r="E100" s="185"/>
      <c r="F100" s="185"/>
      <c r="G100" s="185"/>
      <c r="H100" s="190"/>
      <c r="I100" s="44"/>
      <c r="J100" s="42"/>
      <c r="K100" s="42"/>
      <c r="L100" s="305"/>
    </row>
    <row r="101" spans="1:12" ht="15.75">
      <c r="A101" s="31"/>
      <c r="B101" s="33"/>
      <c r="C101" s="32"/>
      <c r="D101" s="33"/>
      <c r="E101" s="185"/>
      <c r="F101" s="185"/>
      <c r="G101" s="185"/>
      <c r="H101" s="190"/>
      <c r="I101" s="44"/>
      <c r="J101" s="42"/>
      <c r="K101" s="42"/>
      <c r="L101" s="305"/>
    </row>
    <row r="102" spans="1:12" ht="15.75">
      <c r="A102" s="31"/>
      <c r="B102" s="33"/>
      <c r="C102" s="32"/>
      <c r="D102" s="33"/>
      <c r="E102" s="185"/>
      <c r="F102" s="185"/>
      <c r="G102" s="185"/>
      <c r="H102" s="190"/>
      <c r="I102" s="44"/>
      <c r="J102" s="42"/>
      <c r="K102" s="42"/>
      <c r="L102" s="305"/>
    </row>
    <row r="103" spans="1:12" ht="15.75">
      <c r="A103" s="31"/>
      <c r="B103" s="33"/>
      <c r="C103" s="32"/>
      <c r="D103" s="33"/>
      <c r="E103" s="185"/>
      <c r="F103" s="185"/>
      <c r="G103" s="185"/>
      <c r="H103" s="190"/>
      <c r="I103" s="44"/>
      <c r="J103" s="42"/>
      <c r="K103" s="42"/>
      <c r="L103" s="305"/>
    </row>
    <row r="104" spans="1:12" ht="15.75">
      <c r="A104" s="31"/>
      <c r="B104" s="33"/>
      <c r="C104" s="32"/>
      <c r="D104" s="33"/>
      <c r="E104" s="185"/>
      <c r="F104" s="185"/>
      <c r="G104" s="185"/>
      <c r="H104" s="190"/>
      <c r="I104" s="44"/>
      <c r="J104" s="42"/>
      <c r="K104" s="42"/>
      <c r="L104" s="305"/>
    </row>
    <row r="105" spans="1:12" ht="15.75">
      <c r="A105" s="31"/>
      <c r="B105" s="33"/>
      <c r="C105" s="32"/>
      <c r="D105" s="33"/>
      <c r="E105" s="185"/>
      <c r="F105" s="185"/>
      <c r="G105" s="185"/>
      <c r="H105" s="190"/>
      <c r="I105" s="44"/>
      <c r="J105" s="42"/>
      <c r="K105" s="42"/>
      <c r="L105" s="305"/>
    </row>
    <row r="106" spans="1:12" ht="15.75">
      <c r="A106" s="31"/>
      <c r="B106" s="33"/>
      <c r="C106" s="32"/>
      <c r="D106" s="33"/>
      <c r="E106" s="185"/>
      <c r="F106" s="185"/>
      <c r="G106" s="185"/>
      <c r="H106" s="190"/>
      <c r="I106" s="44"/>
      <c r="J106" s="42"/>
      <c r="K106" s="42"/>
      <c r="L106" s="305"/>
    </row>
    <row r="107" spans="1:12" ht="15.75">
      <c r="A107" s="31"/>
      <c r="B107" s="33"/>
      <c r="C107" s="32"/>
      <c r="D107" s="33"/>
      <c r="E107" s="185"/>
      <c r="F107" s="185"/>
      <c r="G107" s="185"/>
      <c r="H107" s="190"/>
      <c r="I107" s="44"/>
      <c r="J107" s="42"/>
      <c r="K107" s="42"/>
      <c r="L107" s="305"/>
    </row>
    <row r="108" spans="1:12" ht="15.75">
      <c r="A108" s="31"/>
      <c r="B108" s="33"/>
      <c r="C108" s="32"/>
      <c r="D108" s="33"/>
      <c r="E108" s="185"/>
      <c r="F108" s="185"/>
      <c r="G108" s="185"/>
      <c r="H108" s="36"/>
      <c r="I108" s="44"/>
      <c r="J108" s="42"/>
      <c r="K108" s="42"/>
      <c r="L108" s="305"/>
    </row>
    <row r="109" spans="1:12" ht="15.75">
      <c r="A109" s="31"/>
      <c r="B109" s="33"/>
      <c r="C109" s="32"/>
      <c r="D109" s="33"/>
      <c r="E109" s="185"/>
      <c r="F109" s="185"/>
      <c r="G109" s="185"/>
      <c r="H109" s="190"/>
      <c r="I109" s="44"/>
      <c r="J109" s="42"/>
      <c r="K109" s="42"/>
      <c r="L109" s="305"/>
    </row>
    <row r="110" spans="1:12" ht="15.75">
      <c r="A110" s="31"/>
      <c r="B110" s="33"/>
      <c r="C110" s="32"/>
      <c r="D110" s="33"/>
      <c r="E110" s="185"/>
      <c r="F110" s="185"/>
      <c r="G110" s="185"/>
      <c r="H110" s="190"/>
      <c r="I110" s="44"/>
      <c r="J110" s="42"/>
      <c r="K110" s="42"/>
      <c r="L110" s="305"/>
    </row>
    <row r="111" spans="1:12" ht="15.75">
      <c r="A111" s="31"/>
      <c r="B111" s="33"/>
      <c r="C111" s="32"/>
      <c r="D111" s="33"/>
      <c r="E111" s="185"/>
      <c r="F111" s="185"/>
      <c r="G111" s="185"/>
      <c r="H111" s="190"/>
      <c r="I111" s="44"/>
      <c r="J111" s="42"/>
      <c r="K111" s="42"/>
      <c r="L111" s="305"/>
    </row>
    <row r="112" spans="1:12" ht="15.75">
      <c r="A112" s="31"/>
      <c r="B112" s="33"/>
      <c r="C112" s="32"/>
      <c r="D112" s="33"/>
      <c r="E112" s="185"/>
      <c r="F112" s="185"/>
      <c r="G112" s="185"/>
      <c r="H112" s="190"/>
      <c r="I112" s="44"/>
      <c r="J112" s="42"/>
      <c r="K112" s="42"/>
      <c r="L112" s="305"/>
    </row>
    <row r="113" spans="1:12" ht="15.75">
      <c r="A113" s="31"/>
      <c r="B113" s="33"/>
      <c r="C113" s="32"/>
      <c r="D113" s="33"/>
      <c r="E113" s="185"/>
      <c r="F113" s="185"/>
      <c r="G113" s="185"/>
      <c r="H113" s="190"/>
      <c r="I113" s="44"/>
      <c r="J113" s="42"/>
      <c r="K113" s="42"/>
      <c r="L113" s="305"/>
    </row>
    <row r="114" spans="1:12" ht="15.75">
      <c r="A114" s="31"/>
      <c r="B114" s="33"/>
      <c r="C114" s="32"/>
      <c r="D114" s="33"/>
      <c r="E114" s="185"/>
      <c r="F114" s="185"/>
      <c r="G114" s="185"/>
      <c r="H114" s="190"/>
      <c r="I114" s="44"/>
      <c r="J114" s="42"/>
      <c r="K114" s="42"/>
      <c r="L114" s="305"/>
    </row>
    <row r="115" spans="1:12" ht="15.75">
      <c r="A115" s="31"/>
      <c r="B115" s="33"/>
      <c r="C115" s="32"/>
      <c r="D115" s="33"/>
      <c r="E115" s="185"/>
      <c r="F115" s="185"/>
      <c r="G115" s="185"/>
      <c r="H115" s="190"/>
      <c r="I115" s="44"/>
      <c r="J115" s="42"/>
      <c r="K115" s="42"/>
      <c r="L115" s="305"/>
    </row>
    <row r="116" spans="1:12" ht="15.75">
      <c r="A116" s="31"/>
      <c r="B116" s="33"/>
      <c r="C116" s="32"/>
      <c r="D116" s="33"/>
      <c r="E116" s="185"/>
      <c r="F116" s="185"/>
      <c r="G116" s="185"/>
      <c r="H116" s="36"/>
      <c r="I116" s="44"/>
      <c r="J116" s="42"/>
      <c r="K116" s="42"/>
      <c r="L116" s="305"/>
    </row>
    <row r="117" spans="1:12" ht="15.75">
      <c r="A117" s="31"/>
      <c r="B117" s="33"/>
      <c r="C117" s="32"/>
      <c r="D117" s="33"/>
      <c r="E117" s="185"/>
      <c r="F117" s="185"/>
      <c r="G117" s="185"/>
      <c r="H117" s="190"/>
      <c r="I117" s="44"/>
      <c r="J117" s="42"/>
      <c r="K117" s="42"/>
      <c r="L117" s="305"/>
    </row>
    <row r="118" spans="1:12" ht="15.75">
      <c r="A118" s="31"/>
      <c r="B118" s="33"/>
      <c r="C118" s="32"/>
      <c r="D118" s="33"/>
      <c r="E118" s="185"/>
      <c r="F118" s="185"/>
      <c r="G118" s="185"/>
      <c r="H118" s="36"/>
      <c r="I118" s="44"/>
      <c r="J118" s="42"/>
      <c r="K118" s="42"/>
      <c r="L118" s="305"/>
    </row>
    <row r="119" spans="1:12" ht="15.75">
      <c r="A119" s="31"/>
      <c r="B119" s="33"/>
      <c r="C119" s="32"/>
      <c r="D119" s="33"/>
      <c r="E119" s="185"/>
      <c r="F119" s="185"/>
      <c r="G119" s="185"/>
      <c r="H119" s="190"/>
      <c r="I119" s="44"/>
      <c r="J119" s="42"/>
      <c r="K119" s="42"/>
      <c r="L119" s="305"/>
    </row>
    <row r="120" spans="1:12" ht="15.75">
      <c r="A120" s="31"/>
      <c r="B120" s="33"/>
      <c r="C120" s="32"/>
      <c r="D120" s="33"/>
      <c r="E120" s="185"/>
      <c r="F120" s="185"/>
      <c r="G120" s="185"/>
      <c r="H120" s="190"/>
      <c r="I120" s="44"/>
      <c r="J120" s="42"/>
      <c r="K120" s="42"/>
      <c r="L120" s="305"/>
    </row>
    <row r="121" spans="1:12" ht="15.75">
      <c r="A121" s="31"/>
      <c r="B121" s="33"/>
      <c r="C121" s="32"/>
      <c r="D121" s="33"/>
      <c r="E121" s="185"/>
      <c r="F121" s="185"/>
      <c r="G121" s="185"/>
      <c r="H121" s="190"/>
      <c r="I121" s="44"/>
      <c r="J121" s="42"/>
      <c r="K121" s="42"/>
      <c r="L121" s="305"/>
    </row>
    <row r="122" spans="1:12" ht="15.75">
      <c r="A122" s="31"/>
      <c r="B122" s="33"/>
      <c r="C122" s="32"/>
      <c r="D122" s="33"/>
      <c r="E122" s="185"/>
      <c r="F122" s="185"/>
      <c r="G122" s="185"/>
      <c r="H122" s="190"/>
      <c r="I122" s="44"/>
      <c r="J122" s="42"/>
      <c r="K122" s="42"/>
      <c r="L122" s="305"/>
    </row>
    <row r="123" spans="1:12" ht="15.75">
      <c r="A123" s="31"/>
      <c r="B123" s="33"/>
      <c r="C123" s="32"/>
      <c r="D123" s="33"/>
      <c r="E123" s="185"/>
      <c r="F123" s="185"/>
      <c r="G123" s="185"/>
      <c r="H123" s="36"/>
      <c r="I123" s="44"/>
      <c r="J123" s="42"/>
      <c r="K123" s="42"/>
      <c r="L123" s="305"/>
    </row>
    <row r="124" spans="1:12" ht="15.75">
      <c r="A124" s="31"/>
      <c r="B124" s="33"/>
      <c r="C124" s="32"/>
      <c r="D124" s="33"/>
      <c r="E124" s="185"/>
      <c r="F124" s="185"/>
      <c r="G124" s="185"/>
      <c r="H124" s="190"/>
      <c r="I124" s="44"/>
      <c r="J124" s="42"/>
      <c r="K124" s="42"/>
      <c r="L124" s="305"/>
    </row>
    <row r="125" spans="1:12" ht="15.75">
      <c r="A125" s="31"/>
      <c r="B125" s="33"/>
      <c r="C125" s="32"/>
      <c r="D125" s="33"/>
      <c r="E125" s="185"/>
      <c r="F125" s="185"/>
      <c r="G125" s="185"/>
      <c r="H125" s="190"/>
      <c r="I125" s="44"/>
      <c r="J125" s="42"/>
      <c r="K125" s="42"/>
      <c r="L125" s="305"/>
    </row>
    <row r="126" spans="1:12" ht="15.75">
      <c r="A126" s="31"/>
      <c r="B126" s="33"/>
      <c r="C126" s="32"/>
      <c r="D126" s="33"/>
      <c r="E126" s="185"/>
      <c r="F126" s="185"/>
      <c r="G126" s="185"/>
      <c r="H126" s="190"/>
      <c r="I126" s="44"/>
      <c r="J126" s="42"/>
      <c r="K126" s="42"/>
      <c r="L126" s="305"/>
    </row>
    <row r="127" spans="1:12" ht="15.75">
      <c r="A127" s="31"/>
      <c r="B127" s="33"/>
      <c r="C127" s="32"/>
      <c r="D127" s="33"/>
      <c r="E127" s="185"/>
      <c r="F127" s="185"/>
      <c r="G127" s="185"/>
      <c r="H127" s="190"/>
      <c r="I127" s="44"/>
      <c r="J127" s="42"/>
      <c r="K127" s="42"/>
      <c r="L127" s="305"/>
    </row>
    <row r="128" spans="1:12" ht="15.75">
      <c r="A128" s="31"/>
      <c r="B128" s="33"/>
      <c r="C128" s="32"/>
      <c r="D128" s="33"/>
      <c r="E128" s="185"/>
      <c r="F128" s="185"/>
      <c r="G128" s="185"/>
      <c r="H128" s="36"/>
      <c r="I128" s="37"/>
      <c r="J128" s="36"/>
      <c r="K128" s="36"/>
      <c r="L128" s="216"/>
    </row>
    <row r="129" spans="1:12" ht="15.75">
      <c r="A129" s="31"/>
      <c r="B129" s="33"/>
      <c r="C129" s="32"/>
      <c r="D129" s="33"/>
      <c r="E129" s="185"/>
      <c r="F129" s="185"/>
      <c r="G129" s="185"/>
      <c r="H129" s="36"/>
      <c r="I129" s="37"/>
      <c r="J129" s="36"/>
      <c r="K129" s="36"/>
      <c r="L129" s="216"/>
    </row>
    <row r="130" spans="1:12" ht="15.75">
      <c r="A130" s="31"/>
      <c r="B130" s="33"/>
      <c r="C130" s="32"/>
      <c r="D130" s="33"/>
      <c r="E130" s="185"/>
      <c r="F130" s="185"/>
      <c r="G130" s="185"/>
      <c r="H130" s="36"/>
      <c r="I130" s="37"/>
      <c r="J130" s="36"/>
      <c r="K130" s="36"/>
      <c r="L130" s="216"/>
    </row>
    <row r="131" spans="1:12" ht="15.75">
      <c r="A131" s="31"/>
      <c r="B131" s="33"/>
      <c r="C131" s="32"/>
      <c r="D131" s="33"/>
      <c r="E131" s="185"/>
      <c r="F131" s="185"/>
      <c r="G131" s="185"/>
      <c r="H131" s="36"/>
      <c r="I131" s="37"/>
      <c r="J131" s="36"/>
      <c r="K131" s="36"/>
      <c r="L131" s="216"/>
    </row>
    <row r="132" spans="1:12" ht="15.75">
      <c r="A132" s="31"/>
      <c r="B132" s="33"/>
      <c r="C132" s="32"/>
      <c r="D132" s="33"/>
      <c r="E132" s="185"/>
      <c r="F132" s="185"/>
      <c r="G132" s="185"/>
      <c r="H132" s="36"/>
      <c r="I132" s="37"/>
      <c r="J132" s="36"/>
      <c r="K132" s="36"/>
      <c r="L132" s="216"/>
    </row>
    <row r="133" spans="1:12" ht="15.75">
      <c r="A133" s="31"/>
      <c r="B133" s="33"/>
      <c r="C133" s="32"/>
      <c r="D133" s="33"/>
      <c r="E133" s="185"/>
      <c r="F133" s="185"/>
      <c r="G133" s="185"/>
      <c r="H133" s="36"/>
      <c r="I133" s="37"/>
      <c r="J133" s="36"/>
      <c r="K133" s="36"/>
      <c r="L133" s="216"/>
    </row>
    <row r="134" spans="1:12" ht="15.75">
      <c r="A134" s="31"/>
      <c r="B134" s="33"/>
      <c r="C134" s="32"/>
      <c r="D134" s="33"/>
      <c r="E134" s="185"/>
      <c r="F134" s="185"/>
      <c r="G134" s="185"/>
      <c r="H134" s="36"/>
      <c r="I134" s="37"/>
      <c r="J134" s="36"/>
      <c r="K134" s="36"/>
      <c r="L134" s="216"/>
    </row>
    <row r="135" spans="1:12" ht="15.75">
      <c r="A135" s="31"/>
      <c r="B135" s="33"/>
      <c r="C135" s="32"/>
      <c r="D135" s="33"/>
      <c r="E135" s="185"/>
      <c r="F135" s="185"/>
      <c r="G135" s="185"/>
      <c r="H135" s="36"/>
      <c r="I135" s="37"/>
      <c r="J135" s="36"/>
      <c r="K135" s="36"/>
      <c r="L135" s="216"/>
    </row>
    <row r="136" spans="1:12" ht="15.75">
      <c r="A136" s="31"/>
      <c r="B136" s="33"/>
      <c r="C136" s="32"/>
      <c r="D136" s="33"/>
      <c r="E136" s="185"/>
      <c r="F136" s="185"/>
      <c r="G136" s="185"/>
      <c r="H136" s="36"/>
      <c r="I136" s="37"/>
      <c r="J136" s="36"/>
      <c r="K136" s="36"/>
      <c r="L136" s="216"/>
    </row>
    <row r="137" spans="1:12" ht="15.75">
      <c r="A137" s="31"/>
      <c r="B137" s="33"/>
      <c r="C137" s="32"/>
      <c r="D137" s="33"/>
      <c r="E137" s="185"/>
      <c r="F137" s="185"/>
      <c r="G137" s="185"/>
      <c r="H137" s="36"/>
      <c r="I137" s="37"/>
      <c r="J137" s="37"/>
      <c r="K137" s="37"/>
      <c r="L137" s="216"/>
    </row>
    <row r="138" spans="1:12" ht="15.75">
      <c r="A138" s="31"/>
      <c r="B138" s="33"/>
      <c r="C138" s="32"/>
      <c r="D138" s="33"/>
      <c r="E138" s="185"/>
      <c r="F138" s="185"/>
      <c r="G138" s="185"/>
      <c r="H138" s="36"/>
      <c r="I138" s="37"/>
      <c r="J138" s="37"/>
      <c r="K138" s="37"/>
      <c r="L138" s="216"/>
    </row>
    <row r="139" spans="1:12" ht="15.75">
      <c r="A139" s="31"/>
      <c r="B139" s="33"/>
      <c r="C139" s="32"/>
      <c r="D139" s="33"/>
      <c r="E139" s="185"/>
      <c r="F139" s="185"/>
      <c r="G139" s="185"/>
      <c r="H139" s="36"/>
      <c r="I139" s="37"/>
      <c r="J139" s="37"/>
      <c r="K139" s="37"/>
      <c r="L139" s="216"/>
    </row>
    <row r="140" spans="1:12" ht="15.75">
      <c r="A140" s="31"/>
      <c r="B140" s="33"/>
      <c r="C140" s="32"/>
      <c r="D140" s="33"/>
      <c r="E140" s="185"/>
      <c r="F140" s="185"/>
      <c r="G140" s="185"/>
      <c r="H140" s="36"/>
      <c r="I140" s="37"/>
      <c r="J140" s="37"/>
      <c r="K140" s="37"/>
      <c r="L140" s="216"/>
    </row>
    <row r="141" spans="1:12" ht="15.75">
      <c r="A141" s="31"/>
      <c r="B141" s="33"/>
      <c r="C141" s="32"/>
      <c r="D141" s="33"/>
      <c r="E141" s="185"/>
      <c r="F141" s="185"/>
      <c r="G141" s="185"/>
      <c r="H141" s="36"/>
      <c r="I141" s="37"/>
      <c r="J141" s="37"/>
      <c r="K141" s="37"/>
      <c r="L141" s="216"/>
    </row>
    <row r="142" spans="1:12" ht="15.75">
      <c r="A142" s="31"/>
      <c r="B142" s="33"/>
      <c r="C142" s="32"/>
      <c r="D142" s="33"/>
      <c r="E142" s="185"/>
      <c r="F142" s="185"/>
      <c r="G142" s="185"/>
      <c r="H142" s="36"/>
      <c r="I142" s="37"/>
      <c r="J142" s="37"/>
      <c r="K142" s="37"/>
      <c r="L142" s="216"/>
    </row>
    <row r="143" spans="1:12" ht="15.75">
      <c r="A143" s="31"/>
      <c r="B143" s="33"/>
      <c r="C143" s="32"/>
      <c r="D143" s="33"/>
      <c r="E143" s="185"/>
      <c r="F143" s="185"/>
      <c r="G143" s="185"/>
      <c r="H143" s="36"/>
      <c r="I143" s="37"/>
      <c r="J143" s="37"/>
      <c r="K143" s="37"/>
      <c r="L143" s="216"/>
    </row>
    <row r="144" spans="1:12" ht="15.75">
      <c r="A144" s="31"/>
      <c r="B144" s="33"/>
      <c r="C144" s="32"/>
      <c r="D144" s="33"/>
      <c r="E144" s="185"/>
      <c r="F144" s="185"/>
      <c r="G144" s="185"/>
      <c r="H144" s="36"/>
      <c r="I144" s="37"/>
      <c r="J144" s="37"/>
      <c r="K144" s="37"/>
      <c r="L144" s="216"/>
    </row>
    <row r="145" spans="1:12" ht="15.75">
      <c r="A145" s="31"/>
      <c r="B145" s="33"/>
      <c r="C145" s="32"/>
      <c r="D145" s="33"/>
      <c r="E145" s="185"/>
      <c r="F145" s="185"/>
      <c r="G145" s="185"/>
      <c r="H145" s="36"/>
      <c r="I145" s="37"/>
      <c r="J145" s="37"/>
      <c r="K145" s="37"/>
      <c r="L145" s="216"/>
    </row>
    <row r="146" spans="1:12" ht="15.75">
      <c r="A146" s="31"/>
      <c r="B146" s="33"/>
      <c r="C146" s="32"/>
      <c r="D146" s="33"/>
      <c r="E146" s="185"/>
      <c r="F146" s="185"/>
      <c r="G146" s="185"/>
      <c r="H146" s="36"/>
      <c r="I146" s="37"/>
      <c r="J146" s="37"/>
      <c r="K146" s="37"/>
      <c r="L146" s="216"/>
    </row>
    <row r="147" spans="1:12" ht="15.75">
      <c r="A147" s="31"/>
      <c r="B147" s="33"/>
      <c r="C147" s="32"/>
      <c r="D147" s="33"/>
      <c r="E147" s="185"/>
      <c r="F147" s="185"/>
      <c r="G147" s="185"/>
      <c r="H147" s="36"/>
      <c r="I147" s="37"/>
      <c r="J147" s="37"/>
      <c r="K147" s="37"/>
      <c r="L147" s="216"/>
    </row>
    <row r="148" spans="1:12" ht="15.75">
      <c r="A148" s="31"/>
      <c r="B148" s="33"/>
      <c r="C148" s="32"/>
      <c r="D148" s="33"/>
      <c r="E148" s="185"/>
      <c r="F148" s="185"/>
      <c r="G148" s="185"/>
      <c r="H148" s="36"/>
      <c r="I148" s="37"/>
      <c r="J148" s="37"/>
      <c r="K148" s="37"/>
      <c r="L148" s="216"/>
    </row>
    <row r="149" spans="1:12" ht="15.75">
      <c r="A149" s="31"/>
      <c r="B149" s="33"/>
      <c r="C149" s="32"/>
      <c r="D149" s="33"/>
      <c r="E149" s="185"/>
      <c r="F149" s="185"/>
      <c r="G149" s="185"/>
      <c r="H149" s="36"/>
      <c r="I149" s="37"/>
      <c r="J149" s="37"/>
      <c r="K149" s="37"/>
      <c r="L149" s="216"/>
    </row>
    <row r="150" spans="1:12" ht="15.75">
      <c r="A150" s="31"/>
      <c r="B150" s="33"/>
      <c r="C150" s="32"/>
      <c r="D150" s="33"/>
      <c r="E150" s="185"/>
      <c r="F150" s="185"/>
      <c r="G150" s="185"/>
      <c r="H150" s="36"/>
      <c r="I150" s="37"/>
      <c r="J150" s="37"/>
      <c r="K150" s="37"/>
      <c r="L150" s="216"/>
    </row>
    <row r="151" spans="1:12" ht="15.75">
      <c r="A151" s="31"/>
      <c r="B151" s="33"/>
      <c r="C151" s="32"/>
      <c r="D151" s="33"/>
      <c r="E151" s="185"/>
      <c r="F151" s="185"/>
      <c r="G151" s="185"/>
      <c r="H151" s="36"/>
      <c r="I151" s="37"/>
      <c r="J151" s="37"/>
      <c r="K151" s="37"/>
      <c r="L151" s="216"/>
    </row>
    <row r="152" spans="1:12" ht="15.75">
      <c r="A152" s="31"/>
      <c r="B152" s="33"/>
      <c r="C152" s="32"/>
      <c r="D152" s="33"/>
      <c r="E152" s="185"/>
      <c r="F152" s="185"/>
      <c r="G152" s="185"/>
      <c r="H152" s="36"/>
      <c r="I152" s="37"/>
      <c r="J152" s="37"/>
      <c r="K152" s="37"/>
      <c r="L152" s="216"/>
    </row>
    <row r="153" spans="1:12" ht="15.75">
      <c r="A153" s="31"/>
      <c r="B153" s="33"/>
      <c r="C153" s="32"/>
      <c r="D153" s="33"/>
      <c r="E153" s="185"/>
      <c r="F153" s="185"/>
      <c r="G153" s="185"/>
      <c r="H153" s="36"/>
      <c r="I153" s="37"/>
      <c r="J153" s="37"/>
      <c r="K153" s="37"/>
      <c r="L153" s="216"/>
    </row>
    <row r="154" spans="1:12" ht="15.75">
      <c r="A154" s="31"/>
      <c r="B154" s="33"/>
      <c r="C154" s="32"/>
      <c r="D154" s="33"/>
      <c r="E154" s="185"/>
      <c r="F154" s="185"/>
      <c r="G154" s="185"/>
      <c r="H154" s="36"/>
      <c r="I154" s="37"/>
      <c r="J154" s="37"/>
      <c r="K154" s="37"/>
      <c r="L154" s="216"/>
    </row>
    <row r="155" spans="1:12" ht="15.75">
      <c r="A155" s="31"/>
      <c r="B155" s="33"/>
      <c r="C155" s="32"/>
      <c r="D155" s="33"/>
      <c r="E155" s="185"/>
      <c r="F155" s="185"/>
      <c r="G155" s="185"/>
      <c r="H155" s="36"/>
      <c r="I155" s="37"/>
      <c r="J155" s="37"/>
      <c r="K155" s="37"/>
      <c r="L155" s="216"/>
    </row>
    <row r="156" spans="1:12" ht="15.75">
      <c r="A156" s="31"/>
      <c r="B156" s="33"/>
      <c r="C156" s="32"/>
      <c r="D156" s="33"/>
      <c r="E156" s="185"/>
      <c r="F156" s="185"/>
      <c r="G156" s="185"/>
      <c r="H156" s="36"/>
      <c r="I156" s="37"/>
      <c r="J156" s="37"/>
      <c r="K156" s="37"/>
      <c r="L156" s="216"/>
    </row>
  </sheetData>
  <autoFilter ref="A3:L62"/>
  <mergeCells count="31">
    <mergeCell ref="G56:G58"/>
    <mergeCell ref="G59:G60"/>
    <mergeCell ref="F59:F60"/>
    <mergeCell ref="H59:H60"/>
    <mergeCell ref="F56:F58"/>
    <mergeCell ref="H56:H58"/>
    <mergeCell ref="G28:G38"/>
    <mergeCell ref="F28:F38"/>
    <mergeCell ref="G23:G24"/>
    <mergeCell ref="H23:H24"/>
    <mergeCell ref="F23:F24"/>
    <mergeCell ref="A1:L1"/>
    <mergeCell ref="G2:K2"/>
    <mergeCell ref="F5:F15"/>
    <mergeCell ref="J5:J15"/>
    <mergeCell ref="G5:G15"/>
    <mergeCell ref="G17:G18"/>
    <mergeCell ref="F17:F18"/>
    <mergeCell ref="H17:H18"/>
    <mergeCell ref="G19:G21"/>
    <mergeCell ref="F19:F21"/>
    <mergeCell ref="H19:H21"/>
    <mergeCell ref="G48:G52"/>
    <mergeCell ref="G39:G43"/>
    <mergeCell ref="F39:F43"/>
    <mergeCell ref="H39:H43"/>
    <mergeCell ref="G44:G47"/>
    <mergeCell ref="F44:F47"/>
    <mergeCell ref="H44:H47"/>
    <mergeCell ref="F48:F52"/>
    <mergeCell ref="H48:H52"/>
  </mergeCells>
  <dataValidations count="1">
    <dataValidation type="whole" allowBlank="1" showInputMessage="1" showErrorMessage="1" sqref="D81:D145 E42:E50 E38:E39 E22:E31 E5 E11:E12 F81:F145 F73 F65 E60:E145 F76">
      <formula1>0</formula1>
      <formula2>1000000</formula2>
    </dataValidation>
  </dataValidations>
  <pageMargins left="0.25" right="0.25" top="0.75" bottom="0.75" header="0.3" footer="0.3"/>
  <pageSetup paperSize="9" scale="5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56" t="s">
        <v>52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>
      <c r="A2" s="25"/>
      <c r="B2" s="26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6" t="s">
        <v>51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>
      <c r="A2" s="25"/>
      <c r="B2" s="26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24"/>
    </row>
    <row r="3" spans="1:12" ht="31.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2"/>
  <sheetViews>
    <sheetView zoomScale="89" zoomScaleNormal="89" workbookViewId="0">
      <selection activeCell="H10" sqref="H10"/>
    </sheetView>
  </sheetViews>
  <sheetFormatPr defaultRowHeight="15"/>
  <cols>
    <col min="2" max="2" width="15.7109375" style="144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4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63" t="s">
        <v>0</v>
      </c>
      <c r="B1" s="363"/>
      <c r="C1" s="363"/>
      <c r="D1" s="363"/>
      <c r="E1" s="363"/>
      <c r="F1" s="363"/>
      <c r="G1" s="363"/>
      <c r="I1" s="363" t="s">
        <v>0</v>
      </c>
      <c r="J1" s="363"/>
      <c r="K1" s="363"/>
      <c r="L1" s="363"/>
      <c r="M1" s="363"/>
      <c r="N1" s="363"/>
      <c r="O1" s="363"/>
    </row>
    <row r="2" spans="1:15">
      <c r="A2" s="364"/>
      <c r="B2" s="364"/>
      <c r="C2" s="364"/>
      <c r="D2" s="364"/>
      <c r="E2" s="364"/>
      <c r="F2" s="364"/>
      <c r="G2" s="364"/>
      <c r="I2" s="364"/>
      <c r="J2" s="364"/>
      <c r="K2" s="364"/>
      <c r="L2" s="364"/>
      <c r="M2" s="364"/>
      <c r="N2" s="364"/>
      <c r="O2" s="364"/>
    </row>
    <row r="3" spans="1:15" ht="18.75">
      <c r="A3" s="365" t="s">
        <v>83</v>
      </c>
      <c r="B3" s="365"/>
      <c r="C3" s="132" t="s">
        <v>128</v>
      </c>
      <c r="D3" s="132"/>
      <c r="E3" s="133"/>
      <c r="F3" s="134" t="s">
        <v>84</v>
      </c>
      <c r="G3" s="133" t="s">
        <v>121</v>
      </c>
      <c r="I3" s="365" t="s">
        <v>83</v>
      </c>
      <c r="J3" s="365"/>
      <c r="K3" s="132" t="s">
        <v>120</v>
      </c>
      <c r="L3" s="132"/>
      <c r="M3" s="133"/>
      <c r="N3" s="134" t="s">
        <v>84</v>
      </c>
      <c r="O3" s="133" t="s">
        <v>118</v>
      </c>
    </row>
    <row r="5" spans="1:15">
      <c r="A5" s="109" t="s">
        <v>77</v>
      </c>
      <c r="B5" s="179" t="s">
        <v>36</v>
      </c>
      <c r="C5" s="109" t="s">
        <v>85</v>
      </c>
      <c r="D5" s="109" t="s">
        <v>86</v>
      </c>
      <c r="E5" s="109" t="s">
        <v>88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18.75">
      <c r="A6" s="136"/>
      <c r="B6" s="255">
        <v>45251</v>
      </c>
      <c r="C6" s="109" t="s">
        <v>139</v>
      </c>
      <c r="D6" s="146" t="s">
        <v>180</v>
      </c>
      <c r="E6" s="109" t="s">
        <v>140</v>
      </c>
      <c r="F6" s="109" t="s">
        <v>141</v>
      </c>
      <c r="G6" s="109">
        <v>6100</v>
      </c>
      <c r="I6" s="136"/>
      <c r="J6" s="179"/>
      <c r="K6" s="109"/>
      <c r="L6" s="146"/>
      <c r="M6" s="109"/>
      <c r="N6" s="109"/>
      <c r="O6" s="109"/>
    </row>
    <row r="7" spans="1:15" ht="30">
      <c r="A7" s="136"/>
      <c r="B7" s="255">
        <v>45252</v>
      </c>
      <c r="C7" s="109" t="s">
        <v>139</v>
      </c>
      <c r="D7" s="146" t="s">
        <v>182</v>
      </c>
      <c r="E7" s="109" t="s">
        <v>140</v>
      </c>
      <c r="F7" s="109" t="s">
        <v>144</v>
      </c>
      <c r="G7" s="109">
        <v>850</v>
      </c>
      <c r="I7" s="136"/>
      <c r="J7" s="179"/>
      <c r="K7" s="109"/>
      <c r="L7" s="109"/>
      <c r="M7" s="109"/>
      <c r="N7" s="109"/>
      <c r="O7" s="109"/>
    </row>
    <row r="8" spans="1:15" ht="18.75">
      <c r="A8" s="136"/>
      <c r="B8" s="255">
        <v>45252</v>
      </c>
      <c r="C8" s="109" t="s">
        <v>139</v>
      </c>
      <c r="D8" s="146" t="s">
        <v>192</v>
      </c>
      <c r="E8" s="109" t="s">
        <v>140</v>
      </c>
      <c r="F8" s="109" t="s">
        <v>142</v>
      </c>
      <c r="G8" s="109">
        <v>250</v>
      </c>
      <c r="I8" s="136"/>
      <c r="J8" s="179"/>
      <c r="K8" s="109"/>
      <c r="L8" s="146"/>
      <c r="M8" s="109"/>
      <c r="N8" s="109"/>
      <c r="O8" s="109"/>
    </row>
    <row r="9" spans="1:15" ht="30">
      <c r="A9" s="136"/>
      <c r="B9" s="255">
        <v>45252</v>
      </c>
      <c r="C9" s="109" t="s">
        <v>139</v>
      </c>
      <c r="D9" s="146" t="s">
        <v>185</v>
      </c>
      <c r="E9" s="109" t="s">
        <v>140</v>
      </c>
      <c r="F9" s="109" t="s">
        <v>143</v>
      </c>
      <c r="G9" s="109">
        <v>280</v>
      </c>
      <c r="I9" s="136"/>
      <c r="J9" s="179"/>
      <c r="K9" s="109"/>
      <c r="L9" s="109"/>
      <c r="M9" s="109"/>
      <c r="N9" s="109"/>
      <c r="O9" s="109"/>
    </row>
    <row r="10" spans="1:15" ht="23.1" customHeight="1">
      <c r="A10" s="136"/>
      <c r="B10" s="255">
        <v>45253</v>
      </c>
      <c r="C10" s="109" t="s">
        <v>139</v>
      </c>
      <c r="D10" s="146" t="s">
        <v>193</v>
      </c>
      <c r="E10" s="109" t="s">
        <v>140</v>
      </c>
      <c r="F10" s="109" t="s">
        <v>142</v>
      </c>
      <c r="G10" s="109">
        <v>100</v>
      </c>
      <c r="I10" s="136"/>
      <c r="J10" s="179"/>
      <c r="K10" s="109"/>
      <c r="L10" s="109"/>
      <c r="M10" s="109"/>
      <c r="N10" s="109"/>
      <c r="O10" s="109"/>
    </row>
    <row r="11" spans="1:15" ht="36.75" customHeight="1">
      <c r="A11" s="136"/>
      <c r="B11" s="255">
        <v>45253</v>
      </c>
      <c r="C11" s="109" t="s">
        <v>139</v>
      </c>
      <c r="D11" s="146" t="s">
        <v>200</v>
      </c>
      <c r="E11" s="109" t="s">
        <v>140</v>
      </c>
      <c r="F11" s="109" t="s">
        <v>142</v>
      </c>
      <c r="G11" s="109">
        <v>300</v>
      </c>
      <c r="I11" s="136"/>
      <c r="J11" s="179"/>
      <c r="K11" s="109"/>
      <c r="L11" s="109"/>
      <c r="M11" s="109"/>
      <c r="N11" s="109"/>
      <c r="O11" s="109"/>
    </row>
    <row r="12" spans="1:15" ht="21.6" customHeight="1">
      <c r="A12" s="136"/>
      <c r="B12" s="255">
        <v>45254</v>
      </c>
      <c r="C12" s="109" t="s">
        <v>139</v>
      </c>
      <c r="D12" s="146" t="s">
        <v>201</v>
      </c>
      <c r="E12" s="109" t="s">
        <v>140</v>
      </c>
      <c r="F12" s="109" t="s">
        <v>144</v>
      </c>
      <c r="G12" s="109">
        <v>250</v>
      </c>
      <c r="I12" s="136"/>
      <c r="J12" s="179"/>
      <c r="K12" s="109"/>
      <c r="L12" s="109"/>
      <c r="M12" s="109"/>
      <c r="N12" s="109"/>
      <c r="O12" s="109"/>
    </row>
    <row r="13" spans="1:15" ht="32.1" customHeight="1">
      <c r="A13" s="136"/>
      <c r="B13" s="255">
        <v>45254</v>
      </c>
      <c r="C13" s="109" t="s">
        <v>139</v>
      </c>
      <c r="D13" s="146" t="s">
        <v>202</v>
      </c>
      <c r="E13" s="109" t="s">
        <v>140</v>
      </c>
      <c r="F13" s="109" t="s">
        <v>142</v>
      </c>
      <c r="G13" s="109">
        <v>1270</v>
      </c>
      <c r="I13" s="136"/>
      <c r="J13" s="179"/>
      <c r="K13" s="109"/>
      <c r="L13" s="109"/>
      <c r="M13" s="109"/>
      <c r="N13" s="109"/>
      <c r="O13" s="109"/>
    </row>
    <row r="14" spans="1:15" ht="30">
      <c r="A14" s="136"/>
      <c r="B14" s="255">
        <v>45254</v>
      </c>
      <c r="C14" s="109" t="s">
        <v>139</v>
      </c>
      <c r="D14" s="146" t="s">
        <v>203</v>
      </c>
      <c r="E14" s="109" t="s">
        <v>140</v>
      </c>
      <c r="F14" s="109" t="s">
        <v>142</v>
      </c>
      <c r="G14" s="109">
        <v>200</v>
      </c>
      <c r="I14" s="136"/>
      <c r="J14" s="179"/>
      <c r="K14" s="109"/>
      <c r="L14" s="109"/>
      <c r="M14" s="109"/>
      <c r="N14" s="109"/>
      <c r="O14" s="109"/>
    </row>
    <row r="15" spans="1:15" ht="62.25" customHeight="1">
      <c r="A15" s="136"/>
      <c r="B15" s="255">
        <v>45257</v>
      </c>
      <c r="C15" s="109" t="s">
        <v>139</v>
      </c>
      <c r="D15" s="146" t="s">
        <v>253</v>
      </c>
      <c r="E15" s="109" t="s">
        <v>140</v>
      </c>
      <c r="F15" s="109" t="s">
        <v>141</v>
      </c>
      <c r="G15" s="109">
        <v>7500</v>
      </c>
      <c r="I15" s="332"/>
      <c r="J15" s="179"/>
      <c r="K15" s="109"/>
      <c r="L15" s="109"/>
      <c r="M15" s="109"/>
      <c r="N15" s="109"/>
      <c r="O15" s="109"/>
    </row>
    <row r="16" spans="1:15" ht="39" customHeight="1">
      <c r="A16" s="136"/>
      <c r="B16" s="255">
        <v>45258</v>
      </c>
      <c r="C16" s="109" t="s">
        <v>139</v>
      </c>
      <c r="D16" s="146" t="s">
        <v>254</v>
      </c>
      <c r="E16" s="109" t="s">
        <v>140</v>
      </c>
      <c r="F16" s="109" t="s">
        <v>141</v>
      </c>
      <c r="G16" s="109">
        <v>8000</v>
      </c>
      <c r="I16" s="136"/>
      <c r="J16" s="179"/>
      <c r="K16" s="109"/>
      <c r="L16" s="109"/>
      <c r="M16" s="109"/>
      <c r="N16" s="109"/>
      <c r="O16" s="109"/>
    </row>
    <row r="17" spans="1:15" ht="18.75">
      <c r="A17" s="136"/>
      <c r="B17" s="255">
        <v>45258</v>
      </c>
      <c r="C17" s="109" t="s">
        <v>139</v>
      </c>
      <c r="D17" s="146" t="s">
        <v>255</v>
      </c>
      <c r="E17" s="109" t="s">
        <v>140</v>
      </c>
      <c r="F17" s="109" t="s">
        <v>144</v>
      </c>
      <c r="G17" s="109">
        <v>1120</v>
      </c>
      <c r="I17" s="136"/>
      <c r="J17" s="179"/>
      <c r="K17" s="109"/>
      <c r="L17" s="109"/>
      <c r="M17" s="109"/>
      <c r="N17" s="109"/>
      <c r="O17" s="109"/>
    </row>
    <row r="18" spans="1:15" ht="33.6" customHeight="1">
      <c r="A18" s="136"/>
      <c r="B18" s="255">
        <v>45258</v>
      </c>
      <c r="C18" s="109" t="s">
        <v>139</v>
      </c>
      <c r="D18" s="146" t="s">
        <v>256</v>
      </c>
      <c r="E18" s="109" t="s">
        <v>140</v>
      </c>
      <c r="F18" s="109" t="s">
        <v>142</v>
      </c>
      <c r="G18" s="109">
        <v>1150</v>
      </c>
      <c r="I18" s="136"/>
      <c r="J18" s="179"/>
      <c r="K18" s="109"/>
      <c r="L18" s="109"/>
      <c r="M18" s="109"/>
      <c r="N18" s="109"/>
      <c r="O18" s="109"/>
    </row>
    <row r="19" spans="1:15" ht="18.75">
      <c r="A19" s="136"/>
      <c r="B19" s="255">
        <v>45259</v>
      </c>
      <c r="C19" s="109" t="s">
        <v>139</v>
      </c>
      <c r="D19" s="146" t="s">
        <v>271</v>
      </c>
      <c r="E19" s="109" t="s">
        <v>140</v>
      </c>
      <c r="F19" s="109" t="s">
        <v>142</v>
      </c>
      <c r="G19" s="109">
        <v>80</v>
      </c>
      <c r="I19" s="136"/>
      <c r="J19" s="179"/>
      <c r="K19" s="109"/>
      <c r="L19" s="109"/>
      <c r="M19" s="109"/>
      <c r="N19" s="109"/>
      <c r="O19" s="109"/>
    </row>
    <row r="20" spans="1:15" ht="18.75">
      <c r="A20" s="136"/>
      <c r="B20" s="255">
        <v>45260</v>
      </c>
      <c r="C20" s="109" t="s">
        <v>139</v>
      </c>
      <c r="D20" s="146" t="s">
        <v>272</v>
      </c>
      <c r="E20" s="109" t="s">
        <v>140</v>
      </c>
      <c r="F20" s="109" t="s">
        <v>142</v>
      </c>
      <c r="G20" s="109">
        <v>500</v>
      </c>
      <c r="I20" s="125"/>
      <c r="J20" s="188"/>
      <c r="K20" s="125"/>
      <c r="L20" s="125"/>
      <c r="M20" s="125"/>
      <c r="N20" s="109"/>
      <c r="O20" s="135"/>
    </row>
    <row r="21" spans="1:15" ht="18.75">
      <c r="A21" s="136"/>
      <c r="B21" s="255">
        <v>45260</v>
      </c>
      <c r="C21" s="109" t="s">
        <v>139</v>
      </c>
      <c r="D21" s="146" t="s">
        <v>273</v>
      </c>
      <c r="E21" s="109" t="s">
        <v>140</v>
      </c>
      <c r="F21" s="109" t="s">
        <v>142</v>
      </c>
      <c r="G21" s="109">
        <v>150</v>
      </c>
    </row>
    <row r="22" spans="1:15" ht="30">
      <c r="A22" s="136"/>
      <c r="B22" s="255">
        <v>45260</v>
      </c>
      <c r="C22" s="109" t="s">
        <v>139</v>
      </c>
      <c r="D22" s="146" t="s">
        <v>275</v>
      </c>
      <c r="E22" s="109" t="s">
        <v>140</v>
      </c>
      <c r="F22" s="109" t="s">
        <v>142</v>
      </c>
      <c r="G22" s="109">
        <v>2700</v>
      </c>
      <c r="I22" s="115"/>
      <c r="J22" s="180"/>
      <c r="K22" s="115"/>
      <c r="L22" s="115"/>
      <c r="M22" s="115"/>
      <c r="N22" s="115"/>
      <c r="O22" s="115"/>
    </row>
    <row r="23" spans="1:15" ht="18.75">
      <c r="A23" s="136"/>
      <c r="B23" s="255">
        <v>45260</v>
      </c>
      <c r="C23" s="109" t="s">
        <v>139</v>
      </c>
      <c r="D23" s="146" t="s">
        <v>201</v>
      </c>
      <c r="E23" s="109" t="s">
        <v>140</v>
      </c>
      <c r="F23" s="109" t="s">
        <v>142</v>
      </c>
      <c r="G23" s="109">
        <v>250</v>
      </c>
      <c r="I23" s="138" t="s">
        <v>78</v>
      </c>
      <c r="J23" s="181"/>
      <c r="K23" s="47"/>
      <c r="L23" s="47" t="s">
        <v>79</v>
      </c>
      <c r="M23" s="47"/>
      <c r="N23" s="47" t="s">
        <v>80</v>
      </c>
      <c r="O23" s="47"/>
    </row>
    <row r="24" spans="1:15" ht="18.75">
      <c r="A24" s="136"/>
      <c r="B24" s="239"/>
      <c r="C24" s="103"/>
      <c r="D24" s="103"/>
      <c r="E24" s="103"/>
      <c r="F24" s="103"/>
      <c r="G24" s="103"/>
      <c r="I24" s="139" t="s">
        <v>30</v>
      </c>
      <c r="J24" s="180"/>
      <c r="K24" s="115"/>
      <c r="L24" s="115" t="s">
        <v>81</v>
      </c>
      <c r="N24" s="115" t="s">
        <v>82</v>
      </c>
    </row>
    <row r="25" spans="1:15">
      <c r="C25" s="366"/>
      <c r="D25" s="366"/>
      <c r="E25" s="366"/>
      <c r="G25" s="266"/>
    </row>
    <row r="26" spans="1:15">
      <c r="C26" s="366"/>
      <c r="D26" s="366"/>
      <c r="E26" s="366"/>
      <c r="F26" s="109" t="s">
        <v>23</v>
      </c>
      <c r="G26" s="109">
        <f>SUM(G6:G23)</f>
        <v>31050</v>
      </c>
    </row>
    <row r="27" spans="1:15">
      <c r="B27" s="188"/>
      <c r="C27" s="366"/>
      <c r="D27" s="366"/>
      <c r="E27" s="366"/>
      <c r="F27" s="367"/>
      <c r="G27" s="367"/>
    </row>
    <row r="28" spans="1:15">
      <c r="F28" s="364"/>
      <c r="G28" s="364"/>
    </row>
    <row r="29" spans="1:15">
      <c r="A29" s="138"/>
      <c r="B29" s="180"/>
      <c r="C29" s="115"/>
      <c r="D29" s="115"/>
      <c r="E29" s="115"/>
      <c r="F29" s="364"/>
      <c r="G29" s="364"/>
    </row>
    <row r="30" spans="1:15">
      <c r="A30" s="138" t="s">
        <v>78</v>
      </c>
      <c r="B30" s="180"/>
      <c r="C30" s="47"/>
      <c r="D30" s="47" t="s">
        <v>79</v>
      </c>
      <c r="E30" s="47"/>
      <c r="F30" s="47" t="s">
        <v>80</v>
      </c>
      <c r="G30" s="47"/>
    </row>
    <row r="31" spans="1:15">
      <c r="A31" s="139" t="s">
        <v>30</v>
      </c>
      <c r="C31" s="245"/>
      <c r="D31" s="115" t="s">
        <v>81</v>
      </c>
      <c r="F31" s="115" t="s">
        <v>82</v>
      </c>
    </row>
    <row r="32" spans="1:15">
      <c r="B32" s="245"/>
      <c r="C32" s="245"/>
    </row>
  </sheetData>
  <mergeCells count="8">
    <mergeCell ref="I1:O1"/>
    <mergeCell ref="I2:O2"/>
    <mergeCell ref="I3:J3"/>
    <mergeCell ref="C25:E27"/>
    <mergeCell ref="F27:G2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94"/>
  <sheetViews>
    <sheetView workbookViewId="0">
      <selection activeCell="J89" sqref="J89"/>
    </sheetView>
  </sheetViews>
  <sheetFormatPr defaultRowHeight="15"/>
  <cols>
    <col min="2" max="2" width="11.28515625" style="144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44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71" t="s">
        <v>0</v>
      </c>
      <c r="B1" s="372"/>
      <c r="C1" s="372"/>
      <c r="D1" s="372"/>
      <c r="E1" s="372"/>
      <c r="F1" s="372"/>
      <c r="G1" s="373"/>
      <c r="I1" s="371" t="s">
        <v>0</v>
      </c>
      <c r="J1" s="372"/>
      <c r="K1" s="372"/>
      <c r="L1" s="372"/>
      <c r="M1" s="372"/>
      <c r="N1" s="372"/>
      <c r="O1" s="373"/>
    </row>
    <row r="2" spans="1:15">
      <c r="A2" s="374"/>
      <c r="B2" s="364"/>
      <c r="C2" s="364"/>
      <c r="D2" s="364"/>
      <c r="E2" s="364"/>
      <c r="F2" s="364"/>
      <c r="G2" s="375"/>
      <c r="I2" s="374"/>
      <c r="J2" s="364"/>
      <c r="K2" s="364"/>
      <c r="L2" s="364"/>
      <c r="M2" s="364"/>
      <c r="N2" s="364"/>
      <c r="O2" s="375"/>
    </row>
    <row r="3" spans="1:15">
      <c r="A3" s="376" t="s">
        <v>83</v>
      </c>
      <c r="B3" s="377"/>
      <c r="C3" s="124" t="s">
        <v>269</v>
      </c>
      <c r="D3" s="124"/>
      <c r="E3" s="125"/>
      <c r="F3" s="126" t="s">
        <v>84</v>
      </c>
      <c r="G3" s="127" t="s">
        <v>118</v>
      </c>
      <c r="I3" s="376" t="s">
        <v>83</v>
      </c>
      <c r="J3" s="377"/>
      <c r="K3" s="124" t="s">
        <v>126</v>
      </c>
      <c r="L3" s="124"/>
      <c r="M3" s="125"/>
      <c r="N3" s="126" t="s">
        <v>84</v>
      </c>
      <c r="O3" s="127" t="s">
        <v>122</v>
      </c>
    </row>
    <row r="4" spans="1:15">
      <c r="A4" s="106"/>
      <c r="G4" s="107"/>
      <c r="I4" s="106"/>
      <c r="O4" s="107"/>
    </row>
    <row r="5" spans="1:15">
      <c r="A5" s="108" t="s">
        <v>77</v>
      </c>
      <c r="B5" s="179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>
      <c r="A6" s="111">
        <v>1</v>
      </c>
      <c r="B6" s="179">
        <v>45260</v>
      </c>
      <c r="C6" s="146" t="s">
        <v>276</v>
      </c>
      <c r="D6" s="112" t="s">
        <v>139</v>
      </c>
      <c r="E6" s="168" t="s">
        <v>140</v>
      </c>
      <c r="F6" s="109" t="s">
        <v>142</v>
      </c>
      <c r="G6" s="113">
        <v>400</v>
      </c>
      <c r="I6" s="108">
        <v>1</v>
      </c>
      <c r="J6" s="148"/>
      <c r="K6" s="146"/>
      <c r="L6" s="112"/>
      <c r="M6" s="201"/>
      <c r="N6" s="109"/>
      <c r="O6" s="113"/>
    </row>
    <row r="7" spans="1:15">
      <c r="A7" s="111"/>
      <c r="B7" s="148"/>
      <c r="C7" s="146"/>
      <c r="D7" s="112"/>
      <c r="E7" s="168"/>
      <c r="F7" s="109"/>
      <c r="G7" s="113"/>
      <c r="I7" s="111">
        <v>2</v>
      </c>
      <c r="J7" s="179"/>
      <c r="K7" s="146"/>
      <c r="L7" s="112"/>
      <c r="M7" s="201"/>
      <c r="N7" s="109"/>
      <c r="O7" s="113"/>
    </row>
    <row r="8" spans="1:15">
      <c r="A8" s="111"/>
      <c r="B8" s="148"/>
      <c r="C8" s="112"/>
      <c r="D8" s="112"/>
      <c r="E8" s="112"/>
      <c r="F8" s="112" t="s">
        <v>23</v>
      </c>
      <c r="G8" s="113">
        <f>SUM(G6:G7)</f>
        <v>400</v>
      </c>
      <c r="I8" s="111">
        <v>3</v>
      </c>
      <c r="J8" s="179"/>
      <c r="K8" s="234"/>
      <c r="L8" s="112"/>
      <c r="M8" s="201"/>
      <c r="N8" s="109"/>
      <c r="O8" s="113"/>
    </row>
    <row r="9" spans="1:15">
      <c r="A9" s="106"/>
      <c r="G9" s="107"/>
      <c r="I9" s="111"/>
      <c r="J9" s="179"/>
      <c r="K9" s="146"/>
      <c r="L9" s="112"/>
      <c r="M9" s="201"/>
      <c r="N9" s="109"/>
      <c r="O9" s="113"/>
    </row>
    <row r="10" spans="1:15">
      <c r="A10" s="114"/>
      <c r="B10" s="180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0</v>
      </c>
    </row>
    <row r="11" spans="1:15">
      <c r="A11" s="117" t="s">
        <v>78</v>
      </c>
      <c r="B11" s="181"/>
      <c r="C11" s="47"/>
      <c r="D11" s="47" t="s">
        <v>79</v>
      </c>
      <c r="E11" s="47"/>
      <c r="F11" s="47" t="s">
        <v>80</v>
      </c>
      <c r="G11" s="118"/>
      <c r="I11" s="106"/>
      <c r="O11" s="107"/>
    </row>
    <row r="12" spans="1:15" ht="15.75" thickBot="1">
      <c r="A12" s="128" t="s">
        <v>30</v>
      </c>
      <c r="B12" s="195"/>
      <c r="C12" s="129"/>
      <c r="D12" s="129" t="s">
        <v>81</v>
      </c>
      <c r="E12" s="130"/>
      <c r="F12" s="129" t="s">
        <v>82</v>
      </c>
      <c r="G12" s="131"/>
      <c r="I12" s="114"/>
      <c r="J12" s="180"/>
      <c r="K12" s="115"/>
      <c r="L12" s="115"/>
      <c r="M12" s="115"/>
      <c r="N12" s="115"/>
      <c r="O12" s="116"/>
    </row>
    <row r="13" spans="1:15" ht="15.75" thickBot="1">
      <c r="I13" s="117" t="s">
        <v>78</v>
      </c>
      <c r="J13" s="181"/>
      <c r="K13" s="47"/>
      <c r="L13" s="47" t="s">
        <v>79</v>
      </c>
      <c r="M13" s="47"/>
      <c r="N13" s="47" t="s">
        <v>80</v>
      </c>
      <c r="O13" s="118"/>
    </row>
    <row r="14" spans="1:15" ht="15.75" thickBot="1">
      <c r="A14" s="371" t="s">
        <v>0</v>
      </c>
      <c r="B14" s="372"/>
      <c r="C14" s="372"/>
      <c r="D14" s="372"/>
      <c r="E14" s="372"/>
      <c r="F14" s="372"/>
      <c r="G14" s="373"/>
      <c r="I14" s="128" t="s">
        <v>30</v>
      </c>
      <c r="J14" s="195"/>
      <c r="K14" s="129"/>
      <c r="L14" s="129" t="s">
        <v>81</v>
      </c>
      <c r="M14" s="130"/>
      <c r="N14" s="129" t="s">
        <v>82</v>
      </c>
      <c r="O14" s="131"/>
    </row>
    <row r="15" spans="1:15" ht="15.75" thickBot="1">
      <c r="A15" s="374"/>
      <c r="B15" s="364"/>
      <c r="C15" s="364"/>
      <c r="D15" s="364"/>
      <c r="E15" s="364"/>
      <c r="F15" s="364"/>
      <c r="G15" s="375"/>
    </row>
    <row r="16" spans="1:15">
      <c r="A16" s="376" t="s">
        <v>83</v>
      </c>
      <c r="B16" s="377"/>
      <c r="C16" s="124" t="s">
        <v>124</v>
      </c>
      <c r="D16" s="124"/>
      <c r="E16" s="125"/>
      <c r="F16" s="126" t="s">
        <v>84</v>
      </c>
      <c r="G16" s="127" t="s">
        <v>118</v>
      </c>
      <c r="I16" s="371" t="s">
        <v>0</v>
      </c>
      <c r="J16" s="372"/>
      <c r="K16" s="372"/>
      <c r="L16" s="372"/>
      <c r="M16" s="372"/>
      <c r="N16" s="372"/>
      <c r="O16" s="373"/>
    </row>
    <row r="17" spans="1:15">
      <c r="A17" s="106"/>
      <c r="G17" s="107"/>
      <c r="I17" s="374"/>
      <c r="J17" s="364"/>
      <c r="K17" s="364"/>
      <c r="L17" s="364"/>
      <c r="M17" s="364"/>
      <c r="N17" s="364"/>
      <c r="O17" s="375"/>
    </row>
    <row r="18" spans="1:15">
      <c r="A18" s="108" t="s">
        <v>77</v>
      </c>
      <c r="B18" s="179" t="s">
        <v>36</v>
      </c>
      <c r="C18" s="109" t="s">
        <v>85</v>
      </c>
      <c r="D18" s="109" t="s">
        <v>86</v>
      </c>
      <c r="E18" s="109" t="s">
        <v>5</v>
      </c>
      <c r="F18" s="109" t="s">
        <v>87</v>
      </c>
      <c r="G18" s="110" t="s">
        <v>56</v>
      </c>
      <c r="I18" s="376" t="s">
        <v>83</v>
      </c>
      <c r="J18" s="377"/>
      <c r="K18" s="124" t="s">
        <v>127</v>
      </c>
      <c r="L18" s="124"/>
      <c r="M18" s="125"/>
      <c r="N18" s="126" t="s">
        <v>84</v>
      </c>
      <c r="O18" s="127" t="s">
        <v>118</v>
      </c>
    </row>
    <row r="19" spans="1:15">
      <c r="A19" s="111">
        <v>1</v>
      </c>
      <c r="B19" s="255">
        <v>45252</v>
      </c>
      <c r="C19" s="146" t="s">
        <v>184</v>
      </c>
      <c r="D19" s="112" t="s">
        <v>139</v>
      </c>
      <c r="E19" s="168" t="s">
        <v>140</v>
      </c>
      <c r="F19" s="109" t="s">
        <v>143</v>
      </c>
      <c r="G19" s="113">
        <v>80</v>
      </c>
      <c r="I19" s="106"/>
      <c r="O19" s="107"/>
    </row>
    <row r="20" spans="1:15">
      <c r="A20" s="111">
        <v>2</v>
      </c>
      <c r="B20" s="255">
        <v>45253</v>
      </c>
      <c r="C20" s="146" t="s">
        <v>193</v>
      </c>
      <c r="D20" s="112" t="s">
        <v>139</v>
      </c>
      <c r="E20" s="168" t="s">
        <v>140</v>
      </c>
      <c r="F20" s="109" t="s">
        <v>142</v>
      </c>
      <c r="G20" s="113">
        <v>70</v>
      </c>
      <c r="I20" s="108" t="s">
        <v>77</v>
      </c>
      <c r="J20" s="179" t="s">
        <v>36</v>
      </c>
      <c r="K20" s="109" t="s">
        <v>85</v>
      </c>
      <c r="L20" s="109" t="s">
        <v>86</v>
      </c>
      <c r="M20" s="109" t="s">
        <v>5</v>
      </c>
      <c r="N20" s="109" t="s">
        <v>87</v>
      </c>
      <c r="O20" s="110" t="s">
        <v>56</v>
      </c>
    </row>
    <row r="21" spans="1:15" ht="30">
      <c r="A21" s="111">
        <v>3</v>
      </c>
      <c r="B21" s="255">
        <v>45254</v>
      </c>
      <c r="C21" s="146" t="s">
        <v>202</v>
      </c>
      <c r="D21" s="112" t="s">
        <v>139</v>
      </c>
      <c r="E21" s="168" t="s">
        <v>140</v>
      </c>
      <c r="F21" s="109" t="s">
        <v>142</v>
      </c>
      <c r="G21" s="113">
        <v>200</v>
      </c>
      <c r="I21" s="111">
        <v>1</v>
      </c>
      <c r="J21" s="255">
        <v>45202</v>
      </c>
      <c r="K21" s="146" t="s">
        <v>146</v>
      </c>
      <c r="L21" s="112" t="s">
        <v>139</v>
      </c>
      <c r="M21" s="168" t="s">
        <v>140</v>
      </c>
      <c r="N21" s="109" t="s">
        <v>142</v>
      </c>
      <c r="O21" s="113">
        <v>200</v>
      </c>
    </row>
    <row r="22" spans="1:15">
      <c r="A22" s="111">
        <v>4</v>
      </c>
      <c r="B22" s="255">
        <v>45258</v>
      </c>
      <c r="C22" s="146" t="s">
        <v>256</v>
      </c>
      <c r="D22" s="112" t="s">
        <v>139</v>
      </c>
      <c r="E22" s="168" t="s">
        <v>140</v>
      </c>
      <c r="F22" s="109" t="s">
        <v>142</v>
      </c>
      <c r="G22" s="113">
        <v>200</v>
      </c>
      <c r="I22" s="111">
        <v>2</v>
      </c>
      <c r="J22" s="255">
        <v>45203</v>
      </c>
      <c r="K22" s="109" t="s">
        <v>145</v>
      </c>
      <c r="L22" s="112" t="s">
        <v>139</v>
      </c>
      <c r="M22" s="168" t="s">
        <v>140</v>
      </c>
      <c r="N22" s="109" t="s">
        <v>143</v>
      </c>
      <c r="O22" s="113">
        <v>30</v>
      </c>
    </row>
    <row r="23" spans="1:15">
      <c r="A23" s="111"/>
      <c r="B23" s="255">
        <v>45260</v>
      </c>
      <c r="C23" s="146" t="s">
        <v>272</v>
      </c>
      <c r="D23" s="262" t="s">
        <v>139</v>
      </c>
      <c r="E23" s="263" t="s">
        <v>140</v>
      </c>
      <c r="F23" s="264" t="s">
        <v>142</v>
      </c>
      <c r="G23" s="231">
        <v>150</v>
      </c>
      <c r="I23" s="112"/>
      <c r="J23" s="239"/>
      <c r="K23" s="103"/>
      <c r="L23" s="103"/>
      <c r="M23" s="103"/>
      <c r="N23" s="103"/>
      <c r="O23" s="103"/>
    </row>
    <row r="24" spans="1:15">
      <c r="A24" s="378"/>
      <c r="B24" s="379"/>
      <c r="C24" s="379"/>
      <c r="D24" s="379"/>
      <c r="E24" s="379"/>
      <c r="F24" s="112" t="s">
        <v>23</v>
      </c>
      <c r="G24" s="113">
        <f>SUM(G19:G23)</f>
        <v>700</v>
      </c>
      <c r="I24" s="368"/>
      <c r="J24" s="369"/>
      <c r="K24" s="369"/>
      <c r="L24" s="369"/>
      <c r="M24" s="370"/>
      <c r="N24" s="237" t="s">
        <v>23</v>
      </c>
      <c r="O24" s="238">
        <f>SUM(O21:O22)</f>
        <v>230</v>
      </c>
    </row>
    <row r="25" spans="1:15">
      <c r="A25" s="368"/>
      <c r="B25" s="369"/>
      <c r="C25" s="369"/>
      <c r="D25" s="369"/>
      <c r="E25" s="369"/>
      <c r="G25" s="107"/>
      <c r="I25" s="106"/>
      <c r="O25" s="107"/>
    </row>
    <row r="26" spans="1:15">
      <c r="A26" s="114"/>
      <c r="B26" s="180"/>
      <c r="C26" s="115"/>
      <c r="D26" s="115"/>
      <c r="E26" s="115"/>
      <c r="F26" s="115"/>
      <c r="G26" s="116"/>
      <c r="I26" s="114"/>
      <c r="J26" s="180"/>
      <c r="K26" s="115"/>
      <c r="L26" s="115"/>
      <c r="M26" s="115"/>
      <c r="N26" s="115"/>
      <c r="O26" s="116"/>
    </row>
    <row r="27" spans="1:15">
      <c r="A27" s="117" t="s">
        <v>78</v>
      </c>
      <c r="B27" s="181"/>
      <c r="C27" s="47"/>
      <c r="D27" s="47" t="s">
        <v>79</v>
      </c>
      <c r="E27" s="47"/>
      <c r="F27" s="47" t="s">
        <v>80</v>
      </c>
      <c r="G27" s="118"/>
      <c r="I27" s="117" t="s">
        <v>78</v>
      </c>
      <c r="J27" s="181"/>
      <c r="K27" s="47"/>
      <c r="L27" s="47" t="s">
        <v>79</v>
      </c>
      <c r="M27" s="47"/>
      <c r="N27" s="47" t="s">
        <v>80</v>
      </c>
      <c r="O27" s="118"/>
    </row>
    <row r="28" spans="1:15" ht="15.75" thickBot="1">
      <c r="A28" s="128" t="s">
        <v>30</v>
      </c>
      <c r="B28" s="195"/>
      <c r="C28" s="129"/>
      <c r="D28" s="129" t="s">
        <v>81</v>
      </c>
      <c r="E28" s="130"/>
      <c r="F28" s="129" t="s">
        <v>82</v>
      </c>
      <c r="G28" s="131"/>
      <c r="I28" s="128" t="s">
        <v>30</v>
      </c>
      <c r="J28" s="195"/>
      <c r="K28" s="129"/>
      <c r="L28" s="129" t="s">
        <v>81</v>
      </c>
      <c r="M28" s="130"/>
      <c r="N28" s="129" t="s">
        <v>82</v>
      </c>
      <c r="O28" s="131"/>
    </row>
    <row r="29" spans="1:15" ht="15.75" thickBot="1"/>
    <row r="30" spans="1:15" ht="15.75" thickBot="1">
      <c r="A30" s="371" t="s">
        <v>0</v>
      </c>
      <c r="B30" s="372"/>
      <c r="C30" s="372"/>
      <c r="D30" s="372"/>
      <c r="E30" s="372"/>
      <c r="F30" s="372"/>
      <c r="G30" s="373"/>
    </row>
    <row r="31" spans="1:15">
      <c r="A31" s="374"/>
      <c r="B31" s="364"/>
      <c r="C31" s="364"/>
      <c r="D31" s="364"/>
      <c r="E31" s="364"/>
      <c r="F31" s="364"/>
      <c r="G31" s="375"/>
      <c r="I31" s="371" t="s">
        <v>0</v>
      </c>
      <c r="J31" s="372"/>
      <c r="K31" s="372"/>
      <c r="L31" s="372"/>
      <c r="M31" s="372"/>
      <c r="N31" s="372"/>
      <c r="O31" s="373"/>
    </row>
    <row r="32" spans="1:15">
      <c r="A32" s="376" t="s">
        <v>83</v>
      </c>
      <c r="B32" s="377"/>
      <c r="C32" s="124" t="s">
        <v>129</v>
      </c>
      <c r="D32" s="124"/>
      <c r="E32" s="125"/>
      <c r="F32" s="126" t="s">
        <v>84</v>
      </c>
      <c r="G32" s="127" t="s">
        <v>118</v>
      </c>
      <c r="H32" s="210" t="s">
        <v>130</v>
      </c>
      <c r="I32" s="374" t="s">
        <v>131</v>
      </c>
      <c r="J32" s="364"/>
      <c r="K32" s="364"/>
      <c r="L32" s="364"/>
      <c r="M32" s="364"/>
      <c r="N32" s="364"/>
      <c r="O32" s="375"/>
    </row>
    <row r="33" spans="1:15">
      <c r="A33" s="106"/>
      <c r="G33" s="107"/>
      <c r="I33" s="376" t="s">
        <v>83</v>
      </c>
      <c r="J33" s="377"/>
      <c r="K33" s="124" t="s">
        <v>126</v>
      </c>
      <c r="L33" s="124"/>
      <c r="M33" s="125"/>
      <c r="N33" s="126" t="s">
        <v>84</v>
      </c>
      <c r="O33" s="127" t="s">
        <v>122</v>
      </c>
    </row>
    <row r="34" spans="1:15">
      <c r="A34" s="108" t="s">
        <v>77</v>
      </c>
      <c r="B34" s="179" t="s">
        <v>36</v>
      </c>
      <c r="C34" s="109" t="s">
        <v>85</v>
      </c>
      <c r="D34" s="109" t="s">
        <v>86</v>
      </c>
      <c r="E34" s="109" t="s">
        <v>5</v>
      </c>
      <c r="F34" s="109" t="s">
        <v>87</v>
      </c>
      <c r="G34" s="110" t="s">
        <v>56</v>
      </c>
      <c r="I34" s="106"/>
      <c r="O34" s="107"/>
    </row>
    <row r="35" spans="1:15">
      <c r="A35" s="108"/>
      <c r="B35" s="255">
        <v>45252</v>
      </c>
      <c r="C35" s="146" t="s">
        <v>183</v>
      </c>
      <c r="D35" s="109" t="s">
        <v>139</v>
      </c>
      <c r="E35" s="109" t="s">
        <v>140</v>
      </c>
      <c r="F35" s="109" t="s">
        <v>143</v>
      </c>
      <c r="G35" s="110">
        <v>50</v>
      </c>
      <c r="I35" s="108" t="s">
        <v>77</v>
      </c>
      <c r="J35" s="179" t="s">
        <v>36</v>
      </c>
      <c r="K35" s="109" t="s">
        <v>85</v>
      </c>
      <c r="L35" s="109" t="s">
        <v>86</v>
      </c>
      <c r="M35" s="109" t="s">
        <v>5</v>
      </c>
      <c r="N35" s="109" t="s">
        <v>87</v>
      </c>
      <c r="O35" s="110" t="s">
        <v>56</v>
      </c>
    </row>
    <row r="36" spans="1:15">
      <c r="A36" s="111">
        <v>1</v>
      </c>
      <c r="B36" s="255">
        <v>45252</v>
      </c>
      <c r="C36" s="146" t="s">
        <v>181</v>
      </c>
      <c r="D36" s="112" t="s">
        <v>139</v>
      </c>
      <c r="E36" s="168" t="s">
        <v>140</v>
      </c>
      <c r="F36" s="109" t="s">
        <v>144</v>
      </c>
      <c r="G36" s="113">
        <v>60</v>
      </c>
      <c r="I36" s="111">
        <v>1</v>
      </c>
      <c r="J36" s="148"/>
      <c r="K36" s="146"/>
      <c r="L36" s="112"/>
      <c r="M36" s="201"/>
      <c r="N36" s="109"/>
      <c r="O36" s="113"/>
    </row>
    <row r="37" spans="1:15" ht="30">
      <c r="A37" s="111">
        <v>2</v>
      </c>
      <c r="B37" s="255">
        <v>45253</v>
      </c>
      <c r="C37" s="146" t="s">
        <v>200</v>
      </c>
      <c r="D37" s="112" t="s">
        <v>139</v>
      </c>
      <c r="E37" s="168" t="s">
        <v>140</v>
      </c>
      <c r="F37" s="109" t="s">
        <v>142</v>
      </c>
      <c r="G37" s="113">
        <v>100</v>
      </c>
      <c r="I37" s="111">
        <v>2</v>
      </c>
      <c r="J37" s="148"/>
      <c r="K37" s="109"/>
      <c r="L37" s="112"/>
      <c r="M37" s="201"/>
      <c r="N37" s="109"/>
      <c r="O37" s="113"/>
    </row>
    <row r="38" spans="1:15">
      <c r="A38" s="111">
        <v>3</v>
      </c>
      <c r="B38" s="255">
        <v>45254</v>
      </c>
      <c r="C38" s="146" t="s">
        <v>201</v>
      </c>
      <c r="D38" s="112" t="s">
        <v>139</v>
      </c>
      <c r="E38" s="168" t="s">
        <v>140</v>
      </c>
      <c r="F38" s="109" t="s">
        <v>143</v>
      </c>
      <c r="G38" s="113">
        <v>100</v>
      </c>
      <c r="I38" s="111"/>
      <c r="J38" s="148"/>
      <c r="K38" s="146"/>
      <c r="L38" s="112"/>
      <c r="M38" s="201"/>
      <c r="N38" s="109"/>
      <c r="O38" s="113"/>
    </row>
    <row r="39" spans="1:15">
      <c r="A39" s="111">
        <v>4</v>
      </c>
      <c r="B39" s="255">
        <v>45254</v>
      </c>
      <c r="C39" s="109" t="s">
        <v>204</v>
      </c>
      <c r="D39" s="262" t="s">
        <v>139</v>
      </c>
      <c r="E39" s="263" t="s">
        <v>140</v>
      </c>
      <c r="F39" s="264" t="s">
        <v>142</v>
      </c>
      <c r="G39" s="265">
        <v>60</v>
      </c>
      <c r="I39" s="111"/>
      <c r="J39" s="242"/>
      <c r="K39" s="243"/>
      <c r="L39" s="243"/>
      <c r="M39" s="201"/>
      <c r="N39" s="241"/>
      <c r="O39" s="244"/>
    </row>
    <row r="40" spans="1:15">
      <c r="A40" s="267">
        <v>5</v>
      </c>
      <c r="B40" s="255">
        <v>45258</v>
      </c>
      <c r="C40" s="146" t="s">
        <v>255</v>
      </c>
      <c r="D40" s="231" t="s">
        <v>139</v>
      </c>
      <c r="E40" s="103" t="s">
        <v>140</v>
      </c>
      <c r="F40" s="103" t="s">
        <v>142</v>
      </c>
      <c r="G40" s="231">
        <v>300</v>
      </c>
      <c r="I40" s="111"/>
      <c r="J40" s="239"/>
      <c r="K40" s="103"/>
      <c r="L40" s="103"/>
      <c r="M40" s="103"/>
      <c r="N40" s="103"/>
      <c r="O40" s="103"/>
    </row>
    <row r="41" spans="1:15">
      <c r="A41" s="112">
        <v>6</v>
      </c>
      <c r="B41" s="255">
        <v>45259</v>
      </c>
      <c r="C41" s="146" t="s">
        <v>271</v>
      </c>
      <c r="D41" s="112" t="s">
        <v>139</v>
      </c>
      <c r="E41" s="168" t="s">
        <v>140</v>
      </c>
      <c r="F41" s="109" t="s">
        <v>142</v>
      </c>
      <c r="G41" s="112">
        <v>80</v>
      </c>
      <c r="I41" s="111"/>
      <c r="J41" s="148"/>
      <c r="K41" s="112"/>
      <c r="L41" s="112"/>
      <c r="M41" s="112"/>
      <c r="N41" s="112" t="s">
        <v>23</v>
      </c>
      <c r="O41" s="113">
        <f>SUM(O36:O39)</f>
        <v>0</v>
      </c>
    </row>
    <row r="42" spans="1:15">
      <c r="A42" s="231">
        <v>7</v>
      </c>
      <c r="B42" s="255">
        <v>45260</v>
      </c>
      <c r="C42" s="146" t="s">
        <v>273</v>
      </c>
      <c r="D42" s="103" t="s">
        <v>139</v>
      </c>
      <c r="E42" s="103" t="s">
        <v>140</v>
      </c>
      <c r="F42" s="103" t="s">
        <v>274</v>
      </c>
      <c r="G42" s="231">
        <v>50</v>
      </c>
      <c r="I42" s="106"/>
      <c r="O42" s="107"/>
    </row>
    <row r="43" spans="1:15">
      <c r="A43" s="288">
        <v>8</v>
      </c>
      <c r="B43" s="255">
        <v>45260</v>
      </c>
      <c r="C43" s="146" t="s">
        <v>201</v>
      </c>
      <c r="D43" s="103" t="s">
        <v>139</v>
      </c>
      <c r="E43" s="103" t="s">
        <v>140</v>
      </c>
      <c r="F43" s="103" t="s">
        <v>142</v>
      </c>
      <c r="G43" s="319">
        <v>100</v>
      </c>
      <c r="I43" s="114"/>
      <c r="J43" s="180"/>
      <c r="K43" s="115"/>
      <c r="L43" s="115"/>
      <c r="M43" s="115"/>
      <c r="N43" s="115"/>
      <c r="O43" s="116"/>
    </row>
    <row r="44" spans="1:15">
      <c r="A44" s="111"/>
      <c r="B44" s="148"/>
      <c r="C44" s="112"/>
      <c r="D44" s="112"/>
      <c r="E44" s="112"/>
      <c r="F44" s="112" t="s">
        <v>23</v>
      </c>
      <c r="G44" s="113">
        <f>SUM(G35:G43)</f>
        <v>900</v>
      </c>
      <c r="I44" s="117" t="s">
        <v>78</v>
      </c>
      <c r="J44" s="181"/>
      <c r="K44" s="47"/>
      <c r="L44" s="47" t="s">
        <v>79</v>
      </c>
      <c r="M44" s="47"/>
      <c r="N44" s="47" t="s">
        <v>80</v>
      </c>
      <c r="O44" s="118"/>
    </row>
    <row r="45" spans="1:15" ht="15.75" thickBot="1">
      <c r="A45" s="106"/>
      <c r="G45" s="107"/>
      <c r="I45" s="128" t="s">
        <v>30</v>
      </c>
      <c r="J45" s="195"/>
      <c r="K45" s="129"/>
      <c r="L45" s="129" t="s">
        <v>81</v>
      </c>
      <c r="M45" s="130"/>
      <c r="N45" s="129" t="s">
        <v>82</v>
      </c>
      <c r="O45" s="131"/>
    </row>
    <row r="46" spans="1:15">
      <c r="A46" s="114"/>
      <c r="B46" s="180"/>
      <c r="D46" s="115"/>
      <c r="E46" s="115"/>
      <c r="F46" s="115"/>
      <c r="G46" s="116"/>
    </row>
    <row r="47" spans="1:15">
      <c r="A47" s="117" t="s">
        <v>78</v>
      </c>
      <c r="B47" s="181"/>
      <c r="C47" s="47"/>
      <c r="D47" s="47" t="s">
        <v>79</v>
      </c>
      <c r="E47" s="47"/>
      <c r="F47" s="47" t="s">
        <v>80</v>
      </c>
      <c r="G47" s="118"/>
    </row>
    <row r="48" spans="1:15" ht="15.75" thickBot="1">
      <c r="A48" s="128" t="s">
        <v>30</v>
      </c>
      <c r="B48" s="195"/>
      <c r="C48" s="129"/>
      <c r="D48" s="129" t="s">
        <v>81</v>
      </c>
      <c r="E48" s="130"/>
      <c r="F48" s="129" t="s">
        <v>82</v>
      </c>
      <c r="G48" s="131"/>
    </row>
    <row r="49" spans="1:7" ht="15.75" thickBot="1"/>
    <row r="50" spans="1:7">
      <c r="A50" s="371" t="s">
        <v>0</v>
      </c>
      <c r="B50" s="372"/>
      <c r="C50" s="372"/>
      <c r="D50" s="372"/>
      <c r="E50" s="372"/>
      <c r="F50" s="372"/>
      <c r="G50" s="373"/>
    </row>
    <row r="51" spans="1:7">
      <c r="A51" s="374"/>
      <c r="B51" s="364"/>
      <c r="C51" s="364"/>
      <c r="D51" s="364"/>
      <c r="E51" s="364"/>
      <c r="F51" s="364"/>
      <c r="G51" s="375"/>
    </row>
    <row r="52" spans="1:7">
      <c r="A52" s="376" t="s">
        <v>83</v>
      </c>
      <c r="B52" s="377"/>
      <c r="C52" s="124"/>
      <c r="D52" s="124"/>
      <c r="E52" s="125"/>
      <c r="F52" s="126" t="s">
        <v>84</v>
      </c>
      <c r="G52" s="127" t="s">
        <v>118</v>
      </c>
    </row>
    <row r="53" spans="1:7">
      <c r="A53" s="106"/>
      <c r="G53" s="107"/>
    </row>
    <row r="54" spans="1:7">
      <c r="A54" s="108" t="s">
        <v>77</v>
      </c>
      <c r="B54" s="179" t="s">
        <v>36</v>
      </c>
      <c r="C54" s="109" t="s">
        <v>85</v>
      </c>
      <c r="D54" s="109" t="s">
        <v>86</v>
      </c>
      <c r="E54" s="109" t="s">
        <v>5</v>
      </c>
      <c r="F54" s="109" t="s">
        <v>87</v>
      </c>
      <c r="G54" s="110" t="s">
        <v>56</v>
      </c>
    </row>
    <row r="55" spans="1:7">
      <c r="A55" s="111"/>
      <c r="B55" s="255"/>
      <c r="C55" s="146"/>
      <c r="D55" s="112"/>
      <c r="E55" s="168"/>
      <c r="F55" s="109"/>
      <c r="G55" s="113"/>
    </row>
    <row r="56" spans="1:7">
      <c r="A56" s="111"/>
      <c r="B56" s="255"/>
      <c r="C56" s="109"/>
      <c r="D56" s="112"/>
      <c r="E56" s="168"/>
      <c r="F56" s="109"/>
      <c r="G56" s="113"/>
    </row>
    <row r="57" spans="1:7">
      <c r="A57" s="112"/>
      <c r="B57" s="239"/>
      <c r="C57" s="103"/>
      <c r="D57" s="103"/>
      <c r="E57" s="103"/>
      <c r="F57" s="103"/>
      <c r="G57" s="103"/>
    </row>
    <row r="58" spans="1:7">
      <c r="A58" s="368"/>
      <c r="B58" s="369"/>
      <c r="C58" s="369"/>
      <c r="D58" s="369"/>
      <c r="E58" s="370"/>
      <c r="F58" s="237" t="s">
        <v>23</v>
      </c>
      <c r="G58" s="238">
        <f>SUM(G55:G56)</f>
        <v>0</v>
      </c>
    </row>
    <row r="59" spans="1:7">
      <c r="A59" s="106"/>
      <c r="G59" s="107"/>
    </row>
    <row r="60" spans="1:7">
      <c r="A60" s="114"/>
      <c r="B60" s="180"/>
      <c r="C60" s="115"/>
      <c r="D60" s="115"/>
      <c r="E60" s="115"/>
      <c r="F60" s="115"/>
      <c r="G60" s="116"/>
    </row>
    <row r="61" spans="1:7">
      <c r="A61" s="117" t="s">
        <v>78</v>
      </c>
      <c r="B61" s="181"/>
      <c r="C61" s="47"/>
      <c r="D61" s="47" t="s">
        <v>79</v>
      </c>
      <c r="E61" s="47"/>
      <c r="F61" s="47" t="s">
        <v>80</v>
      </c>
      <c r="G61" s="118"/>
    </row>
    <row r="62" spans="1:7" ht="15.75" thickBot="1">
      <c r="A62" s="128" t="s">
        <v>30</v>
      </c>
      <c r="B62" s="195"/>
      <c r="C62" s="129"/>
      <c r="D62" s="129" t="s">
        <v>81</v>
      </c>
      <c r="E62" s="130"/>
      <c r="F62" s="129" t="s">
        <v>82</v>
      </c>
      <c r="G62" s="131"/>
    </row>
    <row r="63" spans="1:7" ht="15.75" thickBot="1"/>
    <row r="64" spans="1:7">
      <c r="A64" s="371" t="s">
        <v>0</v>
      </c>
      <c r="B64" s="372"/>
      <c r="C64" s="372"/>
      <c r="D64" s="372"/>
      <c r="E64" s="372"/>
      <c r="F64" s="372"/>
      <c r="G64" s="373"/>
    </row>
    <row r="65" spans="1:7">
      <c r="A65" s="374" t="s">
        <v>53</v>
      </c>
      <c r="B65" s="364"/>
      <c r="C65" s="364"/>
      <c r="D65" s="364"/>
      <c r="E65" s="364"/>
      <c r="F65" s="364"/>
      <c r="G65" s="375"/>
    </row>
    <row r="66" spans="1:7">
      <c r="A66" s="376" t="s">
        <v>83</v>
      </c>
      <c r="B66" s="377"/>
      <c r="C66" s="124" t="s">
        <v>136</v>
      </c>
      <c r="D66" s="124"/>
      <c r="E66" s="125"/>
      <c r="F66" s="126" t="s">
        <v>84</v>
      </c>
      <c r="G66" s="127" t="s">
        <v>118</v>
      </c>
    </row>
    <row r="67" spans="1:7">
      <c r="A67" s="106"/>
      <c r="G67" s="107"/>
    </row>
    <row r="68" spans="1:7">
      <c r="A68" s="108" t="s">
        <v>77</v>
      </c>
      <c r="B68" s="179" t="s">
        <v>36</v>
      </c>
      <c r="C68" s="109" t="s">
        <v>85</v>
      </c>
      <c r="D68" s="109" t="s">
        <v>86</v>
      </c>
      <c r="E68" s="109" t="s">
        <v>5</v>
      </c>
      <c r="F68" s="109" t="s">
        <v>87</v>
      </c>
      <c r="G68" s="110" t="s">
        <v>56</v>
      </c>
    </row>
    <row r="69" spans="1:7" ht="15.75">
      <c r="A69" s="111"/>
      <c r="B69" s="31"/>
      <c r="C69" s="146"/>
      <c r="D69" s="112"/>
      <c r="E69" s="168"/>
      <c r="F69" s="109"/>
      <c r="G69" s="113"/>
    </row>
    <row r="70" spans="1:7">
      <c r="A70" s="111"/>
      <c r="B70" s="148"/>
      <c r="C70" s="112"/>
      <c r="D70" s="112"/>
      <c r="E70" s="112"/>
      <c r="F70" s="112" t="s">
        <v>23</v>
      </c>
      <c r="G70" s="113">
        <f>SUM(G69:G69)</f>
        <v>0</v>
      </c>
    </row>
    <row r="71" spans="1:7">
      <c r="A71" s="106"/>
      <c r="G71" s="107"/>
    </row>
    <row r="72" spans="1:7">
      <c r="A72" s="114"/>
      <c r="B72" s="180"/>
      <c r="C72" s="115"/>
      <c r="D72" s="115"/>
      <c r="E72" s="115"/>
      <c r="F72" s="115"/>
      <c r="G72" s="116"/>
    </row>
    <row r="73" spans="1:7">
      <c r="A73" s="117" t="s">
        <v>78</v>
      </c>
      <c r="B73" s="181"/>
      <c r="C73" s="47"/>
      <c r="D73" s="47" t="s">
        <v>79</v>
      </c>
      <c r="E73" s="47"/>
      <c r="F73" s="47" t="s">
        <v>80</v>
      </c>
      <c r="G73" s="118"/>
    </row>
    <row r="74" spans="1:7" ht="15.75" thickBot="1">
      <c r="A74" s="128" t="s">
        <v>30</v>
      </c>
      <c r="B74" s="195"/>
      <c r="C74" s="129"/>
      <c r="D74" s="129" t="s">
        <v>81</v>
      </c>
      <c r="E74" s="130"/>
      <c r="F74" s="129" t="s">
        <v>82</v>
      </c>
      <c r="G74" s="131"/>
    </row>
    <row r="75" spans="1:7" ht="15.75" thickBot="1"/>
    <row r="76" spans="1:7">
      <c r="A76" s="371" t="s">
        <v>0</v>
      </c>
      <c r="B76" s="372"/>
      <c r="C76" s="372"/>
      <c r="D76" s="372"/>
      <c r="E76" s="372"/>
      <c r="F76" s="372"/>
      <c r="G76" s="373"/>
    </row>
    <row r="77" spans="1:7">
      <c r="A77" s="374" t="s">
        <v>131</v>
      </c>
      <c r="B77" s="364"/>
      <c r="C77" s="364"/>
      <c r="D77" s="364"/>
      <c r="E77" s="364"/>
      <c r="F77" s="364"/>
      <c r="G77" s="375"/>
    </row>
    <row r="78" spans="1:7">
      <c r="A78" s="376" t="s">
        <v>83</v>
      </c>
      <c r="B78" s="377"/>
      <c r="C78" s="124" t="s">
        <v>295</v>
      </c>
      <c r="D78" s="124"/>
      <c r="E78" s="125"/>
      <c r="F78" s="126" t="s">
        <v>84</v>
      </c>
      <c r="G78" s="127" t="s">
        <v>299</v>
      </c>
    </row>
    <row r="79" spans="1:7">
      <c r="A79" s="106"/>
      <c r="G79" s="107"/>
    </row>
    <row r="80" spans="1:7">
      <c r="A80" s="108" t="s">
        <v>77</v>
      </c>
      <c r="B80" s="179" t="s">
        <v>36</v>
      </c>
      <c r="C80" s="109" t="s">
        <v>85</v>
      </c>
      <c r="D80" s="109" t="s">
        <v>86</v>
      </c>
      <c r="E80" s="109" t="s">
        <v>5</v>
      </c>
      <c r="F80" s="109" t="s">
        <v>87</v>
      </c>
      <c r="G80" s="110" t="s">
        <v>56</v>
      </c>
    </row>
    <row r="81" spans="1:7">
      <c r="A81" s="111">
        <v>1</v>
      </c>
      <c r="B81" s="148">
        <v>45253</v>
      </c>
      <c r="C81" s="146" t="s">
        <v>139</v>
      </c>
      <c r="D81" s="112" t="s">
        <v>148</v>
      </c>
      <c r="E81" s="201" t="s">
        <v>139</v>
      </c>
      <c r="F81" s="109" t="s">
        <v>143</v>
      </c>
      <c r="G81" s="113">
        <v>110</v>
      </c>
    </row>
    <row r="82" spans="1:7">
      <c r="A82" s="111">
        <v>2</v>
      </c>
      <c r="B82" s="148">
        <v>45253</v>
      </c>
      <c r="C82" s="146" t="s">
        <v>148</v>
      </c>
      <c r="D82" s="112" t="s">
        <v>139</v>
      </c>
      <c r="E82" s="201" t="s">
        <v>139</v>
      </c>
      <c r="F82" s="109" t="s">
        <v>143</v>
      </c>
      <c r="G82" s="113">
        <v>50</v>
      </c>
    </row>
    <row r="83" spans="1:7">
      <c r="A83" s="111">
        <v>3</v>
      </c>
      <c r="B83" s="148">
        <v>45255</v>
      </c>
      <c r="C83" s="109" t="s">
        <v>139</v>
      </c>
      <c r="D83" s="112" t="s">
        <v>148</v>
      </c>
      <c r="E83" s="201" t="s">
        <v>139</v>
      </c>
      <c r="F83" s="109" t="s">
        <v>143</v>
      </c>
      <c r="G83" s="113">
        <v>130</v>
      </c>
    </row>
    <row r="84" spans="1:7">
      <c r="A84" s="114">
        <v>4</v>
      </c>
      <c r="B84" s="148">
        <v>45255</v>
      </c>
      <c r="C84" s="112" t="s">
        <v>148</v>
      </c>
      <c r="D84" s="112" t="s">
        <v>139</v>
      </c>
      <c r="E84" s="201" t="s">
        <v>139</v>
      </c>
      <c r="F84" s="109" t="s">
        <v>143</v>
      </c>
      <c r="G84" s="113">
        <v>50</v>
      </c>
    </row>
    <row r="85" spans="1:7">
      <c r="A85" s="339">
        <v>5</v>
      </c>
      <c r="B85" s="242">
        <v>45257</v>
      </c>
      <c r="C85" s="340" t="s">
        <v>139</v>
      </c>
      <c r="D85" s="243" t="s">
        <v>148</v>
      </c>
      <c r="E85" s="201" t="s">
        <v>139</v>
      </c>
      <c r="F85" s="243" t="s">
        <v>143</v>
      </c>
      <c r="G85" s="244">
        <v>50</v>
      </c>
    </row>
    <row r="86" spans="1:7">
      <c r="A86" s="103">
        <v>6</v>
      </c>
      <c r="B86" s="242">
        <v>45260</v>
      </c>
      <c r="C86" s="231" t="s">
        <v>296</v>
      </c>
      <c r="D86" s="103" t="s">
        <v>297</v>
      </c>
      <c r="E86" s="103" t="s">
        <v>139</v>
      </c>
      <c r="F86" s="231" t="s">
        <v>298</v>
      </c>
      <c r="G86" s="231">
        <v>150</v>
      </c>
    </row>
    <row r="87" spans="1:7">
      <c r="A87" s="380"/>
      <c r="B87" s="381"/>
      <c r="C87" s="381"/>
      <c r="D87" s="381"/>
      <c r="E87" s="381"/>
      <c r="F87" s="382"/>
      <c r="G87" s="103"/>
    </row>
    <row r="88" spans="1:7">
      <c r="A88" s="106"/>
      <c r="C88" s="186"/>
      <c r="D88" s="115"/>
      <c r="E88" s="166"/>
      <c r="F88" s="210" t="s">
        <v>292</v>
      </c>
      <c r="G88" s="118">
        <f>SUM(G81:G86)</f>
        <v>540</v>
      </c>
    </row>
    <row r="89" spans="1:7">
      <c r="A89" s="106"/>
      <c r="C89" s="186"/>
      <c r="D89" s="115"/>
      <c r="E89" s="166"/>
      <c r="G89" s="107"/>
    </row>
    <row r="90" spans="1:7">
      <c r="A90" s="106"/>
      <c r="C90" s="186"/>
      <c r="D90" s="115"/>
      <c r="E90" s="166"/>
      <c r="G90" s="107"/>
    </row>
    <row r="91" spans="1:7">
      <c r="A91" s="106"/>
      <c r="C91" s="186"/>
      <c r="D91" s="115"/>
      <c r="E91" s="166"/>
      <c r="G91" s="107"/>
    </row>
    <row r="92" spans="1:7">
      <c r="A92" s="114"/>
      <c r="B92" s="180"/>
      <c r="C92" s="115"/>
      <c r="D92" s="115"/>
      <c r="E92" s="115"/>
      <c r="F92" s="115"/>
      <c r="G92" s="116"/>
    </row>
    <row r="93" spans="1:7">
      <c r="A93" s="117" t="s">
        <v>78</v>
      </c>
      <c r="B93" s="181"/>
      <c r="C93" s="47"/>
      <c r="D93" s="47" t="s">
        <v>79</v>
      </c>
      <c r="E93" s="47"/>
      <c r="F93" s="47" t="s">
        <v>80</v>
      </c>
      <c r="G93" s="118"/>
    </row>
    <row r="94" spans="1:7" ht="15.75" thickBot="1">
      <c r="A94" s="128" t="s">
        <v>30</v>
      </c>
      <c r="B94" s="195"/>
      <c r="C94" s="129"/>
      <c r="D94" s="129" t="s">
        <v>81</v>
      </c>
      <c r="E94" s="130"/>
      <c r="F94" s="129" t="s">
        <v>82</v>
      </c>
      <c r="G94" s="131"/>
    </row>
  </sheetData>
  <mergeCells count="31">
    <mergeCell ref="A87:F87"/>
    <mergeCell ref="A78:B78"/>
    <mergeCell ref="A77:G77"/>
    <mergeCell ref="A50:G50"/>
    <mergeCell ref="A51:G51"/>
    <mergeCell ref="A52:B52"/>
    <mergeCell ref="A58:E58"/>
    <mergeCell ref="A76:G76"/>
    <mergeCell ref="A66:B66"/>
    <mergeCell ref="A65:G65"/>
    <mergeCell ref="A64:G64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I24:M24"/>
    <mergeCell ref="I31:O31"/>
    <mergeCell ref="I32:O32"/>
    <mergeCell ref="I33:J33"/>
    <mergeCell ref="A24:E25"/>
    <mergeCell ref="A32:B32"/>
    <mergeCell ref="A31:G31"/>
    <mergeCell ref="A30:G30"/>
  </mergeCells>
  <pageMargins left="0.7" right="0.7" top="0.75" bottom="0.75" header="0.3" footer="0.3"/>
  <pageSetup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J15" sqref="J15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56" t="s">
        <v>53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>
      <c r="A2" s="25"/>
      <c r="B2" s="26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24"/>
    </row>
    <row r="3" spans="1:12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3395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300</v>
      </c>
      <c r="K4" s="30">
        <f>SUM(K5:K100)</f>
        <v>0</v>
      </c>
      <c r="L4" s="30">
        <f>SUM(E4,F4,H4,I4,J4,K4)</f>
        <v>300</v>
      </c>
    </row>
    <row r="5" spans="1:12" ht="26.25">
      <c r="A5" s="31">
        <v>45251</v>
      </c>
      <c r="B5" s="32">
        <v>7552</v>
      </c>
      <c r="C5" s="184"/>
      <c r="D5" s="33">
        <v>2825</v>
      </c>
      <c r="E5" s="33"/>
      <c r="F5" s="33"/>
      <c r="G5" s="33" t="s">
        <v>147</v>
      </c>
      <c r="H5" s="34"/>
      <c r="I5" s="34"/>
      <c r="J5" s="34">
        <v>300</v>
      </c>
      <c r="K5" s="34"/>
      <c r="L5" s="35"/>
    </row>
    <row r="6" spans="1:12" ht="15.75">
      <c r="A6" s="31">
        <v>45251</v>
      </c>
      <c r="B6" s="32">
        <v>7557</v>
      </c>
      <c r="C6" s="184"/>
      <c r="D6" s="33">
        <v>570</v>
      </c>
      <c r="E6" s="33"/>
      <c r="F6" s="33"/>
      <c r="G6" s="33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9" sqref="E9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83" t="s">
        <v>54</v>
      </c>
      <c r="C1" s="383"/>
      <c r="D1" s="383"/>
      <c r="E1" s="46"/>
    </row>
    <row r="2" spans="1:6">
      <c r="A2" s="45"/>
      <c r="B2" s="383"/>
      <c r="C2" s="383"/>
      <c r="D2" s="383"/>
      <c r="E2" s="46"/>
    </row>
    <row r="3" spans="1:6">
      <c r="A3" s="47"/>
      <c r="B3" s="47"/>
      <c r="C3" s="48" t="s">
        <v>23</v>
      </c>
      <c r="D3" s="48">
        <f>SUM(D5:D34)</f>
        <v>5400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306" customFormat="1">
      <c r="A5" s="335">
        <v>45251</v>
      </c>
      <c r="B5" s="336" t="s">
        <v>279</v>
      </c>
      <c r="C5" s="336" t="s">
        <v>139</v>
      </c>
      <c r="D5" s="336">
        <v>4320</v>
      </c>
      <c r="E5" s="337"/>
    </row>
    <row r="6" spans="1:6">
      <c r="A6" s="254">
        <v>45255</v>
      </c>
      <c r="B6" s="103" t="s">
        <v>288</v>
      </c>
      <c r="C6" s="103" t="s">
        <v>139</v>
      </c>
      <c r="D6" s="231">
        <v>75</v>
      </c>
      <c r="E6" s="54"/>
    </row>
    <row r="7" spans="1:6">
      <c r="A7" s="254">
        <v>45255</v>
      </c>
      <c r="B7" s="103" t="s">
        <v>277</v>
      </c>
      <c r="C7" s="103" t="s">
        <v>139</v>
      </c>
      <c r="D7" s="231">
        <v>45</v>
      </c>
      <c r="E7" s="76"/>
    </row>
    <row r="8" spans="1:6">
      <c r="A8" s="254">
        <v>45255</v>
      </c>
      <c r="B8" s="230" t="s">
        <v>278</v>
      </c>
      <c r="C8" s="228" t="s">
        <v>139</v>
      </c>
      <c r="D8" s="338">
        <v>200</v>
      </c>
      <c r="E8" s="75"/>
    </row>
    <row r="9" spans="1:6">
      <c r="A9" s="254">
        <v>45260</v>
      </c>
      <c r="B9" s="220" t="s">
        <v>280</v>
      </c>
      <c r="C9" s="221" t="s">
        <v>139</v>
      </c>
      <c r="D9" s="222">
        <v>660</v>
      </c>
      <c r="E9" s="54"/>
    </row>
    <row r="10" spans="1:6">
      <c r="A10" s="254">
        <v>45260</v>
      </c>
      <c r="B10" s="220" t="s">
        <v>281</v>
      </c>
      <c r="C10" s="221" t="s">
        <v>139</v>
      </c>
      <c r="D10" s="222">
        <v>100</v>
      </c>
      <c r="E10" s="54"/>
    </row>
    <row r="11" spans="1:6">
      <c r="A11" s="219"/>
      <c r="B11" s="220"/>
      <c r="C11" s="221"/>
      <c r="D11" s="222"/>
      <c r="E11" s="54"/>
    </row>
    <row r="12" spans="1:6">
      <c r="A12" s="227"/>
      <c r="B12" s="228"/>
      <c r="C12" s="228"/>
      <c r="D12" s="229"/>
      <c r="E12" s="76"/>
      <c r="F12" s="73"/>
    </row>
    <row r="13" spans="1:6">
      <c r="A13" s="227"/>
      <c r="B13" s="228"/>
      <c r="C13" s="228"/>
      <c r="D13" s="229"/>
      <c r="E13" s="76"/>
      <c r="F13" s="73"/>
    </row>
    <row r="14" spans="1:6">
      <c r="A14" s="227"/>
      <c r="B14" s="228"/>
      <c r="C14" s="228"/>
      <c r="D14" s="229"/>
      <c r="E14" s="76"/>
      <c r="F14" s="73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</sheetData>
  <mergeCells count="1">
    <mergeCell ref="B1:D2"/>
  </mergeCells>
  <dataValidations count="1">
    <dataValidation type="whole" allowBlank="1" showInputMessage="1" showErrorMessage="1" sqref="E7:E8 E12:E14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2023-12-04T08:20:42Z</cp:lastPrinted>
  <dcterms:created xsi:type="dcterms:W3CDTF">2023-01-08T05:51:58Z</dcterms:created>
  <dcterms:modified xsi:type="dcterms:W3CDTF">2023-12-05T01:13:49Z</dcterms:modified>
</cp:coreProperties>
</file>