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tty_cash_bill\1-07-2023\1-07-2023 to 10-7-2023\"/>
    </mc:Choice>
  </mc:AlternateContent>
  <xr:revisionPtr revIDLastSave="0" documentId="13_ncr:1_{E89F78F8-8188-4317-9B08-949D4FBBC653}" xr6:coauthVersionLast="47" xr6:coauthVersionMax="47" xr10:uidLastSave="{00000000-0000-0000-0000-000000000000}"/>
  <bookViews>
    <workbookView xWindow="-110" yWindow="-110" windowWidth="19420" windowHeight="10300" tabRatio="863" firstSheet="5" activeTab="13" xr2:uid="{F5E5CA14-7CA7-4E0B-AC02-048CBBAEA978}"/>
  </bookViews>
  <sheets>
    <sheet name="Front Page" sheetId="1" r:id="rId1"/>
    <sheet name="1. B2B- IPP" sheetId="2" state="hidden" r:id="rId2"/>
    <sheet name="2. B2C" sheetId="3" r:id="rId3"/>
    <sheet name="4. Goods Sending Expense" sheetId="5" r:id="rId4"/>
    <sheet name="3. B2B-Non Power" sheetId="4" r:id="rId5"/>
    <sheet name="5. Goods Receiving Expense" sheetId="6" r:id="rId6"/>
    <sheet name="6.WH-Depot Maintenance" sheetId="7" r:id="rId7"/>
    <sheet name="7. Utilities" sheetId="8" state="hidden" r:id="rId8"/>
    <sheet name="8. Printing" sheetId="9" state="hidden" r:id="rId9"/>
    <sheet name="9. Stationary" sheetId="10" r:id="rId10"/>
    <sheet name="10-11.Delivery Van Expense" sheetId="11" r:id="rId11"/>
    <sheet name="12. Entertainment" sheetId="12" state="hidden" r:id="rId12"/>
    <sheet name="13. Food Allowance" sheetId="13" state="hidden" r:id="rId13"/>
    <sheet name="14. Conveyance" sheetId="14" r:id="rId14"/>
    <sheet name="15. For Security" sheetId="15" r:id="rId15"/>
    <sheet name="Monthly Volume" sheetId="16" state="hidden" r:id="rId16"/>
    <sheet name="Purchase Voucher" sheetId="17" state="hidden" r:id="rId17"/>
    <sheet name="Goods Delivery Voucher" sheetId="19" r:id="rId18"/>
    <sheet name="Conveyance Voucher" sheetId="18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B2C'!$A$3:$L$75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5">'5. Goods Receiving Expense'!$3:$3</definedName>
    <definedName name="_xlnm.Print_Titles" localSheetId="6">'6.WH-Depot Maintenance'!$4:$4</definedName>
    <definedName name="xadd1" localSheetId="18">'Conveyance Voucher'!$K$8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1" l="1"/>
  <c r="G40" i="18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9" i="19"/>
  <c r="O52" i="18"/>
  <c r="I44" i="18"/>
  <c r="I45" i="18" s="1"/>
  <c r="I46" i="18" s="1"/>
  <c r="I47" i="18" s="1"/>
  <c r="I48" i="18" s="1"/>
  <c r="I49" i="18" s="1"/>
  <c r="I50" i="18" s="1"/>
  <c r="I43" i="18"/>
  <c r="O29" i="18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16" i="3"/>
  <c r="L17" i="3"/>
  <c r="L18" i="3"/>
  <c r="L19" i="3"/>
  <c r="L20" i="3"/>
  <c r="G66" i="18" l="1"/>
  <c r="G54" i="18"/>
  <c r="G24" i="18"/>
  <c r="O10" i="18"/>
  <c r="G8" i="18"/>
  <c r="L15" i="3"/>
  <c r="L14" i="3"/>
  <c r="L13" i="3"/>
  <c r="L12" i="3"/>
  <c r="L11" i="3"/>
  <c r="L10" i="3"/>
  <c r="L9" i="3"/>
  <c r="L8" i="3"/>
  <c r="L7" i="3"/>
  <c r="L6" i="3"/>
  <c r="L5" i="3"/>
  <c r="L78" i="3" l="1"/>
  <c r="L79" i="3"/>
  <c r="D3" i="7"/>
  <c r="G71" i="18" l="1"/>
  <c r="E2" i="10" l="1"/>
  <c r="C13" i="1" s="1"/>
  <c r="G23" i="19"/>
  <c r="L6" i="20" l="1"/>
  <c r="E10" i="20"/>
  <c r="E12" i="17"/>
  <c r="D23" i="1"/>
  <c r="C17" i="1"/>
  <c r="C12" i="1"/>
  <c r="C11" i="1"/>
  <c r="C5" i="1" l="1"/>
  <c r="D34" i="21" l="1"/>
  <c r="D13" i="21"/>
  <c r="C10" i="1" l="1"/>
  <c r="L4" i="5"/>
  <c r="C8" i="1" s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D2" i="12"/>
  <c r="C16" i="1" s="1"/>
  <c r="D13" i="11"/>
  <c r="C15" i="1" s="1"/>
  <c r="D2" i="11"/>
  <c r="C14" i="1" s="1"/>
  <c r="E2" i="9"/>
  <c r="D2" i="8"/>
  <c r="K4" i="6"/>
  <c r="J4" i="6"/>
  <c r="I4" i="6"/>
  <c r="H4" i="6"/>
  <c r="F4" i="6"/>
  <c r="E4" i="6"/>
  <c r="D4" i="6"/>
  <c r="D27" i="1" s="1"/>
  <c r="K4" i="5"/>
  <c r="J4" i="5"/>
  <c r="I4" i="5"/>
  <c r="H4" i="5"/>
  <c r="F4" i="5"/>
  <c r="E4" i="5"/>
  <c r="D4" i="5"/>
  <c r="D26" i="1" s="1"/>
  <c r="K4" i="4"/>
  <c r="J4" i="4"/>
  <c r="I4" i="4"/>
  <c r="H4" i="4"/>
  <c r="F4" i="4"/>
  <c r="L4" i="4" s="1"/>
  <c r="C7" i="1" s="1"/>
  <c r="E4" i="4"/>
  <c r="K4" i="3"/>
  <c r="J4" i="3"/>
  <c r="I4" i="3"/>
  <c r="H4" i="3"/>
  <c r="F4" i="3"/>
  <c r="E4" i="3"/>
  <c r="D4" i="3"/>
  <c r="D24" i="1" s="1"/>
  <c r="M4" i="2"/>
  <c r="D4" i="2"/>
  <c r="L4" i="2"/>
  <c r="K4" i="2"/>
  <c r="J4" i="2"/>
  <c r="I4" i="2"/>
  <c r="H4" i="2"/>
  <c r="G4" i="2"/>
  <c r="F4" i="2"/>
  <c r="E4" i="2"/>
  <c r="L4" i="6" l="1"/>
  <c r="C9" i="1" s="1"/>
  <c r="L4" i="3"/>
  <c r="C6" i="1" s="1"/>
  <c r="D28" i="1"/>
  <c r="C20" i="1" l="1"/>
</calcChain>
</file>

<file path=xl/sharedStrings.xml><?xml version="1.0" encoding="utf-8"?>
<sst xmlns="http://schemas.openxmlformats.org/spreadsheetml/2006/main" count="927" uniqueCount="287">
  <si>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</si>
  <si>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</si>
  <si>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</si>
  <si>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</si>
  <si>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</si>
  <si>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</si>
  <si>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</si>
  <si>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</si>
  <si>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</si>
  <si>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</si>
  <si>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</si>
  <si>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</si>
  <si>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</si>
  <si>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</si>
  <si>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</si>
  <si>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</si>
  <si>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</si>
  <si>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</si>
  <si>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</si>
  <si>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</si>
  <si>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</si>
  <si>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</si>
  <si>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</si>
  <si>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</si>
  <si>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</si>
  <si>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</si>
  <si>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</si>
  <si>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</si>
  <si>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</si>
  <si>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</si>
  <si>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</si>
  <si>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</si>
  <si>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</si>
  <si>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</si>
  <si>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</si>
  <si>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</si>
  <si>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</si>
  <si>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</si>
  <si>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</si>
  <si>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</si>
  <si>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</si>
  <si>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</si>
  <si>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</si>
  <si>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</si>
  <si>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</si>
  <si>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</si>
  <si>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</si>
  <si>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</si>
  <si>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</si>
  <si>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</si>
  <si>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</si>
  <si>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</si>
  <si>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</si>
  <si>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</si>
  <si>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</si>
  <si>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</si>
  <si>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</si>
  <si>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</si>
  <si>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</si>
  <si>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</si>
  <si>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</si>
  <si>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</si>
  <si>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</si>
  <si>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</si>
  <si>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</si>
  <si>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</si>
  <si>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</si>
  <si>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</si>
  <si>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</si>
  <si>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</si>
  <si>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</si>
  <si>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</si>
  <si>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</si>
  <si>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</si>
  <si>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</si>
  <si>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</si>
  <si>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</si>
  <si>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</si>
  <si>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</si>
  <si>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</si>
  <si>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</si>
  <si>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</si>
  <si>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</si>
  <si>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</si>
  <si>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</si>
  <si>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</si>
  <si>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</si>
  <si>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</si>
  <si>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</si>
  <si>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</si>
  <si>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</si>
  <si>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</si>
  <si>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</si>
  <si>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</si>
  <si>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</si>
  <si>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</si>
  <si>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</si>
  <si>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</si>
  <si>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</si>
  <si>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</si>
  <si>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</si>
  <si>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</si>
  <si>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</si>
  <si>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</si>
  <si>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</si>
  <si>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</si>
  <si>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</si>
  <si>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</si>
  <si>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</si>
  <si>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</si>
  <si>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</si>
  <si>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</si>
  <si>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</si>
  <si>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</si>
  <si>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</si>
  <si>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</si>
  <si>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</si>
  <si>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</si>
  <si>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</si>
  <si>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</si>
  <si>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</si>
  <si>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</si>
  <si>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</si>
  <si>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palash</t>
  </si>
  <si>
    <t>Remaks</t>
  </si>
  <si>
    <t>arif</t>
  </si>
  <si>
    <t>dipok</t>
  </si>
  <si>
    <t>Dipak ,palash,arif,shah alam</t>
  </si>
  <si>
    <t>shah alam</t>
  </si>
  <si>
    <t xml:space="preserve"> </t>
  </si>
  <si>
    <t>conveyance</t>
  </si>
  <si>
    <t>depot</t>
  </si>
  <si>
    <t>Cost: Transport,,Food,Conveyance</t>
  </si>
  <si>
    <t>dipok &amp; palash</t>
  </si>
  <si>
    <t>purpose</t>
  </si>
  <si>
    <t>WH/Depot Name:Cumilla</t>
  </si>
  <si>
    <t>delivery</t>
  </si>
  <si>
    <t>sohel</t>
  </si>
  <si>
    <t>auto</t>
  </si>
  <si>
    <t>courier</t>
  </si>
  <si>
    <t>Faraji Motor &amp; Workshop</t>
  </si>
  <si>
    <t>M/S Hossain Automobiles</t>
  </si>
  <si>
    <t xml:space="preserve">M/S Hossain Motors	</t>
  </si>
  <si>
    <t>Head of Operation</t>
  </si>
  <si>
    <t>unloading</t>
  </si>
  <si>
    <t>taka</t>
  </si>
  <si>
    <t>total</t>
  </si>
  <si>
    <t>Maintenance</t>
  </si>
  <si>
    <t xml:space="preserve"> Fuel &amp; Lubricant</t>
  </si>
  <si>
    <t>________________</t>
  </si>
  <si>
    <t>_________________</t>
  </si>
  <si>
    <t>_______________________</t>
  </si>
  <si>
    <t xml:space="preserve">	
M/S Hridoy Motors</t>
  </si>
  <si>
    <t xml:space="preserve">37457	</t>
  </si>
  <si>
    <t>Maa Auto House</t>
  </si>
  <si>
    <t xml:space="preserve">037458	</t>
  </si>
  <si>
    <t xml:space="preserve">Bondhu motor servicing center &amp; honda wasH </t>
  </si>
  <si>
    <t xml:space="preserve">37492	</t>
  </si>
  <si>
    <t>Arafat Motors &amp; Mobil House</t>
  </si>
  <si>
    <t xml:space="preserve">37583	</t>
  </si>
  <si>
    <t xml:space="preserve">	
Nasir Motors	</t>
  </si>
  <si>
    <t xml:space="preserve">037591	</t>
  </si>
  <si>
    <t xml:space="preserve">Ononn Motors	</t>
  </si>
  <si>
    <t xml:space="preserve">037588	</t>
  </si>
  <si>
    <t xml:space="preserve">037605	</t>
  </si>
  <si>
    <t>Rubel Honda Servicing</t>
  </si>
  <si>
    <t xml:space="preserve">	
Alif Auto	</t>
  </si>
  <si>
    <t>wooden almirah</t>
  </si>
  <si>
    <t>envelope</t>
  </si>
  <si>
    <t>door carpet</t>
  </si>
  <si>
    <t>west cloth</t>
  </si>
  <si>
    <t>pen</t>
  </si>
  <si>
    <t>rope</t>
  </si>
  <si>
    <t>tejgang warehouse</t>
  </si>
  <si>
    <t>QR</t>
  </si>
  <si>
    <t>petty cash bill</t>
  </si>
  <si>
    <t>GP office</t>
  </si>
  <si>
    <t>sim</t>
  </si>
  <si>
    <t>memory card</t>
  </si>
  <si>
    <t>bank deposited</t>
  </si>
  <si>
    <t>bank</t>
  </si>
  <si>
    <t>CT Corporetion office</t>
  </si>
  <si>
    <t>trade license</t>
  </si>
  <si>
    <t>fule</t>
  </si>
  <si>
    <t>27/6/2023</t>
  </si>
  <si>
    <t>mofiz</t>
  </si>
  <si>
    <t>28/6/2023</t>
  </si>
  <si>
    <t>29/6/2023</t>
  </si>
  <si>
    <t>30/6/2023</t>
  </si>
  <si>
    <t>chowdrogram</t>
  </si>
  <si>
    <t>bus,auto</t>
  </si>
  <si>
    <t>gudhir pukur par,cumilla</t>
  </si>
  <si>
    <t>chandina</t>
  </si>
  <si>
    <t>madiya,cantorment</t>
  </si>
  <si>
    <t>naokhali,mazdee</t>
  </si>
  <si>
    <t xml:space="preserve">37693	</t>
  </si>
  <si>
    <t xml:space="preserve">	
Mazumder Tyere N Lube House</t>
  </si>
  <si>
    <t>padur bazar</t>
  </si>
  <si>
    <t xml:space="preserve">037785	</t>
  </si>
  <si>
    <t>Bike World</t>
  </si>
  <si>
    <t xml:space="preserve">37774	</t>
  </si>
  <si>
    <t xml:space="preserve">Nitol Motors Ltd.	</t>
  </si>
  <si>
    <t xml:space="preserve">van  </t>
  </si>
  <si>
    <t>mushok book</t>
  </si>
  <si>
    <t>mushok book 6.3,6.5</t>
  </si>
  <si>
    <t>moshuk book</t>
  </si>
  <si>
    <t xml:space="preserve">37848	</t>
  </si>
  <si>
    <t xml:space="preserve">37859	</t>
  </si>
  <si>
    <t xml:space="preserve">37843	</t>
  </si>
  <si>
    <t xml:space="preserve">37838	</t>
  </si>
  <si>
    <t xml:space="preserve">37839	</t>
  </si>
  <si>
    <t xml:space="preserve">37842	</t>
  </si>
  <si>
    <t xml:space="preserve">037841	</t>
  </si>
  <si>
    <t xml:space="preserve">37844	</t>
  </si>
  <si>
    <t xml:space="preserve">37845	</t>
  </si>
  <si>
    <t xml:space="preserve">Mayar Dowa Motors	</t>
  </si>
  <si>
    <t xml:space="preserve">Arafat honda servicing centre	</t>
  </si>
  <si>
    <t xml:space="preserve">Tata Motors	</t>
  </si>
  <si>
    <t>M/S Anitas Pump</t>
  </si>
  <si>
    <t xml:space="preserve">Power Moto	</t>
  </si>
  <si>
    <t xml:space="preserve">		
Honda servicing shop</t>
  </si>
  <si>
    <t xml:space="preserve">Nur Auto	</t>
  </si>
  <si>
    <t>lacksham,bypass</t>
  </si>
  <si>
    <t>chatkhail,raipur,lokhipur,ramgong</t>
  </si>
  <si>
    <t>bus,auto,cng</t>
  </si>
  <si>
    <t>chatkhail,raipur</t>
  </si>
  <si>
    <t>costap</t>
  </si>
  <si>
    <t xml:space="preserve">038040	</t>
  </si>
  <si>
    <t xml:space="preserve">038019	</t>
  </si>
  <si>
    <t xml:space="preserve">038026	</t>
  </si>
  <si>
    <t xml:space="preserve">037988	</t>
  </si>
  <si>
    <t xml:space="preserve">037991	</t>
  </si>
  <si>
    <t xml:space="preserve">038004	</t>
  </si>
  <si>
    <t xml:space="preserve">037986	</t>
  </si>
  <si>
    <t xml:space="preserve">037972	</t>
  </si>
  <si>
    <t xml:space="preserve">037976	</t>
  </si>
  <si>
    <t xml:space="preserve">037966	</t>
  </si>
  <si>
    <t xml:space="preserve">037999	</t>
  </si>
  <si>
    <t xml:space="preserve">37970	</t>
  </si>
  <si>
    <t xml:space="preserve">038007	</t>
  </si>
  <si>
    <t xml:space="preserve">037974	</t>
  </si>
  <si>
    <t xml:space="preserve">037981	</t>
  </si>
  <si>
    <t xml:space="preserve">037994	</t>
  </si>
  <si>
    <t xml:space="preserve">Takiya motors	</t>
  </si>
  <si>
    <t xml:space="preserve">	
M/S Maa Auto</t>
  </si>
  <si>
    <t>Bondhu motor servicing center &amp; honda wash</t>
  </si>
  <si>
    <t xml:space="preserve">Hazi Auto	</t>
  </si>
  <si>
    <t xml:space="preserve">	
Maa auto parts</t>
  </si>
  <si>
    <t>Mamun Auto House</t>
  </si>
  <si>
    <t>Jemi Auto Mobil</t>
  </si>
  <si>
    <t xml:space="preserve">	
M/S Ekbal Motors</t>
  </si>
  <si>
    <t>Mohammad honda workshop</t>
  </si>
  <si>
    <t>Bhai Bhai motors</t>
  </si>
  <si>
    <t>Sha Alom Oil Store</t>
  </si>
  <si>
    <t xml:space="preserve">Pintu Motors	</t>
  </si>
  <si>
    <t xml:space="preserve">Moto World	</t>
  </si>
  <si>
    <t>Lamiy Motors</t>
  </si>
  <si>
    <t xml:space="preserve">	
Al-nur auto house</t>
  </si>
  <si>
    <t>Padma Automobile</t>
  </si>
  <si>
    <t>Hondha Auto King</t>
  </si>
  <si>
    <t>chowdrogram,shoyagazi</t>
  </si>
  <si>
    <t>alekharchor,bishorad</t>
  </si>
  <si>
    <t>cantorment</t>
  </si>
  <si>
    <t xml:space="preserve">bus </t>
  </si>
  <si>
    <t>bus</t>
  </si>
  <si>
    <t>ledger book</t>
  </si>
  <si>
    <t>kandipar</t>
  </si>
  <si>
    <t>soyagazi</t>
  </si>
  <si>
    <t>Goods Sending</t>
  </si>
  <si>
    <t>kandirpur</t>
  </si>
  <si>
    <t>HOD_SCM                                      Dept. F&amp;A</t>
  </si>
  <si>
    <t>Check By</t>
  </si>
  <si>
    <t>Bill No: Cum/07/Jul '2023</t>
  </si>
  <si>
    <t>Month: July -2023</t>
  </si>
  <si>
    <t>01.07.2023 - 10.07.2023</t>
  </si>
  <si>
    <t>Cost: Food</t>
  </si>
  <si>
    <t>Envelope,Door carpet,mushok book 6.3,6.5</t>
  </si>
  <si>
    <t xml:space="preserve">	
24</t>
  </si>
  <si>
    <t xml:space="preserve">dipok </t>
  </si>
  <si>
    <t>van Security</t>
  </si>
  <si>
    <t>police tipes,CT corporate Tools</t>
  </si>
  <si>
    <t>police tipes,CT corporate tools</t>
  </si>
  <si>
    <t>police tipes,TC corporate tools</t>
  </si>
  <si>
    <t>27/6/2023 to 30/6/2023</t>
  </si>
  <si>
    <t>depot Security</t>
  </si>
  <si>
    <t>Depot Security</t>
  </si>
  <si>
    <t>DHA-M-M-11-3620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</si>
</sst>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10"/>
      <color theme="1"/>
      <name val="Dasans"/>
    </font>
    <font>
      <b/>
      <sz val="22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10"/>
      <color theme="1"/>
      <name val="Dasans"/>
    </font>
    <font>
      <sz val="11"/>
      <name val="Calibri"/>
      <family val="2"/>
      <scheme val="minor"/>
    </font>
    <font>
      <b/>
      <sz val="7"/>
      <name val="Dasans"/>
    </font>
    <font>
      <b/>
      <sz val="10"/>
      <name val="Dasans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Tahoma"/>
      <family val="2"/>
    </font>
    <font>
      <b/>
      <sz val="14"/>
      <color theme="1"/>
      <name val="Dasans"/>
    </font>
    <font>
      <b/>
      <sz val="14"/>
      <color theme="1"/>
      <name val="Arial"/>
      <family val="2"/>
    </font>
    <font>
      <b/>
      <sz val="11"/>
      <color theme="1" tint="4.9989318521683403E-2"/>
      <name val="Calibri Light"/>
      <family val="2"/>
      <scheme val="major"/>
    </font>
    <font>
      <b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9F9F9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2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3" fillId="5" borderId="3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Border="1" applyAlignment="1" applyProtection="1">
      <alignment vertical="center"/>
      <protection locked="0"/>
    </xf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164" fontId="2" fillId="0" borderId="3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4" fillId="2" borderId="3" xfId="0" applyFont="1" applyFill="1" applyBorder="1" applyAlignment="1" applyProtection="1">
      <alignment horizontal="center" wrapText="1"/>
      <protection locked="0"/>
    </xf>
    <xf numFmtId="0" fontId="14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3" xfId="0" applyFont="1" applyFill="1" applyBorder="1" applyAlignment="1" applyProtection="1">
      <alignment vertical="center" wrapText="1"/>
      <protection locked="0"/>
    </xf>
    <xf numFmtId="0" fontId="15" fillId="2" borderId="3" xfId="0" applyFont="1" applyFill="1" applyBorder="1" applyAlignment="1" applyProtection="1">
      <alignment horizontal="center" vertical="center" wrapText="1"/>
      <protection locked="0"/>
    </xf>
    <xf numFmtId="0" fontId="0" fillId="2" borderId="3" xfId="0" applyFill="1" applyBorder="1"/>
    <xf numFmtId="0" fontId="14" fillId="2" borderId="3" xfId="0" applyFont="1" applyFill="1" applyBorder="1" applyAlignment="1" applyProtection="1">
      <alignment wrapText="1"/>
      <protection locked="0"/>
    </xf>
    <xf numFmtId="0" fontId="2" fillId="0" borderId="28" xfId="0" applyFont="1" applyBorder="1" applyAlignment="1">
      <alignment horizontal="center" vertical="center"/>
    </xf>
    <xf numFmtId="165" fontId="29" fillId="2" borderId="3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 applyProtection="1">
      <alignment vertical="center" wrapText="1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1" fillId="2" borderId="3" xfId="0" applyNumberFormat="1" applyFont="1" applyFill="1" applyBorder="1" applyProtection="1">
      <protection locked="0"/>
    </xf>
    <xf numFmtId="0" fontId="31" fillId="2" borderId="3" xfId="0" applyFont="1" applyFill="1" applyBorder="1" applyAlignment="1" applyProtection="1">
      <alignment wrapText="1"/>
      <protection locked="0"/>
    </xf>
    <xf numFmtId="0" fontId="31" fillId="2" borderId="3" xfId="0" applyFont="1" applyFill="1" applyBorder="1" applyProtection="1">
      <protection locked="0"/>
    </xf>
    <xf numFmtId="0" fontId="31" fillId="2" borderId="3" xfId="0" applyFont="1" applyFill="1" applyBorder="1" applyAlignment="1" applyProtection="1">
      <alignment horizontal="center"/>
      <protection locked="0"/>
    </xf>
    <xf numFmtId="164" fontId="31" fillId="0" borderId="3" xfId="0" applyNumberFormat="1" applyFont="1" applyBorder="1" applyAlignment="1" applyProtection="1">
      <alignment wrapText="1"/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164" fontId="32" fillId="0" borderId="3" xfId="0" applyNumberFormat="1" applyFont="1" applyBorder="1" applyProtection="1">
      <protection locked="0"/>
    </xf>
    <xf numFmtId="0" fontId="32" fillId="0" borderId="3" xfId="0" applyFont="1" applyBorder="1" applyProtection="1">
      <protection locked="0"/>
    </xf>
    <xf numFmtId="0" fontId="32" fillId="0" borderId="3" xfId="0" applyFont="1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29" fillId="2" borderId="3" xfId="0" applyFont="1" applyFill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0" fontId="33" fillId="0" borderId="0" xfId="0" applyFont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0" fillId="0" borderId="13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5" fontId="12" fillId="0" borderId="18" xfId="0" applyNumberFormat="1" applyFont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38" fillId="2" borderId="3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/>
    </xf>
    <xf numFmtId="0" fontId="37" fillId="2" borderId="3" xfId="0" applyFont="1" applyFill="1" applyBorder="1" applyAlignment="1">
      <alignment horizontal="center" vertical="center"/>
    </xf>
    <xf numFmtId="0" fontId="36" fillId="2" borderId="3" xfId="0" applyFont="1" applyFill="1" applyBorder="1" applyAlignment="1">
      <alignment horizontal="center"/>
    </xf>
    <xf numFmtId="0" fontId="35" fillId="2" borderId="3" xfId="0" applyFont="1" applyFill="1" applyBorder="1" applyAlignment="1">
      <alignment horizontal="center" vertical="center"/>
    </xf>
    <xf numFmtId="0" fontId="37" fillId="2" borderId="3" xfId="0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/>
    </xf>
    <xf numFmtId="0" fontId="37" fillId="2" borderId="3" xfId="0" applyFont="1" applyFill="1" applyBorder="1" applyAlignment="1">
      <alignment horizontal="center" vertical="top" wrapText="1"/>
    </xf>
    <xf numFmtId="0" fontId="33" fillId="2" borderId="3" xfId="0" applyFont="1" applyFill="1" applyBorder="1" applyAlignment="1">
      <alignment horizontal="center" vertical="center"/>
    </xf>
    <xf numFmtId="0" fontId="33" fillId="2" borderId="3" xfId="0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/>
    </xf>
    <xf numFmtId="0" fontId="33" fillId="2" borderId="3" xfId="0" applyFont="1" applyFill="1" applyBorder="1" applyAlignment="1">
      <alignment horizontal="center" wrapText="1"/>
    </xf>
    <xf numFmtId="0" fontId="39" fillId="2" borderId="3" xfId="0" applyFont="1" applyFill="1" applyBorder="1" applyAlignment="1">
      <alignment horizontal="center" vertical="center"/>
    </xf>
    <xf numFmtId="0" fontId="40" fillId="2" borderId="3" xfId="0" applyFont="1" applyFill="1" applyBorder="1" applyAlignment="1">
      <alignment horizontal="center" vertical="center"/>
    </xf>
    <xf numFmtId="165" fontId="0" fillId="0" borderId="3" xfId="0" applyNumberFormat="1" applyBorder="1"/>
    <xf numFmtId="165" fontId="0" fillId="0" borderId="3" xfId="0" applyNumberFormat="1" applyBorder="1" applyAlignment="1" applyProtection="1">
      <alignment horizontal="center"/>
      <protection locked="0"/>
    </xf>
    <xf numFmtId="0" fontId="42" fillId="0" borderId="3" xfId="0" applyFont="1" applyBorder="1" applyAlignment="1" applyProtection="1">
      <alignment horizontal="center" vertical="center"/>
      <protection locked="0"/>
    </xf>
    <xf numFmtId="164" fontId="42" fillId="2" borderId="3" xfId="0" applyNumberFormat="1" applyFont="1" applyFill="1" applyBorder="1" applyAlignment="1" applyProtection="1">
      <alignment vertical="center"/>
      <protection locked="0"/>
    </xf>
    <xf numFmtId="0" fontId="42" fillId="0" borderId="3" xfId="0" applyFont="1" applyBorder="1" applyAlignment="1" applyProtection="1">
      <alignment vertical="center"/>
      <protection locked="0"/>
    </xf>
    <xf numFmtId="0" fontId="42" fillId="0" borderId="19" xfId="0" applyFont="1" applyBorder="1" applyAlignment="1" applyProtection="1">
      <alignment vertical="center"/>
      <protection locked="0"/>
    </xf>
    <xf numFmtId="164" fontId="42" fillId="0" borderId="3" xfId="0" applyNumberFormat="1" applyFont="1" applyBorder="1" applyAlignment="1" applyProtection="1">
      <alignment horizontal="center" vertical="center" wrapText="1"/>
      <protection locked="0"/>
    </xf>
    <xf numFmtId="0" fontId="42" fillId="0" borderId="3" xfId="0" applyFont="1" applyBorder="1" applyAlignment="1" applyProtection="1">
      <alignment horizontal="center" vertical="center" wrapText="1"/>
      <protection locked="0"/>
    </xf>
    <xf numFmtId="164" fontId="42" fillId="4" borderId="13" xfId="0" applyNumberFormat="1" applyFont="1" applyFill="1" applyBorder="1" applyAlignment="1">
      <alignment horizontal="center" vertical="center"/>
    </xf>
    <xf numFmtId="0" fontId="42" fillId="4" borderId="13" xfId="0" applyFont="1" applyFill="1" applyBorder="1" applyAlignment="1">
      <alignment horizontal="center" vertical="center"/>
    </xf>
    <xf numFmtId="0" fontId="45" fillId="2" borderId="3" xfId="0" applyFont="1" applyFill="1" applyBorder="1" applyAlignment="1" applyProtection="1">
      <alignment horizontal="center" vertical="center" wrapText="1"/>
      <protection locked="0"/>
    </xf>
    <xf numFmtId="0" fontId="45" fillId="2" borderId="3" xfId="0" applyFont="1" applyFill="1" applyBorder="1" applyAlignment="1" applyProtection="1">
      <alignment horizontal="center" wrapText="1"/>
      <protection locked="0"/>
    </xf>
    <xf numFmtId="165" fontId="24" fillId="2" borderId="3" xfId="0" applyNumberFormat="1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/>
    </xf>
    <xf numFmtId="0" fontId="43" fillId="2" borderId="3" xfId="0" applyFont="1" applyFill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45" fillId="2" borderId="3" xfId="0" applyFont="1" applyFill="1" applyBorder="1" applyAlignment="1" applyProtection="1">
      <alignment vertical="center" wrapText="1"/>
      <protection locked="0"/>
    </xf>
    <xf numFmtId="0" fontId="24" fillId="2" borderId="3" xfId="0" applyFont="1" applyFill="1" applyBorder="1" applyAlignment="1">
      <alignment vertical="center"/>
    </xf>
    <xf numFmtId="0" fontId="24" fillId="2" borderId="3" xfId="0" applyFont="1" applyFill="1" applyBorder="1"/>
    <xf numFmtId="0" fontId="2" fillId="7" borderId="0" xfId="0" applyFont="1" applyFill="1" applyAlignment="1" applyProtection="1">
      <alignment horizontal="center"/>
      <protection locked="0"/>
    </xf>
    <xf numFmtId="0" fontId="14" fillId="0" borderId="13" xfId="0" applyFont="1" applyBorder="1" applyAlignment="1" applyProtection="1">
      <alignment horizontal="center" vertical="center" wrapText="1"/>
      <protection locked="0"/>
    </xf>
    <xf numFmtId="0" fontId="14" fillId="0" borderId="21" xfId="0" applyFont="1" applyBorder="1" applyAlignment="1" applyProtection="1">
      <alignment horizontal="center" vertical="center" wrapText="1"/>
      <protection locked="0"/>
    </xf>
    <xf numFmtId="0" fontId="14" fillId="0" borderId="18" xfId="0" applyFont="1" applyBorder="1" applyAlignment="1" applyProtection="1">
      <alignment horizontal="center" vertical="center" wrapText="1"/>
      <protection locked="0"/>
    </xf>
    <xf numFmtId="0" fontId="13" fillId="0" borderId="13" xfId="0" applyFont="1" applyBorder="1" applyAlignment="1" applyProtection="1">
      <alignment horizontal="center" vertical="center" wrapText="1"/>
      <protection locked="0"/>
    </xf>
    <xf numFmtId="0" fontId="13" fillId="0" borderId="21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/>
      <protection locked="0"/>
    </xf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left" vertical="center"/>
      <protection locked="0"/>
    </xf>
    <xf numFmtId="0" fontId="6" fillId="0" borderId="30" xfId="0" applyFont="1" applyBorder="1" applyAlignment="1" applyProtection="1">
      <alignment horizontal="left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32" xfId="0" applyFont="1" applyBorder="1" applyAlignment="1" applyProtection="1">
      <alignment horizontal="center" vertical="center"/>
      <protection locked="0"/>
    </xf>
    <xf numFmtId="0" fontId="6" fillId="0" borderId="22" xfId="0" applyFont="1" applyBorder="1" applyAlignment="1" applyProtection="1">
      <alignment horizontal="center" vertical="center"/>
      <protection locked="0"/>
    </xf>
    <xf numFmtId="0" fontId="31" fillId="2" borderId="3" xfId="0" applyFont="1" applyFill="1" applyBorder="1" applyAlignment="1" applyProtection="1">
      <alignment horizontal="center" vertical="center" wrapText="1"/>
      <protection locked="0"/>
    </xf>
    <xf numFmtId="165" fontId="2" fillId="0" borderId="3" xfId="0" applyNumberFormat="1" applyFont="1" applyBorder="1"/>
    <xf numFmtId="0" fontId="46" fillId="0" borderId="3" xfId="0" applyFont="1" applyBorder="1" applyProtection="1">
      <protection locked="0"/>
    </xf>
    <xf numFmtId="0" fontId="46" fillId="0" borderId="3" xfId="0" applyFont="1" applyBorder="1" applyAlignment="1" applyProtection="1">
      <alignment horizontal="right" vertical="center"/>
      <protection locked="0"/>
    </xf>
    <xf numFmtId="165" fontId="27" fillId="0" borderId="3" xfId="0" applyNumberFormat="1" applyFont="1" applyBorder="1" applyAlignment="1">
      <alignment horizontal="center" vertical="center"/>
    </xf>
    <xf numFmtId="0" fontId="42" fillId="2" borderId="3" xfId="0" applyFont="1" applyFill="1" applyBorder="1" applyAlignment="1" applyProtection="1">
      <alignment horizontal="center" vertical="center"/>
      <protection locked="0"/>
    </xf>
    <xf numFmtId="0" fontId="42" fillId="2" borderId="3" xfId="0" applyFont="1" applyFill="1" applyBorder="1" applyAlignment="1" applyProtection="1">
      <alignment horizontal="center" vertical="center" wrapText="1"/>
      <protection locked="0"/>
    </xf>
    <xf numFmtId="0" fontId="42" fillId="2" borderId="13" xfId="0" applyFont="1" applyFill="1" applyBorder="1" applyAlignment="1">
      <alignment horizontal="center" vertical="center"/>
    </xf>
    <xf numFmtId="0" fontId="12" fillId="2" borderId="18" xfId="0" applyFont="1" applyFill="1" applyBorder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/>
    <xf numFmtId="0" fontId="46" fillId="0" borderId="3" xfId="0" applyFont="1" applyBorder="1" applyAlignment="1" applyProtection="1">
      <alignment horizontal="center"/>
      <protection locked="0"/>
    </xf>
    <xf numFmtId="0" fontId="31" fillId="2" borderId="3" xfId="0" applyFont="1" applyFill="1" applyBorder="1" applyAlignment="1" applyProtection="1">
      <alignment horizontal="center" wrapText="1"/>
      <protection locked="0"/>
    </xf>
    <xf numFmtId="0" fontId="47" fillId="2" borderId="3" xfId="0" applyFont="1" applyFill="1" applyBorder="1" applyAlignment="1" applyProtection="1">
      <alignment horizontal="center" vertical="center" wrapText="1"/>
      <protection locked="0"/>
    </xf>
    <xf numFmtId="0" fontId="9" fillId="9" borderId="3" xfId="0" applyFont="1" applyFill="1" applyBorder="1"/>
    <xf numFmtId="0" fontId="9" fillId="2" borderId="3" xfId="0" applyFont="1" applyFill="1" applyBorder="1"/>
    <xf numFmtId="0" fontId="0" fillId="0" borderId="2" xfId="0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31" fillId="2" borderId="3" xfId="0" applyFont="1" applyFill="1" applyBorder="1" applyAlignment="1" applyProtection="1">
      <alignment horizontal="right"/>
      <protection locked="0"/>
    </xf>
    <xf numFmtId="165" fontId="24" fillId="9" borderId="3" xfId="0" applyNumberFormat="1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 vertical="center" wrapText="1"/>
    </xf>
    <xf numFmtId="0" fontId="45" fillId="9" borderId="3" xfId="0" applyFont="1" applyFill="1" applyBorder="1" applyAlignment="1" applyProtection="1">
      <alignment horizontal="center" vertical="center" wrapText="1"/>
      <protection locked="0"/>
    </xf>
    <xf numFmtId="0" fontId="24" fillId="9" borderId="3" xfId="0" applyFont="1" applyFill="1" applyBorder="1"/>
    <xf numFmtId="0" fontId="45" fillId="9" borderId="3" xfId="0" applyFont="1" applyFill="1" applyBorder="1" applyAlignment="1" applyProtection="1">
      <alignment horizontal="center" wrapText="1"/>
      <protection locked="0"/>
    </xf>
    <xf numFmtId="0" fontId="24" fillId="9" borderId="3" xfId="0" applyFont="1" applyFill="1" applyBorder="1" applyAlignment="1">
      <alignment horizontal="center"/>
    </xf>
    <xf numFmtId="0" fontId="24" fillId="9" borderId="3" xfId="0" applyFont="1" applyFill="1" applyBorder="1" applyAlignment="1">
      <alignment horizontal="center" wrapText="1"/>
    </xf>
    <xf numFmtId="0" fontId="24" fillId="0" borderId="3" xfId="0" applyFont="1" applyBorder="1" applyAlignment="1">
      <alignment horizontal="center" vertical="center"/>
    </xf>
    <xf numFmtId="0" fontId="45" fillId="2" borderId="3" xfId="0" applyFont="1" applyFill="1" applyBorder="1" applyAlignment="1" applyProtection="1">
      <alignment wrapText="1"/>
      <protection locked="0"/>
    </xf>
    <xf numFmtId="0" fontId="45" fillId="9" borderId="3" xfId="0" applyFont="1" applyFill="1" applyBorder="1" applyAlignment="1" applyProtection="1">
      <alignment wrapText="1"/>
      <protection locked="0"/>
    </xf>
    <xf numFmtId="0" fontId="24" fillId="0" borderId="3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wrapText="1"/>
    </xf>
    <xf numFmtId="0" fontId="44" fillId="2" borderId="3" xfId="0" applyFont="1" applyFill="1" applyBorder="1" applyAlignment="1">
      <alignment horizontal="center" vertical="center" wrapText="1"/>
    </xf>
    <xf numFmtId="0" fontId="45" fillId="9" borderId="3" xfId="0" applyFont="1" applyFill="1" applyBorder="1" applyAlignment="1" applyProtection="1">
      <alignment vertical="center" wrapText="1"/>
      <protection locked="0"/>
    </xf>
    <xf numFmtId="0" fontId="24" fillId="10" borderId="3" xfId="0" applyFont="1" applyFill="1" applyBorder="1" applyAlignment="1">
      <alignment horizontal="center"/>
    </xf>
    <xf numFmtId="0" fontId="44" fillId="11" borderId="3" xfId="0" applyFont="1" applyFill="1" applyBorder="1" applyAlignment="1">
      <alignment horizontal="center" wrapText="1"/>
    </xf>
    <xf numFmtId="0" fontId="44" fillId="0" borderId="3" xfId="0" applyFont="1" applyBorder="1" applyAlignment="1">
      <alignment horizontal="center" wrapText="1"/>
    </xf>
    <xf numFmtId="0" fontId="44" fillId="0" borderId="3" xfId="0" applyFont="1" applyBorder="1" applyAlignment="1">
      <alignment horizontal="center"/>
    </xf>
    <xf numFmtId="0" fontId="36" fillId="2" borderId="3" xfId="0" applyFont="1" applyFill="1" applyBorder="1" applyAlignment="1">
      <alignment horizontal="center" wrapText="1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45" fillId="2" borderId="13" xfId="0" applyFont="1" applyFill="1" applyBorder="1" applyAlignment="1" applyProtection="1">
      <alignment horizontal="center" vertical="center" wrapText="1"/>
      <protection locked="0"/>
    </xf>
    <xf numFmtId="0" fontId="45" fillId="2" borderId="21" xfId="0" applyFont="1" applyFill="1" applyBorder="1" applyAlignment="1" applyProtection="1">
      <alignment horizontal="center" vertical="center" wrapText="1"/>
      <protection locked="0"/>
    </xf>
    <xf numFmtId="0" fontId="45" fillId="2" borderId="18" xfId="0" applyFont="1" applyFill="1" applyBorder="1" applyAlignment="1" applyProtection="1">
      <alignment horizontal="center" vertical="center" wrapText="1"/>
      <protection locked="0"/>
    </xf>
    <xf numFmtId="0" fontId="42" fillId="0" borderId="3" xfId="0" applyFont="1" applyBorder="1" applyAlignment="1" applyProtection="1">
      <alignment horizontal="center" vertical="center"/>
      <protection locked="0"/>
    </xf>
    <xf numFmtId="0" fontId="42" fillId="0" borderId="19" xfId="0" applyFont="1" applyBorder="1" applyAlignment="1" applyProtection="1">
      <alignment horizontal="center" vertical="center"/>
      <protection locked="0"/>
    </xf>
    <xf numFmtId="0" fontId="42" fillId="0" borderId="20" xfId="0" applyFont="1" applyBorder="1" applyAlignment="1" applyProtection="1">
      <alignment horizontal="center" vertical="center"/>
      <protection locked="0"/>
    </xf>
    <xf numFmtId="0" fontId="42" fillId="0" borderId="2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3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C777-32A7-478F-B5F2-9E3A146E0E9C}">
  <dimension ref="A1:G48"/>
  <sheetViews>
    <sheetView view="pageBreakPreview" zoomScale="68" zoomScaleNormal="112" zoomScaleSheetLayoutView="68" workbookViewId="0">
      <selection activeCell="D4" sqref="D4"/>
    </sheetView>
  </sheetViews>
  <sheetFormatPr defaultRowHeight="14.5"/>
  <cols>
    <col min="1" max="1" width="14.7265625" customWidth="1"/>
    <col min="2" max="2" width="42.26953125" customWidth="1"/>
    <col min="3" max="3" width="34.81640625" style="47" bestFit="1" customWidth="1"/>
    <col min="4" max="4" width="76.81640625" customWidth="1"/>
  </cols>
  <sheetData>
    <row r="1" spans="1:4" ht="51" customHeight="1">
      <c r="A1" s="351" t="s">
        <v>0</v>
      </c>
      <c r="B1" s="352"/>
      <c r="C1" s="352"/>
      <c r="D1" s="353"/>
    </row>
    <row r="2" spans="1:4" ht="23">
      <c r="A2" s="354" t="s">
        <v>1</v>
      </c>
      <c r="B2" s="355"/>
      <c r="C2" s="141" t="s">
        <v>2</v>
      </c>
      <c r="D2" s="291" t="s">
        <v>274</v>
      </c>
    </row>
    <row r="3" spans="1:4" ht="20">
      <c r="A3" s="4" t="s">
        <v>3</v>
      </c>
      <c r="B3" s="7" t="s">
        <v>118</v>
      </c>
      <c r="C3" s="8" t="s">
        <v>273</v>
      </c>
      <c r="D3" s="8" t="s">
        <v>272</v>
      </c>
    </row>
    <row r="4" spans="1:4" ht="33.75" customHeight="1">
      <c r="A4" s="1" t="s">
        <v>4</v>
      </c>
      <c r="B4" s="1" t="s">
        <v>5</v>
      </c>
      <c r="C4" s="2" t="s">
        <v>6</v>
      </c>
      <c r="D4" s="292" t="s">
        <v>5</v>
      </c>
    </row>
    <row r="5" spans="1:4" ht="20.5">
      <c r="A5" s="177">
        <v>1</v>
      </c>
      <c r="B5" s="3" t="s">
        <v>7</v>
      </c>
      <c r="C5" s="178">
        <f>'1. B2B- IPP'!M4</f>
        <v>0</v>
      </c>
      <c r="D5" s="293"/>
    </row>
    <row r="6" spans="1:4" ht="20.5">
      <c r="A6" s="177">
        <v>2</v>
      </c>
      <c r="B6" s="3" t="s">
        <v>8</v>
      </c>
      <c r="C6" s="178">
        <f>'2. B2C'!L4</f>
        <v>4570</v>
      </c>
      <c r="D6" s="293" t="s">
        <v>132</v>
      </c>
    </row>
    <row r="7" spans="1:4" ht="20.5">
      <c r="A7" s="177">
        <v>3</v>
      </c>
      <c r="B7" s="3" t="s">
        <v>9</v>
      </c>
      <c r="C7" s="178">
        <f>'3. B2B-Non Power'!L4</f>
        <v>0</v>
      </c>
      <c r="D7" s="293"/>
    </row>
    <row r="8" spans="1:4" ht="20.5">
      <c r="A8" s="177">
        <v>4</v>
      </c>
      <c r="B8" s="3" t="s">
        <v>10</v>
      </c>
      <c r="C8" s="178">
        <f>'4. Goods Sending Expense'!L4</f>
        <v>150</v>
      </c>
      <c r="D8" s="293"/>
    </row>
    <row r="9" spans="1:4" ht="20.5">
      <c r="A9" s="177">
        <v>5</v>
      </c>
      <c r="B9" s="3" t="s">
        <v>11</v>
      </c>
      <c r="C9" s="178">
        <f>'5. Goods Receiving Expense'!L4</f>
        <v>250</v>
      </c>
      <c r="D9" s="293" t="s">
        <v>275</v>
      </c>
    </row>
    <row r="10" spans="1:4" ht="20.5">
      <c r="A10" s="177">
        <v>6</v>
      </c>
      <c r="B10" s="3" t="s">
        <v>12</v>
      </c>
      <c r="C10" s="178">
        <f>'6.WH-Depot Maintenance'!D3</f>
        <v>4600</v>
      </c>
      <c r="D10" s="293" t="s">
        <v>139</v>
      </c>
    </row>
    <row r="11" spans="1:4" ht="20.5">
      <c r="A11" s="177">
        <v>7</v>
      </c>
      <c r="B11" s="3" t="s">
        <v>13</v>
      </c>
      <c r="C11" s="178">
        <f>'7. Utilities'!D2</f>
        <v>0</v>
      </c>
      <c r="D11" s="293"/>
    </row>
    <row r="12" spans="1:4" ht="20.5">
      <c r="A12" s="177">
        <v>8</v>
      </c>
      <c r="B12" s="3" t="s">
        <v>14</v>
      </c>
      <c r="C12" s="178">
        <f>'8. Printing'!E2</f>
        <v>0</v>
      </c>
      <c r="D12" s="293"/>
    </row>
    <row r="13" spans="1:4" ht="20.5">
      <c r="A13" s="177">
        <v>9</v>
      </c>
      <c r="B13" s="3" t="s">
        <v>15</v>
      </c>
      <c r="C13" s="178">
        <f>'9. Stationary'!E2</f>
        <v>1660</v>
      </c>
      <c r="D13" s="293" t="s">
        <v>276</v>
      </c>
    </row>
    <row r="14" spans="1:4" ht="20.5">
      <c r="A14" s="177">
        <v>10</v>
      </c>
      <c r="B14" s="3" t="s">
        <v>16</v>
      </c>
      <c r="C14" s="178">
        <f>'10-11.Delivery Van Expense'!D2</f>
        <v>4419</v>
      </c>
      <c r="D14" s="293" t="s">
        <v>148</v>
      </c>
    </row>
    <row r="15" spans="1:4" ht="20.5">
      <c r="A15" s="177">
        <v>11</v>
      </c>
      <c r="B15" s="3" t="s">
        <v>17</v>
      </c>
      <c r="C15" s="178">
        <f>'10-11.Delivery Van Expense'!D13</f>
        <v>760</v>
      </c>
      <c r="D15" s="293" t="s">
        <v>147</v>
      </c>
    </row>
    <row r="16" spans="1:4" ht="20.5">
      <c r="A16" s="177">
        <v>12</v>
      </c>
      <c r="B16" s="3" t="s">
        <v>18</v>
      </c>
      <c r="C16" s="178">
        <f>'12. Entertainment'!D2</f>
        <v>0</v>
      </c>
      <c r="D16" s="293"/>
    </row>
    <row r="17" spans="1:7" ht="20.5">
      <c r="A17" s="177">
        <v>13</v>
      </c>
      <c r="B17" s="3" t="s">
        <v>19</v>
      </c>
      <c r="C17" s="178">
        <f>'13. Food Allowance'!D2</f>
        <v>0</v>
      </c>
      <c r="D17" s="293"/>
    </row>
    <row r="18" spans="1:7" ht="20.5">
      <c r="A18" s="177">
        <v>14</v>
      </c>
      <c r="B18" s="3" t="s">
        <v>20</v>
      </c>
      <c r="C18" s="178">
        <f>'14. Conveyance'!D2</f>
        <v>810</v>
      </c>
      <c r="D18" s="293" t="s">
        <v>21</v>
      </c>
    </row>
    <row r="19" spans="1:7" ht="20.5">
      <c r="A19" s="177">
        <v>15</v>
      </c>
      <c r="B19" s="3" t="s">
        <v>22</v>
      </c>
      <c r="C19" s="178">
        <f>'15. For Security'!D2</f>
        <v>400</v>
      </c>
      <c r="D19" s="294" t="s">
        <v>285</v>
      </c>
      <c r="G19" t="s">
        <v>129</v>
      </c>
    </row>
    <row r="20" spans="1:7" ht="20.5">
      <c r="A20" s="177"/>
      <c r="B20" s="4" t="s">
        <v>23</v>
      </c>
      <c r="C20" s="178">
        <f>SUM(C5:C19)</f>
        <v>17619</v>
      </c>
      <c r="D20" s="294"/>
    </row>
    <row r="21" spans="1:7" ht="20.5">
      <c r="A21" s="295"/>
      <c r="B21" s="290"/>
      <c r="C21" s="176"/>
      <c r="D21" s="296"/>
    </row>
    <row r="22" spans="1:7" ht="20.5">
      <c r="A22" s="295"/>
      <c r="B22" s="297"/>
      <c r="C22" s="1" t="s">
        <v>24</v>
      </c>
      <c r="D22" s="2" t="s">
        <v>25</v>
      </c>
    </row>
    <row r="23" spans="1:7" ht="20.5">
      <c r="A23" s="295"/>
      <c r="B23" s="290"/>
      <c r="C23" s="177" t="s">
        <v>26</v>
      </c>
      <c r="D23" s="298">
        <f>'1. B2B- IPP'!D4</f>
        <v>0</v>
      </c>
    </row>
    <row r="24" spans="1:7" ht="20.5">
      <c r="A24" s="295"/>
      <c r="B24" s="290"/>
      <c r="C24" s="177" t="s">
        <v>8</v>
      </c>
      <c r="D24" s="298">
        <f>'2. B2C'!D4</f>
        <v>1908</v>
      </c>
    </row>
    <row r="25" spans="1:7" ht="20.5">
      <c r="A25" s="295"/>
      <c r="B25" s="290"/>
      <c r="C25" s="177" t="s">
        <v>27</v>
      </c>
      <c r="D25" s="298">
        <f>'3. B2B-Non Power'!D4</f>
        <v>0</v>
      </c>
    </row>
    <row r="26" spans="1:7" ht="20.5">
      <c r="A26" s="295"/>
      <c r="B26" s="290"/>
      <c r="C26" s="177" t="s">
        <v>10</v>
      </c>
      <c r="D26" s="298">
        <f>'4. Goods Sending Expense'!D4</f>
        <v>8</v>
      </c>
    </row>
    <row r="27" spans="1:7" ht="20.5">
      <c r="A27" s="295"/>
      <c r="B27" s="290"/>
      <c r="C27" s="177" t="s">
        <v>28</v>
      </c>
      <c r="D27" s="298">
        <f>'5. Goods Receiving Expense'!D4</f>
        <v>3810</v>
      </c>
    </row>
    <row r="28" spans="1:7" ht="20.5">
      <c r="A28" s="295"/>
      <c r="B28" s="290"/>
      <c r="C28" s="1" t="s">
        <v>29</v>
      </c>
      <c r="D28" s="299">
        <f>SUM(D23:D27)</f>
        <v>5726</v>
      </c>
    </row>
    <row r="29" spans="1:7" ht="20.5">
      <c r="A29" s="295"/>
      <c r="B29" s="290"/>
      <c r="C29" s="300"/>
      <c r="D29" s="301"/>
    </row>
    <row r="30" spans="1:7" ht="20.5">
      <c r="A30" s="295"/>
      <c r="B30" s="290"/>
      <c r="C30" s="300"/>
      <c r="D30" s="301"/>
    </row>
    <row r="31" spans="1:7" ht="20.5">
      <c r="A31" s="295"/>
      <c r="B31" s="290"/>
      <c r="C31" s="300"/>
      <c r="D31" s="301"/>
    </row>
    <row r="32" spans="1:7" ht="20.5">
      <c r="A32" s="295"/>
      <c r="B32" s="290"/>
      <c r="C32" s="300"/>
      <c r="D32" s="301"/>
    </row>
    <row r="33" spans="1:6" ht="20.5">
      <c r="A33" s="295"/>
      <c r="B33" s="290"/>
      <c r="C33" s="300"/>
      <c r="D33" s="301"/>
    </row>
    <row r="34" spans="1:6" ht="20.5">
      <c r="A34" s="295"/>
      <c r="B34" s="290"/>
      <c r="C34" s="6"/>
      <c r="D34" s="302"/>
    </row>
    <row r="35" spans="1:6" ht="20.5">
      <c r="A35" s="295"/>
      <c r="B35" s="290"/>
      <c r="C35" s="6"/>
      <c r="D35" s="302"/>
    </row>
    <row r="36" spans="1:6" ht="20.5">
      <c r="A36" s="295"/>
      <c r="B36" s="290"/>
      <c r="C36" s="6"/>
      <c r="D36" s="302"/>
    </row>
    <row r="37" spans="1:6" ht="20.5">
      <c r="A37" s="310" t="s">
        <v>30</v>
      </c>
      <c r="B37" s="5" t="s">
        <v>271</v>
      </c>
      <c r="C37" s="5" t="s">
        <v>31</v>
      </c>
      <c r="D37" s="303" t="s">
        <v>270</v>
      </c>
      <c r="F37" s="6" t="s">
        <v>129</v>
      </c>
    </row>
    <row r="38" spans="1:6" ht="20.5">
      <c r="A38" s="304"/>
      <c r="B38" s="6"/>
      <c r="C38" s="6"/>
      <c r="D38" s="305"/>
    </row>
    <row r="39" spans="1:6" ht="20.5">
      <c r="A39" s="304"/>
      <c r="B39" s="6"/>
      <c r="C39" s="6"/>
      <c r="D39" s="305"/>
    </row>
    <row r="40" spans="1:6" ht="20.5">
      <c r="A40" s="295"/>
      <c r="B40" s="290"/>
      <c r="C40" s="6"/>
      <c r="D40" s="302"/>
    </row>
    <row r="41" spans="1:6" ht="20.5">
      <c r="A41" s="295"/>
      <c r="B41" s="290"/>
      <c r="C41" s="6"/>
      <c r="D41" s="302"/>
    </row>
    <row r="42" spans="1:6" ht="20.5">
      <c r="A42" s="295"/>
      <c r="B42" s="290"/>
      <c r="C42" s="6"/>
      <c r="D42" s="302"/>
    </row>
    <row r="43" spans="1:6" ht="20.5">
      <c r="A43" s="306" t="s">
        <v>149</v>
      </c>
      <c r="B43" s="290"/>
      <c r="C43" s="6" t="s">
        <v>150</v>
      </c>
      <c r="D43" s="305" t="s">
        <v>151</v>
      </c>
    </row>
    <row r="44" spans="1:6" ht="20.5">
      <c r="A44" s="307" t="s">
        <v>143</v>
      </c>
      <c r="B44" s="308"/>
      <c r="C44" s="308" t="s">
        <v>32</v>
      </c>
      <c r="D44" s="309" t="s">
        <v>33</v>
      </c>
    </row>
    <row r="48" spans="1:6">
      <c r="D48" t="s">
        <v>129</v>
      </c>
    </row>
  </sheetData>
  <mergeCells count="2">
    <mergeCell ref="A1:D1"/>
    <mergeCell ref="A2:B2"/>
  </mergeCells>
  <phoneticPr fontId="41" type="noConversion"/>
  <pageMargins left="0.45" right="0.7" top="1.1200000000000001" bottom="0.65" header="0.3" footer="0.3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59ADA-3F2B-4DC2-B439-D27165035F2B}">
  <dimension ref="A1:I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8" sqref="I8"/>
    </sheetView>
  </sheetViews>
  <sheetFormatPr defaultRowHeight="14.5"/>
  <cols>
    <col min="1" max="1" width="10.1796875" bestFit="1" customWidth="1"/>
    <col min="2" max="2" width="24.1796875" customWidth="1"/>
    <col min="3" max="3" width="15.7265625" customWidth="1"/>
    <col min="4" max="4" width="11.26953125" style="47" customWidth="1"/>
    <col min="5" max="5" width="11.54296875" style="47" customWidth="1"/>
    <col min="6" max="6" width="16.26953125" customWidth="1"/>
  </cols>
  <sheetData>
    <row r="1" spans="1:9" ht="21">
      <c r="A1" s="65"/>
      <c r="B1" s="376" t="s">
        <v>62</v>
      </c>
      <c r="C1" s="377"/>
      <c r="D1" s="377"/>
      <c r="E1" s="377"/>
      <c r="F1" s="67"/>
    </row>
    <row r="2" spans="1:9" ht="21">
      <c r="A2" s="65"/>
      <c r="B2" s="66"/>
      <c r="C2" s="65"/>
      <c r="D2" s="68" t="s">
        <v>23</v>
      </c>
      <c r="E2" s="69">
        <f>SUM(E4:E23)</f>
        <v>1660</v>
      </c>
      <c r="F2" s="67"/>
    </row>
    <row r="3" spans="1:9">
      <c r="A3" s="70" t="s">
        <v>36</v>
      </c>
      <c r="B3" s="71" t="s">
        <v>54</v>
      </c>
      <c r="C3" s="71" t="s">
        <v>5</v>
      </c>
      <c r="D3" s="71" t="s">
        <v>61</v>
      </c>
      <c r="E3" s="71" t="s">
        <v>55</v>
      </c>
      <c r="F3" s="71" t="s">
        <v>56</v>
      </c>
    </row>
    <row r="4" spans="1:9">
      <c r="A4" s="225">
        <v>45110</v>
      </c>
      <c r="B4" s="311" t="s">
        <v>168</v>
      </c>
      <c r="C4" s="226" t="s">
        <v>131</v>
      </c>
      <c r="D4" s="227">
        <v>50</v>
      </c>
      <c r="E4" s="76">
        <v>150</v>
      </c>
      <c r="F4" s="73"/>
    </row>
    <row r="5" spans="1:9">
      <c r="A5" s="225">
        <v>45112</v>
      </c>
      <c r="B5" s="311" t="s">
        <v>169</v>
      </c>
      <c r="C5" s="229" t="s">
        <v>131</v>
      </c>
      <c r="D5" s="230">
        <v>1</v>
      </c>
      <c r="E5" s="76">
        <v>300</v>
      </c>
      <c r="F5" s="73"/>
    </row>
    <row r="6" spans="1:9">
      <c r="A6" s="225">
        <v>45112</v>
      </c>
      <c r="B6" s="231" t="s">
        <v>170</v>
      </c>
      <c r="C6" s="103" t="s">
        <v>131</v>
      </c>
      <c r="D6" s="231">
        <v>1</v>
      </c>
      <c r="E6" s="231">
        <v>40</v>
      </c>
      <c r="F6" s="74"/>
    </row>
    <row r="7" spans="1:9">
      <c r="A7" s="225">
        <v>45112</v>
      </c>
      <c r="B7" s="76" t="s">
        <v>171</v>
      </c>
      <c r="C7" s="103" t="s">
        <v>131</v>
      </c>
      <c r="D7" s="76">
        <v>6</v>
      </c>
      <c r="E7" s="76">
        <v>30</v>
      </c>
      <c r="F7" s="73"/>
    </row>
    <row r="8" spans="1:9">
      <c r="A8" s="225">
        <v>45112</v>
      </c>
      <c r="B8" s="231" t="s">
        <v>172</v>
      </c>
      <c r="C8" s="103" t="s">
        <v>131</v>
      </c>
      <c r="D8" s="231">
        <v>1</v>
      </c>
      <c r="E8" s="231">
        <v>20</v>
      </c>
      <c r="F8" s="103"/>
      <c r="I8" t="s">
        <v>129</v>
      </c>
    </row>
    <row r="9" spans="1:9">
      <c r="A9" s="225">
        <v>45115</v>
      </c>
      <c r="B9" s="103" t="s">
        <v>204</v>
      </c>
      <c r="C9" s="103" t="s">
        <v>131</v>
      </c>
      <c r="D9" s="231">
        <v>4</v>
      </c>
      <c r="E9" s="231">
        <v>840</v>
      </c>
      <c r="F9" s="103"/>
    </row>
    <row r="10" spans="1:9">
      <c r="A10" s="225">
        <v>45115</v>
      </c>
      <c r="B10" s="73" t="s">
        <v>226</v>
      </c>
      <c r="C10" s="73" t="s">
        <v>131</v>
      </c>
      <c r="D10" s="76">
        <v>2</v>
      </c>
      <c r="E10" s="76">
        <v>80</v>
      </c>
      <c r="F10" s="103"/>
    </row>
    <row r="11" spans="1:9" ht="15.5">
      <c r="A11" s="225">
        <v>45117</v>
      </c>
      <c r="B11" s="73" t="s">
        <v>265</v>
      </c>
      <c r="C11" s="73" t="s">
        <v>131</v>
      </c>
      <c r="D11" s="76">
        <v>2</v>
      </c>
      <c r="E11" s="219">
        <v>200</v>
      </c>
      <c r="F11" s="73"/>
    </row>
    <row r="12" spans="1:9">
      <c r="A12" s="225"/>
      <c r="B12" s="73"/>
      <c r="C12" s="73"/>
      <c r="D12" s="76"/>
      <c r="E12" s="76"/>
      <c r="F12" s="73"/>
    </row>
    <row r="13" spans="1:9">
      <c r="A13" s="72"/>
      <c r="B13" s="73"/>
      <c r="C13" s="73"/>
      <c r="D13" s="76"/>
      <c r="E13" s="76"/>
      <c r="F13" s="73"/>
    </row>
    <row r="14" spans="1:9">
      <c r="A14" s="72"/>
      <c r="B14" s="73"/>
      <c r="C14" s="73"/>
      <c r="D14" s="76"/>
      <c r="E14" s="76"/>
      <c r="F14" s="73"/>
    </row>
    <row r="15" spans="1:9">
      <c r="A15" s="72"/>
      <c r="B15" s="73"/>
      <c r="C15" s="73"/>
      <c r="D15" s="76"/>
      <c r="E15" s="76"/>
      <c r="F15" s="73"/>
    </row>
    <row r="16" spans="1:9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C22635C0-161A-4BDF-A0BD-BBC984D04BFC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9E62-7F77-4A8C-989C-CD043F152A17}">
  <dimension ref="A1:O25"/>
  <sheetViews>
    <sheetView topLeftCell="A2" workbookViewId="0">
      <selection activeCell="B6" sqref="B6"/>
    </sheetView>
  </sheetViews>
  <sheetFormatPr defaultRowHeight="14.5"/>
  <cols>
    <col min="1" max="1" width="10.90625" bestFit="1" customWidth="1"/>
    <col min="2" max="2" width="27.26953125" customWidth="1"/>
    <col min="3" max="3" width="11.26953125" customWidth="1"/>
    <col min="4" max="4" width="13.7265625" customWidth="1"/>
    <col min="5" max="5" width="20.453125" customWidth="1"/>
    <col min="8" max="8" width="12.54296875" customWidth="1"/>
  </cols>
  <sheetData>
    <row r="1" spans="1:15" ht="15.5">
      <c r="A1" s="380" t="s">
        <v>63</v>
      </c>
      <c r="B1" s="380"/>
      <c r="C1" s="380"/>
      <c r="D1" s="380"/>
      <c r="E1" s="380"/>
    </row>
    <row r="2" spans="1:15">
      <c r="A2" s="77"/>
      <c r="B2" s="77"/>
      <c r="C2" s="78" t="s">
        <v>23</v>
      </c>
      <c r="D2" s="78">
        <f>SUM(D4:D9)</f>
        <v>4419</v>
      </c>
      <c r="E2" s="77"/>
      <c r="H2" s="381" t="s">
        <v>129</v>
      </c>
      <c r="I2" s="381"/>
      <c r="J2" s="381"/>
      <c r="K2" s="381"/>
      <c r="L2" s="381"/>
      <c r="M2" s="381"/>
      <c r="N2" s="381"/>
      <c r="O2" s="381"/>
    </row>
    <row r="3" spans="1:15">
      <c r="A3" s="79" t="s">
        <v>36</v>
      </c>
      <c r="B3" s="80" t="s">
        <v>64</v>
      </c>
      <c r="C3" s="79" t="s">
        <v>61</v>
      </c>
      <c r="D3" s="79" t="s">
        <v>55</v>
      </c>
      <c r="E3" s="81" t="s">
        <v>56</v>
      </c>
      <c r="H3" s="284" t="s">
        <v>36</v>
      </c>
      <c r="M3" t="s">
        <v>145</v>
      </c>
    </row>
    <row r="4" spans="1:15">
      <c r="A4" s="266">
        <v>45112</v>
      </c>
      <c r="B4" s="55" t="s">
        <v>183</v>
      </c>
      <c r="C4" s="55">
        <v>4.54</v>
      </c>
      <c r="D4" s="98">
        <v>500</v>
      </c>
      <c r="E4" s="55" t="s">
        <v>286</v>
      </c>
      <c r="H4" s="266">
        <v>45109</v>
      </c>
      <c r="I4" s="382" t="s">
        <v>279</v>
      </c>
      <c r="J4" s="381"/>
      <c r="K4" s="381"/>
      <c r="M4">
        <v>300</v>
      </c>
    </row>
    <row r="5" spans="1:15">
      <c r="A5" s="266">
        <v>45115</v>
      </c>
      <c r="B5" s="231" t="s">
        <v>183</v>
      </c>
      <c r="C5" s="103">
        <v>4.5</v>
      </c>
      <c r="D5" s="103">
        <v>500</v>
      </c>
      <c r="E5" s="55" t="s">
        <v>286</v>
      </c>
      <c r="H5" s="266">
        <v>45112</v>
      </c>
      <c r="I5" s="382" t="s">
        <v>281</v>
      </c>
      <c r="J5" s="381"/>
      <c r="K5" s="381"/>
      <c r="M5">
        <v>200</v>
      </c>
    </row>
    <row r="6" spans="1:15">
      <c r="A6" s="266">
        <v>45117</v>
      </c>
      <c r="B6" s="231" t="s">
        <v>183</v>
      </c>
      <c r="C6" s="103">
        <v>31.33</v>
      </c>
      <c r="D6" s="103">
        <v>3419</v>
      </c>
      <c r="E6" s="55" t="s">
        <v>286</v>
      </c>
      <c r="H6" s="266">
        <v>45117</v>
      </c>
      <c r="I6" t="s">
        <v>282</v>
      </c>
      <c r="M6">
        <v>260</v>
      </c>
    </row>
    <row r="7" spans="1:15">
      <c r="A7" s="55"/>
      <c r="B7" s="55"/>
      <c r="C7" s="55"/>
      <c r="D7" s="55"/>
      <c r="E7" s="55"/>
      <c r="J7" t="s">
        <v>146</v>
      </c>
      <c r="M7">
        <f>SUM(M4:M6)</f>
        <v>760</v>
      </c>
    </row>
    <row r="8" spans="1:15">
      <c r="A8" s="55"/>
      <c r="B8" s="55"/>
      <c r="C8" s="55"/>
      <c r="D8" s="55"/>
      <c r="E8" s="55"/>
    </row>
    <row r="9" spans="1:15">
      <c r="A9" s="55"/>
      <c r="B9" s="55"/>
      <c r="C9" s="55"/>
      <c r="D9" s="55"/>
      <c r="E9" s="55"/>
    </row>
    <row r="10" spans="1:15">
      <c r="A10" s="77"/>
      <c r="B10" s="77"/>
      <c r="C10" s="77"/>
      <c r="D10" s="77"/>
      <c r="E10" s="77"/>
      <c r="H10" s="117" t="s">
        <v>77</v>
      </c>
      <c r="I10" s="181"/>
      <c r="J10" s="47"/>
      <c r="K10" s="47" t="s">
        <v>78</v>
      </c>
      <c r="L10" s="47"/>
      <c r="M10" s="47" t="s">
        <v>79</v>
      </c>
    </row>
    <row r="11" spans="1:15" ht="15" thickBot="1">
      <c r="A11" s="77"/>
      <c r="B11" s="77"/>
      <c r="C11" s="77"/>
      <c r="D11" s="77"/>
      <c r="E11" s="77"/>
      <c r="H11" s="128" t="s">
        <v>30</v>
      </c>
      <c r="I11" s="195"/>
      <c r="J11" s="129"/>
      <c r="K11" s="129" t="s">
        <v>80</v>
      </c>
      <c r="L11" s="130"/>
      <c r="M11" s="129" t="s">
        <v>81</v>
      </c>
    </row>
    <row r="12" spans="1:15" ht="15.5">
      <c r="A12" s="380" t="s">
        <v>17</v>
      </c>
      <c r="B12" s="380"/>
      <c r="C12" s="380"/>
      <c r="D12" s="380"/>
      <c r="E12" s="380"/>
    </row>
    <row r="13" spans="1:15">
      <c r="A13" s="77"/>
      <c r="B13" s="77"/>
      <c r="C13" s="78" t="s">
        <v>23</v>
      </c>
      <c r="D13" s="78">
        <f>SUM(D15:D25)</f>
        <v>760</v>
      </c>
      <c r="E13" s="77"/>
    </row>
    <row r="14" spans="1:15">
      <c r="A14" s="79" t="s">
        <v>36</v>
      </c>
      <c r="B14" s="80" t="s">
        <v>64</v>
      </c>
      <c r="C14" s="79" t="s">
        <v>61</v>
      </c>
      <c r="D14" s="79" t="s">
        <v>55</v>
      </c>
      <c r="E14" s="81" t="s">
        <v>56</v>
      </c>
    </row>
    <row r="15" spans="1:15">
      <c r="A15" s="266">
        <v>45103</v>
      </c>
      <c r="B15" s="378" t="s">
        <v>279</v>
      </c>
      <c r="C15" s="383">
        <v>6</v>
      </c>
      <c r="D15" s="383">
        <v>300</v>
      </c>
      <c r="E15" s="55" t="s">
        <v>286</v>
      </c>
    </row>
    <row r="16" spans="1:15">
      <c r="A16" s="266">
        <v>45109</v>
      </c>
      <c r="B16" s="379"/>
      <c r="C16" s="384"/>
      <c r="D16" s="384"/>
      <c r="E16" s="55" t="s">
        <v>286</v>
      </c>
    </row>
    <row r="17" spans="1:5">
      <c r="A17" s="266">
        <v>45112</v>
      </c>
      <c r="B17" s="55" t="s">
        <v>280</v>
      </c>
      <c r="C17" s="55">
        <v>2</v>
      </c>
      <c r="D17" s="55">
        <v>200</v>
      </c>
      <c r="E17" s="55" t="s">
        <v>286</v>
      </c>
    </row>
    <row r="18" spans="1:5">
      <c r="A18" s="266">
        <v>45117</v>
      </c>
      <c r="B18" s="55" t="s">
        <v>280</v>
      </c>
      <c r="C18" s="55">
        <v>6</v>
      </c>
      <c r="D18" s="55">
        <v>260</v>
      </c>
      <c r="E18" s="55" t="s">
        <v>286</v>
      </c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8">
    <mergeCell ref="B15:B16"/>
    <mergeCell ref="A1:E1"/>
    <mergeCell ref="A12:E12"/>
    <mergeCell ref="H2:O2"/>
    <mergeCell ref="I4:K4"/>
    <mergeCell ref="I5:K5"/>
    <mergeCell ref="C15:C16"/>
    <mergeCell ref="D15:D16"/>
  </mergeCells>
  <dataValidations count="1">
    <dataValidation type="whole" allowBlank="1" showInputMessage="1" showErrorMessage="1" sqref="D7:D9 D4 D17:D25 D15" xr:uid="{01346F92-FD91-41B1-9BCD-70235ECFBDC1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41A8-0613-4A18-9147-A50BE71C8EA6}">
  <dimension ref="A1:E16"/>
  <sheetViews>
    <sheetView workbookViewId="0">
      <selection activeCell="F11" sqref="F11"/>
    </sheetView>
  </sheetViews>
  <sheetFormatPr defaultRowHeight="14.5"/>
  <cols>
    <col min="1" max="1" width="10.1796875" bestFit="1" customWidth="1"/>
    <col min="2" max="2" width="17" customWidth="1"/>
    <col min="3" max="3" width="17.7265625" customWidth="1"/>
    <col min="4" max="4" width="13.81640625" customWidth="1"/>
    <col min="5" max="5" width="14.54296875" customWidth="1"/>
  </cols>
  <sheetData>
    <row r="1" spans="1:5" ht="21">
      <c r="A1" s="385" t="s">
        <v>65</v>
      </c>
      <c r="B1" s="385"/>
      <c r="C1" s="386"/>
      <c r="D1" s="386"/>
      <c r="E1" s="385"/>
    </row>
    <row r="2" spans="1:5" ht="21">
      <c r="A2" s="82"/>
      <c r="B2" s="82"/>
      <c r="C2" s="83" t="s">
        <v>23</v>
      </c>
      <c r="D2" s="83">
        <f>SUM(D4:D16)</f>
        <v>0</v>
      </c>
      <c r="E2" s="82"/>
    </row>
    <row r="3" spans="1:5">
      <c r="A3" s="84" t="s">
        <v>36</v>
      </c>
      <c r="B3" s="85" t="s">
        <v>54</v>
      </c>
      <c r="C3" s="85" t="s">
        <v>5</v>
      </c>
      <c r="D3" s="85" t="s">
        <v>55</v>
      </c>
      <c r="E3" s="85" t="s">
        <v>56</v>
      </c>
    </row>
    <row r="4" spans="1:5">
      <c r="A4" s="72"/>
      <c r="B4" s="75"/>
      <c r="C4" s="76"/>
      <c r="D4" s="76"/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7AE1-C860-4C71-9307-5FE499C19E3D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4.5"/>
  <cols>
    <col min="1" max="1" width="15.54296875" bestFit="1" customWidth="1"/>
    <col min="2" max="2" width="17.26953125" bestFit="1" customWidth="1"/>
    <col min="3" max="3" width="12.54296875" customWidth="1"/>
    <col min="4" max="4" width="13.26953125" customWidth="1"/>
    <col min="5" max="5" width="17.26953125" customWidth="1"/>
  </cols>
  <sheetData>
    <row r="1" spans="1:5" ht="18.5">
      <c r="A1" s="387" t="s">
        <v>19</v>
      </c>
      <c r="B1" s="387"/>
      <c r="C1" s="387"/>
      <c r="D1" s="387"/>
      <c r="E1" s="387"/>
    </row>
    <row r="2" spans="1:5">
      <c r="A2" s="88"/>
      <c r="B2" s="65"/>
      <c r="C2" s="89" t="s">
        <v>23</v>
      </c>
      <c r="D2" s="89">
        <f>SUM(D4:D30)</f>
        <v>0</v>
      </c>
      <c r="E2" s="65"/>
    </row>
    <row r="3" spans="1:5">
      <c r="A3" s="84" t="s">
        <v>66</v>
      </c>
      <c r="B3" s="85" t="s">
        <v>67</v>
      </c>
      <c r="C3" s="85" t="s">
        <v>68</v>
      </c>
      <c r="D3" s="85" t="s">
        <v>55</v>
      </c>
      <c r="E3" s="85" t="s">
        <v>56</v>
      </c>
    </row>
    <row r="4" spans="1:5">
      <c r="A4" s="72"/>
      <c r="B4" s="73"/>
      <c r="C4" s="73"/>
      <c r="D4" s="73"/>
      <c r="E4" s="73"/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C3F4-D246-481E-8A16-F4E00E86BEC7}">
  <dimension ref="A1:E35"/>
  <sheetViews>
    <sheetView tabSelected="1"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E13" sqref="E13"/>
    </sheetView>
  </sheetViews>
  <sheetFormatPr defaultRowHeight="14.5"/>
  <cols>
    <col min="1" max="1" width="13.81640625" style="47" customWidth="1"/>
    <col min="2" max="2" width="20.81640625" bestFit="1" customWidth="1"/>
    <col min="3" max="3" width="16.1796875" style="115" customWidth="1"/>
    <col min="4" max="4" width="14.54296875" customWidth="1"/>
    <col min="5" max="5" width="17.7265625" customWidth="1"/>
  </cols>
  <sheetData>
    <row r="1" spans="1:5" ht="18.5">
      <c r="A1" s="388" t="s">
        <v>20</v>
      </c>
      <c r="B1" s="388"/>
      <c r="C1" s="388"/>
      <c r="D1" s="388"/>
      <c r="E1" s="388"/>
    </row>
    <row r="2" spans="1:5">
      <c r="A2" s="199"/>
      <c r="B2" s="90"/>
      <c r="C2" s="196" t="s">
        <v>23</v>
      </c>
      <c r="D2" s="91">
        <f>SUM(D4:D35)</f>
        <v>810</v>
      </c>
      <c r="E2" s="92"/>
    </row>
    <row r="3" spans="1:5">
      <c r="A3" s="93" t="s">
        <v>66</v>
      </c>
      <c r="B3" s="94" t="s">
        <v>67</v>
      </c>
      <c r="C3" s="197" t="s">
        <v>5</v>
      </c>
      <c r="D3" s="94" t="s">
        <v>55</v>
      </c>
      <c r="E3" s="94" t="s">
        <v>56</v>
      </c>
    </row>
    <row r="4" spans="1:5">
      <c r="A4" s="72">
        <v>45109</v>
      </c>
      <c r="B4" s="138" t="s">
        <v>137</v>
      </c>
      <c r="C4" s="198" t="s">
        <v>139</v>
      </c>
      <c r="D4" s="76">
        <v>50</v>
      </c>
      <c r="E4" s="96" t="s">
        <v>174</v>
      </c>
    </row>
    <row r="5" spans="1:5">
      <c r="A5" s="72">
        <v>45110</v>
      </c>
      <c r="B5" s="138" t="s">
        <v>137</v>
      </c>
      <c r="C5" s="198" t="s">
        <v>139</v>
      </c>
      <c r="D5" s="76">
        <v>50</v>
      </c>
      <c r="E5" s="96" t="s">
        <v>175</v>
      </c>
    </row>
    <row r="6" spans="1:5">
      <c r="A6" s="72">
        <v>45111</v>
      </c>
      <c r="B6" s="95" t="s">
        <v>137</v>
      </c>
      <c r="C6" s="198" t="s">
        <v>176</v>
      </c>
      <c r="D6" s="76">
        <v>50</v>
      </c>
      <c r="E6" s="96" t="s">
        <v>177</v>
      </c>
    </row>
    <row r="7" spans="1:5">
      <c r="A7" s="72">
        <v>45112</v>
      </c>
      <c r="B7" s="97" t="s">
        <v>125</v>
      </c>
      <c r="C7" s="198" t="s">
        <v>139</v>
      </c>
      <c r="D7" s="55">
        <v>50</v>
      </c>
      <c r="E7" s="98" t="s">
        <v>178</v>
      </c>
    </row>
    <row r="8" spans="1:5">
      <c r="A8" s="72">
        <v>45112</v>
      </c>
      <c r="B8" s="97" t="s">
        <v>137</v>
      </c>
      <c r="C8" s="12" t="s">
        <v>179</v>
      </c>
      <c r="D8" s="55">
        <v>100</v>
      </c>
      <c r="E8" s="98" t="s">
        <v>180</v>
      </c>
    </row>
    <row r="9" spans="1:5" ht="29">
      <c r="A9" s="72">
        <v>45112</v>
      </c>
      <c r="B9" s="97" t="s">
        <v>137</v>
      </c>
      <c r="C9" s="23" t="s">
        <v>181</v>
      </c>
      <c r="D9" s="55">
        <v>130</v>
      </c>
      <c r="E9" s="98" t="s">
        <v>182</v>
      </c>
    </row>
    <row r="10" spans="1:5" ht="29">
      <c r="A10" s="72">
        <v>45113</v>
      </c>
      <c r="B10" s="97" t="s">
        <v>137</v>
      </c>
      <c r="C10" s="23" t="s">
        <v>181</v>
      </c>
      <c r="D10" s="55">
        <v>130</v>
      </c>
      <c r="E10" s="98" t="s">
        <v>182</v>
      </c>
    </row>
    <row r="11" spans="1:5">
      <c r="A11" s="72">
        <v>45113</v>
      </c>
      <c r="B11" s="97" t="s">
        <v>137</v>
      </c>
      <c r="C11" s="12" t="s">
        <v>202</v>
      </c>
      <c r="D11" s="55">
        <v>150</v>
      </c>
      <c r="E11" s="98" t="s">
        <v>167</v>
      </c>
    </row>
    <row r="12" spans="1:5">
      <c r="A12" s="72">
        <v>45115</v>
      </c>
      <c r="B12" s="97" t="s">
        <v>137</v>
      </c>
      <c r="C12" s="12" t="s">
        <v>139</v>
      </c>
      <c r="D12" s="55">
        <v>50</v>
      </c>
      <c r="E12" s="98" t="s">
        <v>205</v>
      </c>
    </row>
    <row r="13" spans="1:5">
      <c r="A13" s="72">
        <v>45117</v>
      </c>
      <c r="B13" s="97" t="s">
        <v>137</v>
      </c>
      <c r="C13" s="12" t="s">
        <v>265</v>
      </c>
      <c r="D13" s="55">
        <v>50</v>
      </c>
      <c r="E13" s="98"/>
    </row>
    <row r="14" spans="1:5">
      <c r="A14" s="200"/>
      <c r="B14" s="98"/>
      <c r="C14" s="12"/>
      <c r="D14" s="98"/>
      <c r="E14" s="98"/>
    </row>
    <row r="15" spans="1:5">
      <c r="A15" s="200"/>
      <c r="B15" s="98"/>
      <c r="C15" s="12"/>
      <c r="D15" s="98"/>
      <c r="E15" s="98"/>
    </row>
    <row r="16" spans="1:5">
      <c r="A16" s="200"/>
      <c r="B16" s="98"/>
      <c r="C16" s="12"/>
      <c r="D16" s="98"/>
      <c r="E16" s="98"/>
    </row>
    <row r="17" spans="1:5">
      <c r="A17" s="200"/>
      <c r="B17" s="98"/>
      <c r="C17" s="12"/>
      <c r="D17" s="98"/>
      <c r="E17" s="98"/>
    </row>
    <row r="18" spans="1:5">
      <c r="A18" s="200"/>
      <c r="B18" s="98"/>
      <c r="C18" s="12"/>
      <c r="D18" s="98"/>
      <c r="E18" s="98"/>
    </row>
    <row r="19" spans="1:5">
      <c r="A19" s="200"/>
      <c r="B19" s="98"/>
      <c r="C19" s="12"/>
      <c r="D19" s="98"/>
      <c r="E19" s="98"/>
    </row>
    <row r="20" spans="1:5">
      <c r="A20" s="200"/>
      <c r="B20" s="98"/>
      <c r="C20" s="12"/>
      <c r="D20" s="98"/>
      <c r="E20" s="98"/>
    </row>
    <row r="21" spans="1:5">
      <c r="A21" s="200"/>
      <c r="B21" s="98"/>
      <c r="C21" s="12"/>
      <c r="D21" s="98"/>
      <c r="E21" s="98"/>
    </row>
    <row r="22" spans="1:5">
      <c r="A22" s="200"/>
      <c r="B22" s="98"/>
      <c r="C22" s="12"/>
      <c r="D22" s="98"/>
      <c r="E22" s="98"/>
    </row>
    <row r="23" spans="1:5">
      <c r="A23" s="200"/>
      <c r="B23" s="98"/>
      <c r="C23" s="12"/>
      <c r="D23" s="98"/>
      <c r="E23" s="98"/>
    </row>
    <row r="24" spans="1:5">
      <c r="A24" s="200"/>
      <c r="B24" s="98"/>
      <c r="C24" s="12"/>
      <c r="D24" s="98"/>
      <c r="E24" s="98"/>
    </row>
    <row r="25" spans="1:5">
      <c r="A25" s="200"/>
      <c r="B25" s="98"/>
      <c r="C25" s="12"/>
      <c r="D25" s="98"/>
      <c r="E25" s="98"/>
    </row>
    <row r="26" spans="1:5">
      <c r="A26" s="200"/>
      <c r="B26" s="98"/>
      <c r="C26" s="12"/>
      <c r="D26" s="98"/>
      <c r="E26" s="98"/>
    </row>
    <row r="27" spans="1:5">
      <c r="A27" s="200"/>
      <c r="B27" s="98"/>
      <c r="C27" s="12"/>
      <c r="D27" s="98"/>
      <c r="E27" s="98"/>
    </row>
    <row r="28" spans="1:5">
      <c r="A28" s="200"/>
      <c r="B28" s="98"/>
      <c r="C28" s="12"/>
      <c r="D28" s="98"/>
      <c r="E28" s="98"/>
    </row>
    <row r="29" spans="1:5">
      <c r="A29" s="200"/>
      <c r="B29" s="98"/>
      <c r="C29" s="12"/>
      <c r="D29" s="98"/>
      <c r="E29" s="98"/>
    </row>
    <row r="30" spans="1:5">
      <c r="A30" s="200"/>
      <c r="B30" s="98"/>
      <c r="C30" s="12"/>
      <c r="D30" s="98"/>
      <c r="E30" s="98"/>
    </row>
    <row r="31" spans="1:5">
      <c r="A31" s="200"/>
      <c r="B31" s="98"/>
      <c r="C31" s="12"/>
      <c r="D31" s="98"/>
      <c r="E31" s="98"/>
    </row>
    <row r="32" spans="1:5">
      <c r="A32" s="200"/>
      <c r="B32" s="98"/>
      <c r="C32" s="12"/>
      <c r="D32" s="98"/>
      <c r="E32" s="98"/>
    </row>
    <row r="33" spans="1:5">
      <c r="A33" s="200"/>
      <c r="B33" s="98"/>
      <c r="C33" s="12"/>
      <c r="D33" s="98"/>
      <c r="E33" s="98"/>
    </row>
    <row r="34" spans="1:5">
      <c r="A34" s="200"/>
      <c r="B34" s="98"/>
      <c r="C34" s="12"/>
      <c r="D34" s="98"/>
      <c r="E34" s="98"/>
    </row>
    <row r="35" spans="1:5">
      <c r="A35" s="200"/>
      <c r="B35" s="98"/>
      <c r="C35" s="12"/>
      <c r="D35" s="98"/>
      <c r="E35" s="98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EF5E-B4E4-4DBF-A851-90E86873A42C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sqref="A1:E7"/>
    </sheetView>
  </sheetViews>
  <sheetFormatPr defaultRowHeight="14.5"/>
  <cols>
    <col min="1" max="1" width="13.90625" customWidth="1"/>
    <col min="2" max="2" width="18.81640625" customWidth="1"/>
    <col min="3" max="3" width="15.453125" customWidth="1"/>
    <col min="4" max="4" width="13.81640625" customWidth="1"/>
    <col min="5" max="5" width="14" customWidth="1"/>
  </cols>
  <sheetData>
    <row r="1" spans="1:5" ht="18.5">
      <c r="A1" s="387" t="s">
        <v>69</v>
      </c>
      <c r="B1" s="387"/>
      <c r="C1" s="387"/>
      <c r="D1" s="387"/>
      <c r="E1" s="387"/>
    </row>
    <row r="2" spans="1:5">
      <c r="A2" s="65"/>
      <c r="B2" s="65"/>
      <c r="C2" s="99" t="s">
        <v>23</v>
      </c>
      <c r="D2" s="99">
        <f>SUM(D4:D30)</f>
        <v>400</v>
      </c>
      <c r="E2" s="65"/>
    </row>
    <row r="3" spans="1:5">
      <c r="A3" s="100" t="s">
        <v>36</v>
      </c>
      <c r="B3" s="100" t="s">
        <v>67</v>
      </c>
      <c r="C3" s="100" t="s">
        <v>5</v>
      </c>
      <c r="D3" s="100" t="s">
        <v>55</v>
      </c>
      <c r="E3" s="100" t="s">
        <v>56</v>
      </c>
    </row>
    <row r="4" spans="1:5">
      <c r="A4" s="240" t="s">
        <v>184</v>
      </c>
      <c r="B4" s="73" t="s">
        <v>185</v>
      </c>
      <c r="C4" s="73" t="s">
        <v>131</v>
      </c>
      <c r="D4" s="73">
        <v>100</v>
      </c>
      <c r="E4" s="73"/>
    </row>
    <row r="5" spans="1:5">
      <c r="A5" s="240" t="s">
        <v>186</v>
      </c>
      <c r="B5" s="73" t="s">
        <v>185</v>
      </c>
      <c r="C5" s="73" t="s">
        <v>131</v>
      </c>
      <c r="D5" s="73">
        <v>100</v>
      </c>
      <c r="E5" s="73"/>
    </row>
    <row r="6" spans="1:5">
      <c r="A6" s="240" t="s">
        <v>187</v>
      </c>
      <c r="B6" s="73" t="s">
        <v>185</v>
      </c>
      <c r="C6" s="73" t="s">
        <v>131</v>
      </c>
      <c r="D6" s="73">
        <v>100</v>
      </c>
      <c r="E6" s="73"/>
    </row>
    <row r="7" spans="1:5">
      <c r="A7" s="240" t="s">
        <v>188</v>
      </c>
      <c r="B7" s="73" t="s">
        <v>185</v>
      </c>
      <c r="C7" s="73" t="s">
        <v>131</v>
      </c>
      <c r="D7" s="73">
        <v>100</v>
      </c>
      <c r="E7" s="73"/>
    </row>
    <row r="8" spans="1:5">
      <c r="A8" s="240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B6D76-B6EC-4AC2-B2E8-9A29FE901393}">
  <dimension ref="A1:AH10"/>
  <sheetViews>
    <sheetView workbookViewId="0">
      <selection activeCell="AG11" sqref="AG11"/>
    </sheetView>
  </sheetViews>
  <sheetFormatPr defaultRowHeight="14.5"/>
  <cols>
    <col min="1" max="1" width="3.54296875" customWidth="1"/>
    <col min="2" max="2" width="24.54296875" customWidth="1"/>
    <col min="3" max="19" width="3.7265625" customWidth="1"/>
    <col min="20" max="20" width="5" bestFit="1" customWidth="1"/>
    <col min="21" max="27" width="3.7265625" customWidth="1"/>
    <col min="28" max="28" width="5" bestFit="1" customWidth="1"/>
    <col min="29" max="33" width="3.7265625" customWidth="1"/>
    <col min="34" max="34" width="9.726562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101" t="s">
        <v>70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71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101"/>
      <c r="B3" s="102" t="s">
        <v>72</v>
      </c>
      <c r="C3" s="102">
        <v>1</v>
      </c>
      <c r="D3" s="102">
        <v>2</v>
      </c>
      <c r="E3" s="102">
        <v>3</v>
      </c>
      <c r="F3" s="102">
        <v>4</v>
      </c>
      <c r="G3" s="102">
        <v>5</v>
      </c>
      <c r="H3" s="102">
        <v>6</v>
      </c>
      <c r="I3" s="102">
        <v>7</v>
      </c>
      <c r="J3" s="102">
        <v>8</v>
      </c>
      <c r="K3" s="102">
        <v>9</v>
      </c>
      <c r="L3" s="102">
        <v>10</v>
      </c>
      <c r="M3" s="102">
        <v>11</v>
      </c>
      <c r="N3" s="102">
        <v>12</v>
      </c>
      <c r="O3" s="102">
        <v>13</v>
      </c>
      <c r="P3" s="102">
        <v>14</v>
      </c>
      <c r="Q3" s="102">
        <v>15</v>
      </c>
      <c r="R3" s="102">
        <v>16</v>
      </c>
      <c r="S3" s="102">
        <v>17</v>
      </c>
      <c r="T3" s="102">
        <v>18</v>
      </c>
      <c r="U3" s="102">
        <v>19</v>
      </c>
      <c r="V3" s="102">
        <v>20</v>
      </c>
      <c r="W3" s="102">
        <v>21</v>
      </c>
      <c r="X3" s="102">
        <v>22</v>
      </c>
      <c r="Y3" s="102">
        <v>23</v>
      </c>
      <c r="Z3" s="102">
        <v>24</v>
      </c>
      <c r="AA3" s="102">
        <v>25</v>
      </c>
      <c r="AB3" s="102">
        <v>26</v>
      </c>
      <c r="AC3" s="102">
        <v>27</v>
      </c>
      <c r="AD3" s="102">
        <v>28</v>
      </c>
      <c r="AE3" s="102">
        <v>29</v>
      </c>
      <c r="AF3" s="102">
        <v>30</v>
      </c>
      <c r="AG3" s="102">
        <v>31</v>
      </c>
      <c r="AH3" s="102" t="s">
        <v>23</v>
      </c>
    </row>
    <row r="4" spans="1:34">
      <c r="A4" s="77"/>
      <c r="B4" s="54" t="s">
        <v>73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74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3">
        <f>SUM(C4:C8)</f>
        <v>0</v>
      </c>
      <c r="D9" s="103">
        <f t="shared" ref="D9:Q9" si="0">SUM(D4:D8)</f>
        <v>0</v>
      </c>
      <c r="E9" s="103">
        <f t="shared" si="0"/>
        <v>0</v>
      </c>
      <c r="F9" s="103">
        <f t="shared" si="0"/>
        <v>0</v>
      </c>
      <c r="G9" s="103">
        <f t="shared" si="0"/>
        <v>0</v>
      </c>
      <c r="H9" s="103">
        <f t="shared" si="0"/>
        <v>0</v>
      </c>
      <c r="I9" s="103">
        <f t="shared" si="0"/>
        <v>0</v>
      </c>
      <c r="J9" s="103">
        <f t="shared" si="0"/>
        <v>0</v>
      </c>
      <c r="K9" s="103">
        <f t="shared" si="0"/>
        <v>0</v>
      </c>
      <c r="L9" s="103">
        <f t="shared" si="0"/>
        <v>0</v>
      </c>
      <c r="M9" s="103">
        <f t="shared" si="0"/>
        <v>0</v>
      </c>
      <c r="N9" s="103">
        <f t="shared" si="0"/>
        <v>0</v>
      </c>
      <c r="O9" s="103">
        <f t="shared" si="0"/>
        <v>0</v>
      </c>
      <c r="P9" s="103">
        <f t="shared" si="0"/>
        <v>0</v>
      </c>
      <c r="Q9" s="103">
        <f t="shared" si="0"/>
        <v>0</v>
      </c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84D1E-C314-4E00-A842-2BF7F4734616}">
  <dimension ref="A1:K35"/>
  <sheetViews>
    <sheetView topLeftCell="A2" workbookViewId="0">
      <selection activeCell="K8" sqref="K8"/>
    </sheetView>
  </sheetViews>
  <sheetFormatPr defaultRowHeight="14.5"/>
  <cols>
    <col min="2" max="2" width="9.7265625" style="144" bestFit="1" customWidth="1"/>
    <col min="3" max="3" width="22" customWidth="1"/>
    <col min="4" max="4" width="16" customWidth="1"/>
    <col min="5" max="5" width="20.453125" customWidth="1"/>
    <col min="8" max="8" width="13.7265625" customWidth="1"/>
    <col min="9" max="9" width="27.7265625" customWidth="1"/>
    <col min="10" max="10" width="16.26953125" customWidth="1"/>
    <col min="11" max="11" width="16" customWidth="1"/>
  </cols>
  <sheetData>
    <row r="1" spans="1:11" ht="21">
      <c r="A1" s="394" t="s">
        <v>0</v>
      </c>
      <c r="B1" s="395"/>
      <c r="C1" s="395"/>
      <c r="D1" s="395"/>
      <c r="E1" s="396"/>
      <c r="G1" s="394" t="s">
        <v>0</v>
      </c>
      <c r="H1" s="395"/>
      <c r="I1" s="395"/>
      <c r="J1" s="395"/>
      <c r="K1" s="396"/>
    </row>
    <row r="2" spans="1:11">
      <c r="A2" s="397"/>
      <c r="B2" s="398"/>
      <c r="C2" s="398"/>
      <c r="D2" s="398"/>
      <c r="E2" s="399"/>
      <c r="G2" s="397"/>
      <c r="H2" s="398"/>
      <c r="I2" s="398"/>
      <c r="J2" s="398"/>
      <c r="K2" s="399"/>
    </row>
    <row r="3" spans="1:11" ht="15.5">
      <c r="A3" s="389" t="s">
        <v>75</v>
      </c>
      <c r="B3" s="390"/>
      <c r="C3" s="104" t="s">
        <v>113</v>
      </c>
      <c r="D3" s="104"/>
      <c r="E3" s="105"/>
      <c r="G3" s="244" t="s">
        <v>135</v>
      </c>
      <c r="H3" s="104"/>
      <c r="I3" s="104"/>
      <c r="J3" s="104"/>
      <c r="K3" s="105"/>
    </row>
    <row r="4" spans="1:11">
      <c r="A4" s="106"/>
      <c r="E4" s="107"/>
      <c r="G4" s="106"/>
      <c r="K4" s="107"/>
    </row>
    <row r="5" spans="1:11">
      <c r="A5" s="108" t="s">
        <v>76</v>
      </c>
      <c r="B5" s="179" t="s">
        <v>36</v>
      </c>
      <c r="C5" s="109" t="s">
        <v>54</v>
      </c>
      <c r="D5" s="109" t="s">
        <v>61</v>
      </c>
      <c r="E5" s="110" t="s">
        <v>55</v>
      </c>
      <c r="G5" s="108" t="s">
        <v>76</v>
      </c>
      <c r="H5" s="109" t="s">
        <v>36</v>
      </c>
      <c r="I5" s="109" t="s">
        <v>54</v>
      </c>
      <c r="J5" s="109" t="s">
        <v>61</v>
      </c>
      <c r="K5" s="110" t="s">
        <v>55</v>
      </c>
    </row>
    <row r="6" spans="1:11">
      <c r="A6" s="111">
        <v>1</v>
      </c>
      <c r="B6" s="148"/>
      <c r="C6" s="112"/>
      <c r="D6" s="112"/>
      <c r="E6" s="113"/>
      <c r="G6" s="111">
        <v>1</v>
      </c>
      <c r="H6" s="243"/>
      <c r="I6" s="112"/>
      <c r="J6" s="112"/>
      <c r="K6" s="113"/>
    </row>
    <row r="7" spans="1:11">
      <c r="A7" s="111">
        <v>2</v>
      </c>
      <c r="B7" s="148"/>
      <c r="C7" s="112"/>
      <c r="D7" s="112"/>
      <c r="E7" s="113"/>
      <c r="G7" s="111"/>
      <c r="H7" s="112"/>
      <c r="I7" s="112"/>
      <c r="J7" s="112"/>
      <c r="K7" s="113"/>
    </row>
    <row r="8" spans="1:11" ht="15.5">
      <c r="A8" s="111">
        <v>3</v>
      </c>
      <c r="B8" s="148"/>
      <c r="C8" s="112"/>
      <c r="D8" s="112"/>
      <c r="E8" s="113"/>
      <c r="G8" s="400" t="s">
        <v>23</v>
      </c>
      <c r="H8" s="401"/>
      <c r="I8" s="401"/>
      <c r="J8" s="402"/>
      <c r="K8" s="113"/>
    </row>
    <row r="9" spans="1:11">
      <c r="A9" s="111">
        <v>4</v>
      </c>
      <c r="B9" s="148"/>
      <c r="C9" s="112"/>
      <c r="D9" s="112"/>
      <c r="E9" s="113"/>
      <c r="G9" s="106"/>
      <c r="K9" s="107"/>
    </row>
    <row r="10" spans="1:11">
      <c r="A10" s="111">
        <v>5</v>
      </c>
      <c r="B10" s="148"/>
      <c r="C10" s="112"/>
      <c r="D10" s="112"/>
      <c r="E10" s="113"/>
      <c r="G10" s="114"/>
      <c r="H10" s="115"/>
      <c r="I10" s="115"/>
      <c r="J10" s="115"/>
      <c r="K10" s="116"/>
    </row>
    <row r="11" spans="1:11">
      <c r="A11" s="111">
        <v>6</v>
      </c>
      <c r="B11" s="148"/>
      <c r="C11" s="112"/>
      <c r="D11" s="112"/>
      <c r="E11" s="113"/>
      <c r="G11" s="117" t="s">
        <v>77</v>
      </c>
      <c r="H11" s="47"/>
      <c r="I11" s="47" t="s">
        <v>78</v>
      </c>
      <c r="J11" s="47" t="s">
        <v>79</v>
      </c>
      <c r="K11" s="118"/>
    </row>
    <row r="12" spans="1:11" ht="16" thickBot="1">
      <c r="A12" s="400" t="s">
        <v>23</v>
      </c>
      <c r="B12" s="401"/>
      <c r="C12" s="401"/>
      <c r="D12" s="402"/>
      <c r="E12" s="113">
        <f>SUM(E6:E11)</f>
        <v>0</v>
      </c>
      <c r="G12" s="119" t="s">
        <v>30</v>
      </c>
      <c r="H12" s="120"/>
      <c r="I12" s="120" t="s">
        <v>80</v>
      </c>
      <c r="J12" s="120" t="s">
        <v>81</v>
      </c>
      <c r="K12" s="121"/>
    </row>
    <row r="13" spans="1:11">
      <c r="A13" s="106"/>
      <c r="E13" s="107"/>
    </row>
    <row r="14" spans="1:11" ht="15" thickBot="1">
      <c r="A14" s="114"/>
      <c r="B14" s="180"/>
      <c r="C14" s="115"/>
      <c r="D14" s="115"/>
      <c r="E14" s="116"/>
    </row>
    <row r="15" spans="1:11" ht="21">
      <c r="A15" s="117" t="s">
        <v>77</v>
      </c>
      <c r="B15" s="181"/>
      <c r="C15" s="47" t="s">
        <v>78</v>
      </c>
      <c r="D15" s="47" t="s">
        <v>79</v>
      </c>
      <c r="E15" s="118"/>
      <c r="G15" s="394" t="s">
        <v>0</v>
      </c>
      <c r="H15" s="395"/>
      <c r="I15" s="395"/>
      <c r="J15" s="395"/>
      <c r="K15" s="396"/>
    </row>
    <row r="16" spans="1:11" ht="16" thickBot="1">
      <c r="A16" s="119" t="s">
        <v>30</v>
      </c>
      <c r="B16" s="182"/>
      <c r="C16" s="120" t="s">
        <v>80</v>
      </c>
      <c r="D16" s="120" t="s">
        <v>81</v>
      </c>
      <c r="E16" s="121"/>
      <c r="G16" s="397"/>
      <c r="H16" s="398"/>
      <c r="I16" s="398"/>
      <c r="J16" s="398"/>
      <c r="K16" s="399"/>
    </row>
    <row r="17" spans="1:11" ht="15.5">
      <c r="G17" s="389" t="s">
        <v>75</v>
      </c>
      <c r="H17" s="390"/>
      <c r="I17" s="104"/>
      <c r="J17" s="104"/>
      <c r="K17" s="105"/>
    </row>
    <row r="18" spans="1:11" ht="15" thickBot="1">
      <c r="G18" s="106"/>
      <c r="K18" s="107"/>
    </row>
    <row r="19" spans="1:11" ht="21">
      <c r="A19" s="394" t="s">
        <v>0</v>
      </c>
      <c r="B19" s="395"/>
      <c r="C19" s="395"/>
      <c r="D19" s="395"/>
      <c r="E19" s="396"/>
      <c r="G19" s="122" t="s">
        <v>76</v>
      </c>
      <c r="H19" s="48" t="s">
        <v>36</v>
      </c>
      <c r="I19" s="48" t="s">
        <v>54</v>
      </c>
      <c r="J19" s="48" t="s">
        <v>61</v>
      </c>
      <c r="K19" s="123" t="s">
        <v>55</v>
      </c>
    </row>
    <row r="20" spans="1:11">
      <c r="A20" s="397"/>
      <c r="B20" s="398"/>
      <c r="C20" s="398"/>
      <c r="D20" s="398"/>
      <c r="E20" s="399"/>
      <c r="G20" s="111">
        <v>1</v>
      </c>
      <c r="H20" s="112"/>
      <c r="I20" s="112"/>
      <c r="J20" s="112"/>
      <c r="K20" s="113"/>
    </row>
    <row r="21" spans="1:11" ht="15.5">
      <c r="A21" s="389" t="s">
        <v>75</v>
      </c>
      <c r="B21" s="390"/>
      <c r="C21" s="104"/>
      <c r="D21" s="104"/>
      <c r="E21" s="105"/>
      <c r="G21" s="111">
        <v>2</v>
      </c>
      <c r="H21" s="112"/>
      <c r="I21" s="112"/>
      <c r="J21" s="112"/>
      <c r="K21" s="113"/>
    </row>
    <row r="22" spans="1:11">
      <c r="A22" s="106"/>
      <c r="E22" s="107"/>
      <c r="G22" s="111">
        <v>3</v>
      </c>
      <c r="H22" s="112"/>
      <c r="I22" s="112"/>
      <c r="J22" s="112"/>
      <c r="K22" s="113"/>
    </row>
    <row r="23" spans="1:11">
      <c r="A23" s="122" t="s">
        <v>76</v>
      </c>
      <c r="B23" s="183" t="s">
        <v>36</v>
      </c>
      <c r="C23" s="48" t="s">
        <v>54</v>
      </c>
      <c r="D23" s="48" t="s">
        <v>61</v>
      </c>
      <c r="E23" s="123" t="s">
        <v>55</v>
      </c>
      <c r="G23" s="111">
        <v>4</v>
      </c>
      <c r="H23" s="112"/>
      <c r="I23" s="112"/>
      <c r="J23" s="112"/>
      <c r="K23" s="113"/>
    </row>
    <row r="24" spans="1:11">
      <c r="A24" s="111">
        <v>1</v>
      </c>
      <c r="B24" s="148"/>
      <c r="C24" s="112"/>
      <c r="D24" s="112"/>
      <c r="E24" s="113"/>
      <c r="G24" s="111">
        <v>5</v>
      </c>
      <c r="H24" s="112"/>
      <c r="I24" s="112"/>
      <c r="J24" s="112"/>
      <c r="K24" s="113"/>
    </row>
    <row r="25" spans="1:11">
      <c r="A25" s="111">
        <v>2</v>
      </c>
      <c r="B25" s="148"/>
      <c r="C25" s="112"/>
      <c r="D25" s="112"/>
      <c r="E25" s="113"/>
      <c r="G25" s="111">
        <v>6</v>
      </c>
      <c r="H25" s="112"/>
      <c r="I25" s="112"/>
      <c r="J25" s="112"/>
      <c r="K25" s="113"/>
    </row>
    <row r="26" spans="1:11">
      <c r="A26" s="111">
        <v>3</v>
      </c>
      <c r="B26" s="148"/>
      <c r="C26" s="112"/>
      <c r="D26" s="112"/>
      <c r="E26" s="113"/>
      <c r="G26" s="391" t="s">
        <v>23</v>
      </c>
      <c r="H26" s="392"/>
      <c r="I26" s="392"/>
      <c r="J26" s="393"/>
      <c r="K26" s="113"/>
    </row>
    <row r="27" spans="1:11">
      <c r="A27" s="111">
        <v>4</v>
      </c>
      <c r="B27" s="148"/>
      <c r="C27" s="112"/>
      <c r="D27" s="112"/>
      <c r="E27" s="113"/>
      <c r="G27" s="106"/>
      <c r="K27" s="107"/>
    </row>
    <row r="28" spans="1:11">
      <c r="A28" s="111">
        <v>5</v>
      </c>
      <c r="B28" s="148"/>
      <c r="C28" s="112"/>
      <c r="D28" s="112"/>
      <c r="E28" s="113"/>
      <c r="G28" s="106"/>
      <c r="K28" s="107"/>
    </row>
    <row r="29" spans="1:11">
      <c r="A29" s="111">
        <v>6</v>
      </c>
      <c r="B29" s="148"/>
      <c r="C29" s="112"/>
      <c r="D29" s="112"/>
      <c r="E29" s="113"/>
      <c r="G29" s="114"/>
      <c r="H29" s="115"/>
      <c r="I29" s="115"/>
      <c r="J29" s="115"/>
      <c r="K29" s="116"/>
    </row>
    <row r="30" spans="1:11">
      <c r="A30" s="391" t="s">
        <v>23</v>
      </c>
      <c r="B30" s="392"/>
      <c r="C30" s="392"/>
      <c r="D30" s="393"/>
      <c r="E30" s="113"/>
      <c r="G30" s="117" t="s">
        <v>77</v>
      </c>
      <c r="H30" s="47"/>
      <c r="I30" s="47" t="s">
        <v>78</v>
      </c>
      <c r="J30" s="47" t="s">
        <v>79</v>
      </c>
      <c r="K30" s="118"/>
    </row>
    <row r="31" spans="1:11" ht="16" thickBot="1">
      <c r="A31" s="106"/>
      <c r="E31" s="107"/>
      <c r="G31" s="119" t="s">
        <v>30</v>
      </c>
      <c r="H31" s="120"/>
      <c r="I31" s="120" t="s">
        <v>80</v>
      </c>
      <c r="J31" s="120" t="s">
        <v>81</v>
      </c>
      <c r="K31" s="121"/>
    </row>
    <row r="32" spans="1:11">
      <c r="A32" s="106"/>
      <c r="E32" s="107"/>
    </row>
    <row r="33" spans="1:5">
      <c r="A33" s="114"/>
      <c r="B33" s="180"/>
      <c r="C33" s="115"/>
      <c r="D33" s="115"/>
      <c r="E33" s="116"/>
    </row>
    <row r="34" spans="1:5">
      <c r="A34" s="117" t="s">
        <v>77</v>
      </c>
      <c r="B34" s="181"/>
      <c r="C34" s="47" t="s">
        <v>78</v>
      </c>
      <c r="D34" s="47" t="s">
        <v>79</v>
      </c>
      <c r="E34" s="118"/>
    </row>
    <row r="35" spans="1:5" ht="16" thickBot="1">
      <c r="A35" s="119" t="s">
        <v>30</v>
      </c>
      <c r="B35" s="182"/>
      <c r="C35" s="120" t="s">
        <v>80</v>
      </c>
      <c r="D35" s="120" t="s">
        <v>81</v>
      </c>
      <c r="E35" s="121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AED3-7E55-4467-B5BE-B10B0DB78A0B}">
  <sheetPr>
    <pageSetUpPr fitToPage="1"/>
  </sheetPr>
  <dimension ref="A1:O29"/>
  <sheetViews>
    <sheetView topLeftCell="A13" zoomScale="89" zoomScaleNormal="89" workbookViewId="0">
      <selection sqref="A1:G28"/>
    </sheetView>
  </sheetViews>
  <sheetFormatPr defaultRowHeight="14.5"/>
  <cols>
    <col min="2" max="2" width="15.7265625" style="144" customWidth="1"/>
    <col min="3" max="3" width="21.26953125" customWidth="1"/>
    <col min="4" max="4" width="35.08984375" customWidth="1"/>
    <col min="5" max="5" width="19.453125" customWidth="1"/>
    <col min="6" max="6" width="15.7265625" customWidth="1"/>
    <col min="7" max="7" width="23.453125" bestFit="1" customWidth="1"/>
    <col min="10" max="10" width="9.7265625" style="144" bestFit="1" customWidth="1"/>
    <col min="11" max="11" width="20.26953125" customWidth="1"/>
    <col min="12" max="12" width="27.26953125" bestFit="1" customWidth="1"/>
    <col min="13" max="13" width="16.7265625" customWidth="1"/>
    <col min="14" max="14" width="14.81640625" customWidth="1"/>
    <col min="15" max="15" width="23.453125" bestFit="1" customWidth="1"/>
  </cols>
  <sheetData>
    <row r="1" spans="1:15" ht="21">
      <c r="A1" s="403" t="s">
        <v>0</v>
      </c>
      <c r="B1" s="403"/>
      <c r="C1" s="403"/>
      <c r="D1" s="403"/>
      <c r="E1" s="403"/>
      <c r="F1" s="403"/>
      <c r="G1" s="403"/>
      <c r="I1" s="403" t="s">
        <v>0</v>
      </c>
      <c r="J1" s="403"/>
      <c r="K1" s="403"/>
      <c r="L1" s="403"/>
      <c r="M1" s="403"/>
      <c r="N1" s="403"/>
      <c r="O1" s="403"/>
    </row>
    <row r="2" spans="1:15">
      <c r="A2" s="398"/>
      <c r="B2" s="398"/>
      <c r="C2" s="398"/>
      <c r="D2" s="398"/>
      <c r="E2" s="398"/>
      <c r="F2" s="398"/>
      <c r="G2" s="398"/>
      <c r="I2" s="398"/>
      <c r="J2" s="398"/>
      <c r="K2" s="398"/>
      <c r="L2" s="398"/>
      <c r="M2" s="398"/>
      <c r="N2" s="398"/>
      <c r="O2" s="398"/>
    </row>
    <row r="3" spans="1:15" ht="18.5">
      <c r="A3" s="404" t="s">
        <v>82</v>
      </c>
      <c r="B3" s="404"/>
      <c r="C3" s="132" t="s">
        <v>127</v>
      </c>
      <c r="D3" s="132"/>
      <c r="E3" s="133"/>
      <c r="F3" s="134" t="s">
        <v>83</v>
      </c>
      <c r="G3" s="133" t="s">
        <v>120</v>
      </c>
      <c r="I3" s="404" t="s">
        <v>82</v>
      </c>
      <c r="J3" s="404"/>
      <c r="K3" s="132" t="s">
        <v>119</v>
      </c>
      <c r="L3" s="132"/>
      <c r="M3" s="133"/>
      <c r="N3" s="134" t="s">
        <v>83</v>
      </c>
      <c r="O3" s="133" t="s">
        <v>117</v>
      </c>
    </row>
    <row r="5" spans="1:15">
      <c r="A5" s="109" t="s">
        <v>76</v>
      </c>
      <c r="B5" s="179" t="s">
        <v>36</v>
      </c>
      <c r="C5" s="109" t="s">
        <v>84</v>
      </c>
      <c r="D5" s="109" t="s">
        <v>85</v>
      </c>
      <c r="E5" s="109" t="s">
        <v>87</v>
      </c>
      <c r="F5" s="109" t="s">
        <v>86</v>
      </c>
      <c r="G5" s="135" t="s">
        <v>55</v>
      </c>
      <c r="I5" s="109" t="s">
        <v>76</v>
      </c>
      <c r="J5" s="179" t="s">
        <v>36</v>
      </c>
      <c r="K5" s="109" t="s">
        <v>84</v>
      </c>
      <c r="L5" s="109" t="s">
        <v>85</v>
      </c>
      <c r="M5" s="109" t="s">
        <v>87</v>
      </c>
      <c r="N5" s="109" t="s">
        <v>86</v>
      </c>
      <c r="O5" s="109" t="s">
        <v>55</v>
      </c>
    </row>
    <row r="6" spans="1:15" ht="18.5">
      <c r="A6">
        <v>1</v>
      </c>
      <c r="B6" s="315">
        <v>45109</v>
      </c>
      <c r="C6" s="109" t="s">
        <v>131</v>
      </c>
      <c r="D6" s="146" t="s">
        <v>189</v>
      </c>
      <c r="E6" s="109" t="s">
        <v>136</v>
      </c>
      <c r="F6" s="109" t="s">
        <v>190</v>
      </c>
      <c r="G6" s="109">
        <v>200</v>
      </c>
      <c r="I6" s="136"/>
      <c r="J6" s="179"/>
      <c r="K6" s="109"/>
      <c r="L6" s="146"/>
      <c r="M6" s="109"/>
      <c r="N6" s="109"/>
      <c r="O6" s="109"/>
    </row>
    <row r="7" spans="1:15" ht="18.5">
      <c r="A7" s="136">
        <v>2</v>
      </c>
      <c r="B7" s="315">
        <v>45110</v>
      </c>
      <c r="C7" s="109" t="s">
        <v>131</v>
      </c>
      <c r="D7" s="146" t="s">
        <v>192</v>
      </c>
      <c r="E7" s="109" t="s">
        <v>136</v>
      </c>
      <c r="F7" s="109" t="s">
        <v>190</v>
      </c>
      <c r="G7" s="109">
        <v>120</v>
      </c>
      <c r="I7" s="136"/>
      <c r="J7" s="179"/>
      <c r="K7" s="109"/>
      <c r="L7" s="109"/>
      <c r="M7" s="109"/>
      <c r="N7" s="109"/>
      <c r="O7" s="109"/>
    </row>
    <row r="8" spans="1:15" ht="18.5">
      <c r="A8" s="136">
        <v>3</v>
      </c>
      <c r="B8" s="315">
        <v>45110</v>
      </c>
      <c r="C8" s="109" t="s">
        <v>131</v>
      </c>
      <c r="D8" s="146" t="s">
        <v>191</v>
      </c>
      <c r="E8" s="109" t="s">
        <v>136</v>
      </c>
      <c r="F8" s="109" t="s">
        <v>190</v>
      </c>
      <c r="G8" s="109">
        <v>130</v>
      </c>
      <c r="I8" s="136"/>
      <c r="J8" s="179"/>
      <c r="K8" s="109"/>
      <c r="L8" s="146"/>
      <c r="M8" s="109"/>
      <c r="N8" s="109"/>
      <c r="O8" s="109"/>
    </row>
    <row r="9" spans="1:15" ht="18.5">
      <c r="A9" s="136">
        <f>SUM(A8+1)</f>
        <v>4</v>
      </c>
      <c r="B9" s="315">
        <v>45111</v>
      </c>
      <c r="C9" s="109" t="s">
        <v>131</v>
      </c>
      <c r="D9" s="146" t="s">
        <v>193</v>
      </c>
      <c r="E9" s="109" t="s">
        <v>136</v>
      </c>
      <c r="F9" s="109" t="s">
        <v>190</v>
      </c>
      <c r="G9" s="109">
        <v>190</v>
      </c>
      <c r="I9" s="136"/>
      <c r="J9" s="179"/>
      <c r="K9" s="109"/>
      <c r="L9" s="109"/>
      <c r="M9" s="109"/>
      <c r="N9" s="109"/>
      <c r="O9" s="109"/>
    </row>
    <row r="10" spans="1:15" ht="23" customHeight="1">
      <c r="A10" s="136">
        <f t="shared" ref="A10:A19" si="0">SUM(A9+1)</f>
        <v>5</v>
      </c>
      <c r="B10" s="315">
        <v>45112</v>
      </c>
      <c r="C10" s="109" t="s">
        <v>131</v>
      </c>
      <c r="D10" s="146" t="s">
        <v>189</v>
      </c>
      <c r="E10" s="109" t="s">
        <v>136</v>
      </c>
      <c r="F10" s="109" t="s">
        <v>190</v>
      </c>
      <c r="G10" s="109">
        <v>150</v>
      </c>
      <c r="I10" s="136"/>
      <c r="J10" s="179"/>
      <c r="K10" s="109"/>
      <c r="L10" s="109"/>
      <c r="M10" s="109"/>
      <c r="N10" s="109"/>
      <c r="O10" s="109"/>
    </row>
    <row r="11" spans="1:15" ht="18.5">
      <c r="A11" s="136">
        <f t="shared" si="0"/>
        <v>6</v>
      </c>
      <c r="B11" s="315">
        <v>45112</v>
      </c>
      <c r="C11" s="109" t="s">
        <v>131</v>
      </c>
      <c r="D11" s="109" t="s">
        <v>194</v>
      </c>
      <c r="E11" s="109" t="s">
        <v>136</v>
      </c>
      <c r="F11" s="109" t="s">
        <v>190</v>
      </c>
      <c r="G11" s="109">
        <v>520</v>
      </c>
      <c r="I11" s="136"/>
      <c r="J11" s="179"/>
      <c r="K11" s="109"/>
      <c r="L11" s="109"/>
      <c r="M11" s="109"/>
      <c r="N11" s="109"/>
      <c r="O11" s="109"/>
    </row>
    <row r="12" spans="1:15" ht="21.5" customHeight="1">
      <c r="A12" s="136">
        <f t="shared" si="0"/>
        <v>7</v>
      </c>
      <c r="B12" s="315">
        <v>45113</v>
      </c>
      <c r="C12" s="109" t="s">
        <v>131</v>
      </c>
      <c r="D12" s="146" t="s">
        <v>197</v>
      </c>
      <c r="E12" s="109" t="s">
        <v>136</v>
      </c>
      <c r="F12" s="109" t="s">
        <v>138</v>
      </c>
      <c r="G12" s="109">
        <v>50</v>
      </c>
      <c r="I12" s="136"/>
      <c r="J12" s="179"/>
      <c r="K12" s="109"/>
      <c r="L12" s="109"/>
      <c r="M12" s="109"/>
      <c r="N12" s="109"/>
      <c r="O12" s="109"/>
    </row>
    <row r="13" spans="1:15" ht="32" customHeight="1">
      <c r="A13" s="136">
        <f t="shared" si="0"/>
        <v>8</v>
      </c>
      <c r="B13" s="315">
        <v>45115</v>
      </c>
      <c r="C13" s="109" t="s">
        <v>131</v>
      </c>
      <c r="D13" s="146" t="s">
        <v>222</v>
      </c>
      <c r="E13" s="109" t="s">
        <v>136</v>
      </c>
      <c r="F13" s="109" t="s">
        <v>190</v>
      </c>
      <c r="G13" s="109">
        <v>80</v>
      </c>
      <c r="I13" s="136"/>
      <c r="J13" s="179"/>
      <c r="K13" s="109"/>
      <c r="L13" s="109"/>
      <c r="M13" s="109"/>
      <c r="N13" s="109"/>
      <c r="O13" s="109"/>
    </row>
    <row r="14" spans="1:15" ht="18.5">
      <c r="A14" s="136">
        <f t="shared" si="0"/>
        <v>9</v>
      </c>
      <c r="B14" s="315">
        <v>45116</v>
      </c>
      <c r="C14" s="109" t="s">
        <v>131</v>
      </c>
      <c r="D14" s="146" t="s">
        <v>197</v>
      </c>
      <c r="E14" s="109" t="s">
        <v>136</v>
      </c>
      <c r="F14" s="109" t="s">
        <v>138</v>
      </c>
      <c r="G14" s="109">
        <v>80</v>
      </c>
      <c r="I14" s="136"/>
      <c r="J14" s="179"/>
      <c r="K14" s="109"/>
      <c r="L14" s="109"/>
      <c r="M14" s="109"/>
      <c r="N14" s="109"/>
      <c r="O14" s="109"/>
    </row>
    <row r="15" spans="1:15" ht="18.5">
      <c r="A15" s="136">
        <f t="shared" si="0"/>
        <v>10</v>
      </c>
      <c r="B15" s="315">
        <v>45116</v>
      </c>
      <c r="C15" s="109" t="s">
        <v>131</v>
      </c>
      <c r="D15" s="109" t="s">
        <v>192</v>
      </c>
      <c r="E15" s="109" t="s">
        <v>136</v>
      </c>
      <c r="F15" s="109" t="s">
        <v>190</v>
      </c>
      <c r="G15" s="109">
        <v>75</v>
      </c>
      <c r="I15" s="136"/>
      <c r="J15" s="179"/>
      <c r="K15" s="109"/>
      <c r="L15" s="109"/>
      <c r="M15" s="109"/>
      <c r="N15" s="109"/>
      <c r="O15" s="109"/>
    </row>
    <row r="16" spans="1:15" ht="18.5">
      <c r="A16" s="136">
        <f t="shared" si="0"/>
        <v>11</v>
      </c>
      <c r="B16" s="315">
        <v>45116</v>
      </c>
      <c r="C16" s="109" t="s">
        <v>131</v>
      </c>
      <c r="D16" s="109" t="s">
        <v>223</v>
      </c>
      <c r="E16" s="109" t="s">
        <v>136</v>
      </c>
      <c r="F16" s="109" t="s">
        <v>224</v>
      </c>
      <c r="G16" s="109">
        <v>1340</v>
      </c>
      <c r="I16" s="136"/>
      <c r="J16" s="179"/>
      <c r="K16" s="109"/>
      <c r="L16" s="109"/>
      <c r="M16" s="109"/>
      <c r="N16" s="109"/>
      <c r="O16" s="109"/>
    </row>
    <row r="17" spans="1:15" ht="18.5">
      <c r="A17" s="136">
        <f t="shared" si="0"/>
        <v>12</v>
      </c>
      <c r="B17" s="315">
        <v>45117</v>
      </c>
      <c r="C17" s="109" t="s">
        <v>131</v>
      </c>
      <c r="D17" s="146" t="s">
        <v>260</v>
      </c>
      <c r="E17" s="109" t="s">
        <v>136</v>
      </c>
      <c r="F17" s="109" t="s">
        <v>224</v>
      </c>
      <c r="G17" s="109">
        <v>130</v>
      </c>
      <c r="I17" s="136"/>
      <c r="J17" s="179"/>
      <c r="K17" s="109"/>
      <c r="L17" s="109"/>
      <c r="M17" s="109"/>
      <c r="N17" s="109"/>
      <c r="O17" s="109"/>
    </row>
    <row r="18" spans="1:15" ht="18.5">
      <c r="A18" s="136">
        <f t="shared" si="0"/>
        <v>13</v>
      </c>
      <c r="B18" s="315">
        <v>45117</v>
      </c>
      <c r="C18" s="109" t="s">
        <v>131</v>
      </c>
      <c r="D18" s="109" t="s">
        <v>261</v>
      </c>
      <c r="E18" s="109" t="s">
        <v>136</v>
      </c>
      <c r="F18" s="109" t="s">
        <v>138</v>
      </c>
      <c r="G18" s="109">
        <v>150</v>
      </c>
      <c r="I18" s="136"/>
      <c r="J18" s="179"/>
      <c r="K18" s="109"/>
      <c r="L18" s="109"/>
      <c r="M18" s="109"/>
      <c r="N18" s="109"/>
      <c r="O18" s="109"/>
    </row>
    <row r="19" spans="1:15" ht="18.5">
      <c r="A19" s="136">
        <f t="shared" si="0"/>
        <v>14</v>
      </c>
      <c r="B19" s="315">
        <v>45117</v>
      </c>
      <c r="C19" s="109" t="s">
        <v>131</v>
      </c>
      <c r="D19" s="109" t="s">
        <v>262</v>
      </c>
      <c r="E19" s="109" t="s">
        <v>136</v>
      </c>
      <c r="F19" s="109" t="s">
        <v>263</v>
      </c>
      <c r="G19" s="109">
        <v>30</v>
      </c>
      <c r="I19" s="136"/>
      <c r="J19" s="179"/>
      <c r="K19" s="109"/>
      <c r="L19" s="109"/>
      <c r="M19" s="109"/>
      <c r="N19" s="109"/>
      <c r="O19" s="109"/>
    </row>
    <row r="20" spans="1:15" ht="18.5">
      <c r="A20" s="136"/>
      <c r="B20" s="201"/>
      <c r="C20" s="109"/>
      <c r="D20" s="109"/>
      <c r="E20" s="109"/>
      <c r="F20" s="109"/>
      <c r="G20" s="109"/>
      <c r="I20" s="125"/>
      <c r="J20" s="188"/>
      <c r="K20" s="125"/>
      <c r="L20" s="125"/>
      <c r="M20" s="125"/>
      <c r="N20" s="109"/>
      <c r="O20" s="135"/>
    </row>
    <row r="21" spans="1:15" ht="18.5">
      <c r="A21" s="136"/>
    </row>
    <row r="22" spans="1:15">
      <c r="C22" s="405"/>
      <c r="D22" s="405"/>
      <c r="E22" s="405"/>
      <c r="G22" s="103"/>
      <c r="I22" s="115"/>
      <c r="J22" s="180"/>
      <c r="K22" s="115"/>
      <c r="L22" s="115"/>
      <c r="M22" s="115"/>
      <c r="N22" s="115"/>
      <c r="O22" s="115"/>
    </row>
    <row r="23" spans="1:15">
      <c r="C23" s="381"/>
      <c r="D23" s="381"/>
      <c r="E23" s="381"/>
      <c r="F23" s="109" t="s">
        <v>23</v>
      </c>
      <c r="G23" s="109">
        <f>SUM(G6:G20)</f>
        <v>3245</v>
      </c>
      <c r="I23" s="138" t="s">
        <v>77</v>
      </c>
      <c r="J23" s="181"/>
      <c r="K23" s="47"/>
      <c r="L23" s="47" t="s">
        <v>78</v>
      </c>
      <c r="M23" s="47"/>
      <c r="N23" s="47" t="s">
        <v>79</v>
      </c>
      <c r="O23" s="47"/>
    </row>
    <row r="24" spans="1:15">
      <c r="B24" s="188"/>
      <c r="C24" s="381"/>
      <c r="D24" s="381"/>
      <c r="E24" s="381"/>
      <c r="F24" s="406"/>
      <c r="G24" s="406"/>
      <c r="I24" s="139" t="s">
        <v>30</v>
      </c>
      <c r="J24" s="180"/>
      <c r="K24" s="115"/>
      <c r="L24" s="115" t="s">
        <v>80</v>
      </c>
      <c r="N24" s="115" t="s">
        <v>81</v>
      </c>
    </row>
    <row r="25" spans="1:15">
      <c r="F25" s="398"/>
      <c r="G25" s="398"/>
    </row>
    <row r="26" spans="1:15">
      <c r="A26" s="138" t="s">
        <v>77</v>
      </c>
      <c r="B26" s="180"/>
      <c r="C26" s="115"/>
      <c r="D26" s="115"/>
      <c r="E26" s="115"/>
      <c r="F26" s="398"/>
      <c r="G26" s="398"/>
    </row>
    <row r="27" spans="1:15">
      <c r="A27" s="139" t="s">
        <v>30</v>
      </c>
      <c r="C27" s="47"/>
      <c r="D27" s="47" t="s">
        <v>78</v>
      </c>
      <c r="E27" s="47"/>
      <c r="F27" s="47" t="s">
        <v>79</v>
      </c>
      <c r="G27" s="47"/>
    </row>
    <row r="28" spans="1:15">
      <c r="B28" s="242"/>
      <c r="C28" s="242"/>
      <c r="D28" s="115" t="s">
        <v>80</v>
      </c>
      <c r="F28" s="115" t="s">
        <v>81</v>
      </c>
    </row>
    <row r="29" spans="1:15">
      <c r="B29" s="242"/>
      <c r="C29" s="242"/>
    </row>
  </sheetData>
  <mergeCells count="8">
    <mergeCell ref="I1:O1"/>
    <mergeCell ref="I2:O2"/>
    <mergeCell ref="I3:J3"/>
    <mergeCell ref="C22:E24"/>
    <mergeCell ref="F24:G26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A9636-C0FA-4403-BFCB-206DD5BF18B4}">
  <sheetPr>
    <pageSetUpPr fitToPage="1"/>
  </sheetPr>
  <dimension ref="A1:O75"/>
  <sheetViews>
    <sheetView zoomScale="89" zoomScaleNormal="89" workbookViewId="0">
      <selection activeCell="I36" sqref="I36:O56"/>
    </sheetView>
  </sheetViews>
  <sheetFormatPr defaultRowHeight="14.5"/>
  <cols>
    <col min="2" max="2" width="11.26953125" style="144" customWidth="1"/>
    <col min="3" max="3" width="29.36328125" customWidth="1"/>
    <col min="4" max="4" width="18.453125" customWidth="1"/>
    <col min="5" max="5" width="15.26953125" bestFit="1" customWidth="1"/>
    <col min="6" max="6" width="13.7265625" customWidth="1"/>
    <col min="7" max="7" width="13.26953125" customWidth="1"/>
    <col min="9" max="9" width="8.26953125" customWidth="1"/>
    <col min="10" max="10" width="9.54296875" style="144" customWidth="1"/>
    <col min="11" max="11" width="25.81640625" customWidth="1"/>
    <col min="12" max="12" width="19.1796875" customWidth="1"/>
    <col min="13" max="13" width="13.81640625" customWidth="1"/>
    <col min="14" max="14" width="15" customWidth="1"/>
  </cols>
  <sheetData>
    <row r="1" spans="1:15">
      <c r="A1" s="409" t="s">
        <v>0</v>
      </c>
      <c r="B1" s="410"/>
      <c r="C1" s="410"/>
      <c r="D1" s="410"/>
      <c r="E1" s="410"/>
      <c r="F1" s="410"/>
      <c r="G1" s="411"/>
      <c r="I1" s="409" t="s">
        <v>0</v>
      </c>
      <c r="J1" s="410"/>
      <c r="K1" s="410"/>
      <c r="L1" s="410"/>
      <c r="M1" s="410"/>
      <c r="N1" s="410"/>
      <c r="O1" s="411"/>
    </row>
    <row r="2" spans="1:15">
      <c r="A2" s="397"/>
      <c r="B2" s="398"/>
      <c r="C2" s="398"/>
      <c r="D2" s="398"/>
      <c r="E2" s="398"/>
      <c r="F2" s="398"/>
      <c r="G2" s="399"/>
      <c r="I2" s="397"/>
      <c r="J2" s="398"/>
      <c r="K2" s="398"/>
      <c r="L2" s="398"/>
      <c r="M2" s="398"/>
      <c r="N2" s="398"/>
      <c r="O2" s="399"/>
    </row>
    <row r="3" spans="1:15">
      <c r="A3" s="407" t="s">
        <v>82</v>
      </c>
      <c r="B3" s="408"/>
      <c r="C3" s="124" t="s">
        <v>133</v>
      </c>
      <c r="D3" s="124"/>
      <c r="E3" s="125"/>
      <c r="F3" s="126" t="s">
        <v>83</v>
      </c>
      <c r="G3" s="127" t="s">
        <v>117</v>
      </c>
      <c r="I3" s="407" t="s">
        <v>82</v>
      </c>
      <c r="J3" s="408"/>
      <c r="K3" s="124" t="s">
        <v>125</v>
      </c>
      <c r="L3" s="124"/>
      <c r="M3" s="125"/>
      <c r="N3" s="126" t="s">
        <v>83</v>
      </c>
      <c r="O3" s="127" t="s">
        <v>121</v>
      </c>
    </row>
    <row r="4" spans="1:15">
      <c r="A4" s="106"/>
      <c r="G4" s="107"/>
      <c r="I4" s="106"/>
      <c r="O4" s="107"/>
    </row>
    <row r="5" spans="1:15">
      <c r="A5" s="108" t="s">
        <v>76</v>
      </c>
      <c r="B5" s="179" t="s">
        <v>36</v>
      </c>
      <c r="C5" s="109" t="s">
        <v>84</v>
      </c>
      <c r="D5" s="109" t="s">
        <v>85</v>
      </c>
      <c r="E5" s="109" t="s">
        <v>5</v>
      </c>
      <c r="F5" s="109" t="s">
        <v>86</v>
      </c>
      <c r="G5" s="110" t="s">
        <v>55</v>
      </c>
      <c r="I5" s="108" t="s">
        <v>76</v>
      </c>
      <c r="J5" s="179" t="s">
        <v>36</v>
      </c>
      <c r="K5" s="109" t="s">
        <v>84</v>
      </c>
      <c r="L5" s="109" t="s">
        <v>85</v>
      </c>
      <c r="M5" s="109" t="s">
        <v>5</v>
      </c>
      <c r="N5" s="109" t="s">
        <v>86</v>
      </c>
      <c r="O5" s="110" t="s">
        <v>55</v>
      </c>
    </row>
    <row r="6" spans="1:15">
      <c r="A6" s="111">
        <v>1</v>
      </c>
      <c r="B6" s="179"/>
      <c r="C6" s="146"/>
      <c r="D6" s="112"/>
      <c r="E6" s="168"/>
      <c r="F6" s="109"/>
      <c r="G6" s="113"/>
      <c r="I6" s="108">
        <v>1</v>
      </c>
      <c r="J6" s="148"/>
      <c r="K6" s="146"/>
      <c r="L6" s="112"/>
      <c r="M6" s="202"/>
      <c r="N6" s="109"/>
      <c r="O6" s="113"/>
    </row>
    <row r="7" spans="1:15">
      <c r="A7" s="111"/>
      <c r="B7" s="148"/>
      <c r="C7" s="146"/>
      <c r="D7" s="112"/>
      <c r="E7" s="168"/>
      <c r="F7" s="109"/>
      <c r="G7" s="113"/>
      <c r="I7" s="111">
        <v>2</v>
      </c>
      <c r="J7" s="179"/>
      <c r="K7" s="146"/>
      <c r="L7" s="112"/>
      <c r="M7" s="202"/>
      <c r="N7" s="109"/>
      <c r="O7" s="113"/>
    </row>
    <row r="8" spans="1:15">
      <c r="A8" s="111"/>
      <c r="B8" s="148"/>
      <c r="C8" s="112"/>
      <c r="D8" s="112"/>
      <c r="E8" s="112"/>
      <c r="F8" s="112" t="s">
        <v>23</v>
      </c>
      <c r="G8" s="113">
        <f>SUM(G6:G7)</f>
        <v>0</v>
      </c>
      <c r="I8" s="111">
        <v>3</v>
      </c>
      <c r="J8" s="179"/>
      <c r="K8" s="234"/>
      <c r="L8" s="112"/>
      <c r="M8" s="202"/>
      <c r="N8" s="109"/>
      <c r="O8" s="113"/>
    </row>
    <row r="9" spans="1:15">
      <c r="A9" s="106"/>
      <c r="G9" s="107"/>
      <c r="I9" s="111"/>
      <c r="J9" s="179"/>
      <c r="K9" s="146"/>
      <c r="L9" s="112"/>
      <c r="M9" s="202"/>
      <c r="N9" s="109"/>
      <c r="O9" s="113"/>
    </row>
    <row r="10" spans="1:15">
      <c r="A10" s="114"/>
      <c r="B10" s="180"/>
      <c r="C10" s="115"/>
      <c r="D10" s="115"/>
      <c r="E10" s="115"/>
      <c r="F10" s="115"/>
      <c r="G10" s="116"/>
      <c r="I10" s="111"/>
      <c r="J10" s="148"/>
      <c r="K10" s="112"/>
      <c r="L10" s="112"/>
      <c r="M10" s="112"/>
      <c r="N10" s="112" t="s">
        <v>23</v>
      </c>
      <c r="O10" s="113">
        <f>SUM(O6:O9)</f>
        <v>0</v>
      </c>
    </row>
    <row r="11" spans="1:15">
      <c r="A11" s="117" t="s">
        <v>77</v>
      </c>
      <c r="B11" s="181"/>
      <c r="C11" s="47"/>
      <c r="D11" s="47" t="s">
        <v>78</v>
      </c>
      <c r="E11" s="47"/>
      <c r="F11" s="47" t="s">
        <v>79</v>
      </c>
      <c r="G11" s="118"/>
      <c r="I11" s="106"/>
      <c r="O11" s="107"/>
    </row>
    <row r="12" spans="1:15" ht="15" thickBot="1">
      <c r="A12" s="128" t="s">
        <v>30</v>
      </c>
      <c r="B12" s="195"/>
      <c r="C12" s="129"/>
      <c r="D12" s="129" t="s">
        <v>80</v>
      </c>
      <c r="E12" s="130"/>
      <c r="F12" s="129" t="s">
        <v>81</v>
      </c>
      <c r="G12" s="131"/>
      <c r="I12" s="114"/>
      <c r="J12" s="180"/>
      <c r="K12" s="115"/>
      <c r="L12" s="115"/>
      <c r="M12" s="115"/>
      <c r="N12" s="115"/>
      <c r="O12" s="116"/>
    </row>
    <row r="13" spans="1:15" ht="15" thickBot="1">
      <c r="I13" s="117" t="s">
        <v>77</v>
      </c>
      <c r="J13" s="181"/>
      <c r="K13" s="47"/>
      <c r="L13" s="47" t="s">
        <v>78</v>
      </c>
      <c r="M13" s="47"/>
      <c r="N13" s="47" t="s">
        <v>79</v>
      </c>
      <c r="O13" s="118"/>
    </row>
    <row r="14" spans="1:15" ht="15" thickBot="1">
      <c r="A14" s="409" t="s">
        <v>0</v>
      </c>
      <c r="B14" s="410"/>
      <c r="C14" s="410"/>
      <c r="D14" s="410"/>
      <c r="E14" s="410"/>
      <c r="F14" s="410"/>
      <c r="G14" s="411"/>
      <c r="I14" s="128" t="s">
        <v>30</v>
      </c>
      <c r="J14" s="195"/>
      <c r="K14" s="129"/>
      <c r="L14" s="129" t="s">
        <v>80</v>
      </c>
      <c r="M14" s="130"/>
      <c r="N14" s="129" t="s">
        <v>81</v>
      </c>
      <c r="O14" s="131"/>
    </row>
    <row r="15" spans="1:15" ht="15" thickBot="1">
      <c r="A15" s="397"/>
      <c r="B15" s="398"/>
      <c r="C15" s="398"/>
      <c r="D15" s="398"/>
      <c r="E15" s="398"/>
      <c r="F15" s="398"/>
      <c r="G15" s="399"/>
    </row>
    <row r="16" spans="1:15">
      <c r="A16" s="407" t="s">
        <v>82</v>
      </c>
      <c r="B16" s="408"/>
      <c r="C16" s="124" t="s">
        <v>123</v>
      </c>
      <c r="D16" s="124"/>
      <c r="E16" s="125"/>
      <c r="F16" s="126" t="s">
        <v>83</v>
      </c>
      <c r="G16" s="127" t="s">
        <v>117</v>
      </c>
      <c r="I16" s="409" t="s">
        <v>0</v>
      </c>
      <c r="J16" s="410"/>
      <c r="K16" s="410"/>
      <c r="L16" s="410"/>
      <c r="M16" s="410"/>
      <c r="N16" s="410"/>
      <c r="O16" s="411"/>
    </row>
    <row r="17" spans="1:15">
      <c r="A17" s="106"/>
      <c r="G17" s="107"/>
      <c r="I17" s="397"/>
      <c r="J17" s="398"/>
      <c r="K17" s="398"/>
      <c r="L17" s="398"/>
      <c r="M17" s="398"/>
      <c r="N17" s="398"/>
      <c r="O17" s="399"/>
    </row>
    <row r="18" spans="1:15">
      <c r="A18" s="108" t="s">
        <v>76</v>
      </c>
      <c r="B18" s="179" t="s">
        <v>36</v>
      </c>
      <c r="C18" s="109" t="s">
        <v>84</v>
      </c>
      <c r="D18" s="109" t="s">
        <v>85</v>
      </c>
      <c r="E18" s="109" t="s">
        <v>5</v>
      </c>
      <c r="F18" s="109" t="s">
        <v>86</v>
      </c>
      <c r="G18" s="110" t="s">
        <v>55</v>
      </c>
      <c r="I18" s="407" t="s">
        <v>82</v>
      </c>
      <c r="J18" s="408"/>
      <c r="K18" s="124" t="s">
        <v>126</v>
      </c>
      <c r="L18" s="124"/>
      <c r="M18" s="125"/>
      <c r="N18" s="126" t="s">
        <v>83</v>
      </c>
      <c r="O18" s="127" t="s">
        <v>117</v>
      </c>
    </row>
    <row r="19" spans="1:15">
      <c r="A19" s="111">
        <v>1</v>
      </c>
      <c r="B19" s="148">
        <v>45112</v>
      </c>
      <c r="C19" s="146" t="s">
        <v>189</v>
      </c>
      <c r="D19" s="112" t="s">
        <v>131</v>
      </c>
      <c r="E19" s="168" t="s">
        <v>136</v>
      </c>
      <c r="F19" s="109" t="s">
        <v>190</v>
      </c>
      <c r="G19" s="113">
        <v>100</v>
      </c>
      <c r="I19" s="106"/>
      <c r="O19" s="107"/>
    </row>
    <row r="20" spans="1:15">
      <c r="A20" s="111">
        <v>2</v>
      </c>
      <c r="B20" s="148">
        <v>45116</v>
      </c>
      <c r="C20" s="146" t="s">
        <v>197</v>
      </c>
      <c r="D20" s="112" t="s">
        <v>131</v>
      </c>
      <c r="E20" s="168" t="s">
        <v>136</v>
      </c>
      <c r="F20" s="109" t="s">
        <v>138</v>
      </c>
      <c r="G20" s="113">
        <v>50</v>
      </c>
      <c r="I20" s="108" t="s">
        <v>76</v>
      </c>
      <c r="J20" s="179" t="s">
        <v>36</v>
      </c>
      <c r="K20" s="109" t="s">
        <v>84</v>
      </c>
      <c r="L20" s="109" t="s">
        <v>85</v>
      </c>
      <c r="M20" s="109" t="s">
        <v>5</v>
      </c>
      <c r="N20" s="109" t="s">
        <v>86</v>
      </c>
      <c r="O20" s="110" t="s">
        <v>55</v>
      </c>
    </row>
    <row r="21" spans="1:15">
      <c r="A21" s="111">
        <v>3</v>
      </c>
      <c r="B21" s="148">
        <v>45117</v>
      </c>
      <c r="C21" s="109" t="s">
        <v>262</v>
      </c>
      <c r="D21" s="112" t="s">
        <v>131</v>
      </c>
      <c r="E21" s="168" t="s">
        <v>136</v>
      </c>
      <c r="F21" s="109" t="s">
        <v>264</v>
      </c>
      <c r="G21" s="113">
        <v>30</v>
      </c>
      <c r="I21" s="112">
        <v>1</v>
      </c>
      <c r="J21" s="148">
        <v>45109</v>
      </c>
      <c r="K21" s="146" t="s">
        <v>189</v>
      </c>
      <c r="L21" s="112" t="s">
        <v>131</v>
      </c>
      <c r="M21" s="168" t="s">
        <v>136</v>
      </c>
      <c r="N21" s="109" t="s">
        <v>190</v>
      </c>
      <c r="O21" s="113">
        <v>100</v>
      </c>
    </row>
    <row r="22" spans="1:15">
      <c r="A22" s="111"/>
      <c r="B22" s="148"/>
      <c r="C22" s="109"/>
      <c r="D22" s="112"/>
      <c r="E22" s="168"/>
      <c r="F22" s="109"/>
      <c r="G22" s="113"/>
      <c r="I22" s="112">
        <v>2</v>
      </c>
      <c r="J22" s="148">
        <v>45110</v>
      </c>
      <c r="K22" s="146" t="s">
        <v>191</v>
      </c>
      <c r="L22" s="112" t="s">
        <v>131</v>
      </c>
      <c r="M22" s="168" t="s">
        <v>136</v>
      </c>
      <c r="N22" s="109" t="s">
        <v>138</v>
      </c>
      <c r="O22" s="113">
        <v>70</v>
      </c>
    </row>
    <row r="23" spans="1:15">
      <c r="A23" s="111"/>
      <c r="G23" s="103"/>
      <c r="I23" s="112">
        <v>3</v>
      </c>
      <c r="J23" s="148">
        <v>45115</v>
      </c>
      <c r="K23" s="103" t="s">
        <v>222</v>
      </c>
      <c r="L23" s="231" t="s">
        <v>131</v>
      </c>
      <c r="M23" s="103" t="s">
        <v>136</v>
      </c>
      <c r="N23" s="103" t="s">
        <v>190</v>
      </c>
      <c r="O23" s="231">
        <v>80</v>
      </c>
    </row>
    <row r="24" spans="1:15">
      <c r="A24" s="415"/>
      <c r="B24" s="416"/>
      <c r="C24" s="416"/>
      <c r="D24" s="416"/>
      <c r="E24" s="416"/>
      <c r="F24" s="112" t="s">
        <v>23</v>
      </c>
      <c r="G24" s="113">
        <f>SUM(G19:G22)</f>
        <v>180</v>
      </c>
      <c r="I24" s="112">
        <v>4</v>
      </c>
      <c r="J24" s="148">
        <v>45116</v>
      </c>
      <c r="K24" s="109" t="s">
        <v>192</v>
      </c>
      <c r="L24" s="112" t="s">
        <v>131</v>
      </c>
      <c r="M24" s="168" t="s">
        <v>136</v>
      </c>
      <c r="N24" s="109" t="s">
        <v>190</v>
      </c>
      <c r="O24" s="137">
        <v>75</v>
      </c>
    </row>
    <row r="25" spans="1:15">
      <c r="A25" s="412"/>
      <c r="B25" s="413"/>
      <c r="C25" s="413"/>
      <c r="D25" s="413"/>
      <c r="E25" s="413"/>
      <c r="G25" s="107"/>
      <c r="I25" s="112">
        <v>5</v>
      </c>
      <c r="J25" s="148">
        <v>45117</v>
      </c>
      <c r="K25" s="109" t="s">
        <v>260</v>
      </c>
      <c r="L25" s="112" t="s">
        <v>131</v>
      </c>
      <c r="M25" s="168" t="s">
        <v>136</v>
      </c>
      <c r="N25" s="109" t="s">
        <v>190</v>
      </c>
      <c r="O25" s="137">
        <v>70</v>
      </c>
    </row>
    <row r="26" spans="1:15">
      <c r="A26" s="114"/>
      <c r="B26" s="180"/>
      <c r="C26" s="115"/>
      <c r="D26" s="115"/>
      <c r="E26" s="115"/>
      <c r="F26" s="115"/>
      <c r="G26" s="116"/>
      <c r="I26" s="112">
        <v>6</v>
      </c>
      <c r="J26" s="148">
        <v>45117</v>
      </c>
      <c r="K26" s="109" t="s">
        <v>261</v>
      </c>
      <c r="L26" s="112" t="s">
        <v>131</v>
      </c>
      <c r="M26" s="168" t="s">
        <v>136</v>
      </c>
      <c r="N26" s="109" t="s">
        <v>138</v>
      </c>
      <c r="O26" s="137">
        <v>50</v>
      </c>
    </row>
    <row r="27" spans="1:15">
      <c r="A27" s="117" t="s">
        <v>77</v>
      </c>
      <c r="B27" s="181"/>
      <c r="C27" s="47"/>
      <c r="D27" s="47" t="s">
        <v>78</v>
      </c>
      <c r="E27" s="47"/>
      <c r="F27" s="47" t="s">
        <v>79</v>
      </c>
      <c r="G27" s="118"/>
      <c r="I27" s="327"/>
      <c r="J27" s="148"/>
      <c r="K27" s="146"/>
      <c r="L27" s="112"/>
      <c r="M27" s="168"/>
      <c r="N27" s="109"/>
      <c r="O27" s="137"/>
    </row>
    <row r="28" spans="1:15" ht="15" thickBot="1">
      <c r="A28" s="128" t="s">
        <v>30</v>
      </c>
      <c r="B28" s="195"/>
      <c r="C28" s="129"/>
      <c r="D28" s="129" t="s">
        <v>80</v>
      </c>
      <c r="E28" s="130"/>
      <c r="F28" s="129" t="s">
        <v>81</v>
      </c>
      <c r="G28" s="131"/>
    </row>
    <row r="29" spans="1:15" ht="15" thickBot="1">
      <c r="I29" s="412"/>
      <c r="J29" s="413"/>
      <c r="K29" s="413"/>
      <c r="L29" s="413"/>
      <c r="M29" s="414"/>
      <c r="N29" s="237" t="s">
        <v>23</v>
      </c>
      <c r="O29" s="238">
        <f>SUM(O21:O26)</f>
        <v>445</v>
      </c>
    </row>
    <row r="30" spans="1:15">
      <c r="A30" s="409" t="s">
        <v>0</v>
      </c>
      <c r="B30" s="410"/>
      <c r="C30" s="410"/>
      <c r="D30" s="410"/>
      <c r="E30" s="410"/>
      <c r="F30" s="410"/>
      <c r="G30" s="411"/>
      <c r="I30" s="106"/>
      <c r="O30" s="107"/>
    </row>
    <row r="31" spans="1:15">
      <c r="A31" s="397"/>
      <c r="B31" s="398"/>
      <c r="C31" s="398"/>
      <c r="D31" s="398"/>
      <c r="E31" s="398"/>
      <c r="F31" s="398"/>
      <c r="G31" s="399"/>
      <c r="I31" s="114"/>
      <c r="J31" s="180"/>
      <c r="K31" s="115"/>
      <c r="L31" s="115"/>
      <c r="M31" s="115"/>
      <c r="N31" s="115"/>
      <c r="O31" s="116"/>
    </row>
    <row r="32" spans="1:15">
      <c r="A32" s="407" t="s">
        <v>82</v>
      </c>
      <c r="B32" s="408"/>
      <c r="C32" s="124" t="s">
        <v>128</v>
      </c>
      <c r="D32" s="124"/>
      <c r="E32" s="125"/>
      <c r="F32" s="126" t="s">
        <v>83</v>
      </c>
      <c r="G32" s="127" t="s">
        <v>117</v>
      </c>
      <c r="H32" s="211" t="s">
        <v>129</v>
      </c>
      <c r="I32" s="117" t="s">
        <v>77</v>
      </c>
      <c r="J32" s="181"/>
      <c r="K32" s="47"/>
      <c r="L32" s="47" t="s">
        <v>78</v>
      </c>
      <c r="M32" s="47"/>
      <c r="N32" s="47" t="s">
        <v>79</v>
      </c>
      <c r="O32" s="118"/>
    </row>
    <row r="33" spans="1:15" ht="15" thickBot="1">
      <c r="A33" s="106"/>
      <c r="G33" s="107"/>
      <c r="I33" s="128" t="s">
        <v>30</v>
      </c>
      <c r="J33" s="195"/>
      <c r="K33" s="129"/>
      <c r="L33" s="129" t="s">
        <v>80</v>
      </c>
      <c r="M33" s="130"/>
      <c r="N33" s="129" t="s">
        <v>81</v>
      </c>
      <c r="O33" s="131"/>
    </row>
    <row r="34" spans="1:15">
      <c r="A34" s="108" t="s">
        <v>76</v>
      </c>
      <c r="B34" s="179" t="s">
        <v>36</v>
      </c>
      <c r="C34" s="109" t="s">
        <v>84</v>
      </c>
      <c r="D34" s="109" t="s">
        <v>85</v>
      </c>
      <c r="E34" s="109" t="s">
        <v>5</v>
      </c>
      <c r="F34" s="109" t="s">
        <v>86</v>
      </c>
      <c r="G34" s="110" t="s">
        <v>55</v>
      </c>
    </row>
    <row r="35" spans="1:15" ht="15" thickBot="1">
      <c r="A35" s="111">
        <v>1</v>
      </c>
      <c r="B35" s="148">
        <v>45110</v>
      </c>
      <c r="C35" s="146" t="s">
        <v>192</v>
      </c>
      <c r="D35" s="112" t="s">
        <v>131</v>
      </c>
      <c r="E35" s="168" t="s">
        <v>136</v>
      </c>
      <c r="F35" s="109" t="s">
        <v>190</v>
      </c>
      <c r="G35" s="113">
        <v>80</v>
      </c>
    </row>
    <row r="36" spans="1:15">
      <c r="A36" s="111">
        <v>2</v>
      </c>
      <c r="B36" s="148">
        <v>45111</v>
      </c>
      <c r="C36" s="146" t="s">
        <v>193</v>
      </c>
      <c r="D36" s="112" t="s">
        <v>131</v>
      </c>
      <c r="E36" s="168" t="s">
        <v>136</v>
      </c>
      <c r="F36" s="109" t="s">
        <v>190</v>
      </c>
      <c r="G36" s="113">
        <v>110</v>
      </c>
      <c r="I36" s="409" t="s">
        <v>0</v>
      </c>
      <c r="J36" s="410"/>
      <c r="K36" s="410"/>
      <c r="L36" s="410"/>
      <c r="M36" s="410"/>
      <c r="N36" s="410"/>
      <c r="O36" s="411"/>
    </row>
    <row r="37" spans="1:15">
      <c r="A37" s="111">
        <v>3</v>
      </c>
      <c r="B37" s="148">
        <v>45112</v>
      </c>
      <c r="C37" s="109" t="s">
        <v>194</v>
      </c>
      <c r="D37" s="112" t="s">
        <v>131</v>
      </c>
      <c r="E37" s="168" t="s">
        <v>136</v>
      </c>
      <c r="F37" s="109" t="s">
        <v>190</v>
      </c>
      <c r="G37" s="113">
        <v>220</v>
      </c>
      <c r="I37" s="397" t="s">
        <v>130</v>
      </c>
      <c r="J37" s="398"/>
      <c r="K37" s="398"/>
      <c r="L37" s="398"/>
      <c r="M37" s="398"/>
      <c r="N37" s="398"/>
      <c r="O37" s="399"/>
    </row>
    <row r="38" spans="1:15">
      <c r="A38" s="111">
        <v>4</v>
      </c>
      <c r="B38" s="148">
        <v>45113</v>
      </c>
      <c r="C38" s="146" t="s">
        <v>197</v>
      </c>
      <c r="D38" s="112" t="s">
        <v>131</v>
      </c>
      <c r="E38" s="168" t="s">
        <v>136</v>
      </c>
      <c r="F38" s="109" t="s">
        <v>138</v>
      </c>
      <c r="G38" s="113">
        <v>50</v>
      </c>
      <c r="I38" s="407" t="s">
        <v>82</v>
      </c>
      <c r="J38" s="408"/>
      <c r="K38" s="124" t="s">
        <v>137</v>
      </c>
      <c r="L38" s="124"/>
      <c r="M38" s="125"/>
      <c r="N38" s="126" t="s">
        <v>83</v>
      </c>
      <c r="O38" s="127" t="s">
        <v>121</v>
      </c>
    </row>
    <row r="39" spans="1:15">
      <c r="A39" s="103"/>
      <c r="B39" s="148">
        <v>45116</v>
      </c>
      <c r="C39" s="231" t="s">
        <v>225</v>
      </c>
      <c r="D39" s="103" t="s">
        <v>131</v>
      </c>
      <c r="E39" s="103" t="s">
        <v>136</v>
      </c>
      <c r="F39" s="103" t="s">
        <v>224</v>
      </c>
      <c r="G39" s="231">
        <v>240</v>
      </c>
      <c r="I39" s="106"/>
      <c r="O39" s="107"/>
    </row>
    <row r="40" spans="1:15">
      <c r="A40" s="111"/>
      <c r="B40" s="148"/>
      <c r="C40" s="112"/>
      <c r="D40" s="112"/>
      <c r="E40" s="112"/>
      <c r="F40" s="112" t="s">
        <v>23</v>
      </c>
      <c r="G40" s="113">
        <f>SUM(G35:G39)</f>
        <v>700</v>
      </c>
      <c r="I40" s="108" t="s">
        <v>76</v>
      </c>
      <c r="J40" s="179" t="s">
        <v>36</v>
      </c>
      <c r="K40" s="109" t="s">
        <v>84</v>
      </c>
      <c r="L40" s="109" t="s">
        <v>85</v>
      </c>
      <c r="M40" s="109" t="s">
        <v>5</v>
      </c>
      <c r="N40" s="109" t="s">
        <v>86</v>
      </c>
      <c r="O40" s="110" t="s">
        <v>55</v>
      </c>
    </row>
    <row r="41" spans="1:15">
      <c r="A41" s="106"/>
      <c r="G41" s="107"/>
      <c r="I41" s="111">
        <v>1</v>
      </c>
      <c r="J41" s="72">
        <v>45109</v>
      </c>
      <c r="K41" s="146" t="s">
        <v>131</v>
      </c>
      <c r="L41" s="112" t="s">
        <v>266</v>
      </c>
      <c r="M41" s="96" t="s">
        <v>174</v>
      </c>
      <c r="N41" s="109" t="s">
        <v>138</v>
      </c>
      <c r="O41" s="76">
        <v>50</v>
      </c>
    </row>
    <row r="42" spans="1:15">
      <c r="A42" s="114"/>
      <c r="B42" s="180"/>
      <c r="C42" s="115"/>
      <c r="D42" s="115"/>
      <c r="E42" s="115"/>
      <c r="F42" s="115"/>
      <c r="G42" s="116"/>
      <c r="H42" t="s">
        <v>129</v>
      </c>
      <c r="I42" s="111">
        <v>2</v>
      </c>
      <c r="J42" s="72">
        <v>45110</v>
      </c>
      <c r="K42" s="146" t="s">
        <v>131</v>
      </c>
      <c r="L42" s="112" t="s">
        <v>266</v>
      </c>
      <c r="M42" s="96" t="s">
        <v>175</v>
      </c>
      <c r="N42" s="109" t="s">
        <v>138</v>
      </c>
      <c r="O42" s="76">
        <v>50</v>
      </c>
    </row>
    <row r="43" spans="1:15">
      <c r="A43" s="117" t="s">
        <v>77</v>
      </c>
      <c r="B43" s="181"/>
      <c r="C43" s="47"/>
      <c r="D43" s="47" t="s">
        <v>78</v>
      </c>
      <c r="E43" s="47"/>
      <c r="F43" s="47" t="s">
        <v>79</v>
      </c>
      <c r="G43" s="118"/>
      <c r="I43" s="111">
        <f>SUM(I42+1)</f>
        <v>3</v>
      </c>
      <c r="J43" s="72">
        <v>45111</v>
      </c>
      <c r="K43" s="146" t="s">
        <v>131</v>
      </c>
      <c r="L43" s="112" t="s">
        <v>266</v>
      </c>
      <c r="M43" s="96" t="s">
        <v>177</v>
      </c>
      <c r="N43" s="109" t="s">
        <v>138</v>
      </c>
      <c r="O43" s="76">
        <v>50</v>
      </c>
    </row>
    <row r="44" spans="1:15" ht="15" thickBot="1">
      <c r="A44" s="128" t="s">
        <v>30</v>
      </c>
      <c r="B44" s="195"/>
      <c r="C44" s="129"/>
      <c r="D44" s="129" t="s">
        <v>80</v>
      </c>
      <c r="E44" s="130"/>
      <c r="F44" s="129" t="s">
        <v>81</v>
      </c>
      <c r="G44" s="131"/>
      <c r="I44" s="111">
        <f t="shared" ref="I44:I50" si="0">SUM(I43+1)</f>
        <v>4</v>
      </c>
      <c r="J44" s="72">
        <v>45112</v>
      </c>
      <c r="K44" s="146" t="s">
        <v>131</v>
      </c>
      <c r="L44" s="112" t="s">
        <v>266</v>
      </c>
      <c r="M44" s="98" t="s">
        <v>178</v>
      </c>
      <c r="N44" s="109" t="s">
        <v>138</v>
      </c>
      <c r="O44" s="55">
        <v>50</v>
      </c>
    </row>
    <row r="45" spans="1:15" ht="15" thickBot="1">
      <c r="I45" s="111">
        <f t="shared" si="0"/>
        <v>5</v>
      </c>
      <c r="J45" s="72">
        <v>45112</v>
      </c>
      <c r="K45" s="146" t="s">
        <v>131</v>
      </c>
      <c r="L45" s="112" t="s">
        <v>266</v>
      </c>
      <c r="M45" s="98" t="s">
        <v>180</v>
      </c>
      <c r="N45" s="109" t="s">
        <v>138</v>
      </c>
      <c r="O45" s="55">
        <v>100</v>
      </c>
    </row>
    <row r="46" spans="1:15">
      <c r="A46" s="409" t="s">
        <v>0</v>
      </c>
      <c r="B46" s="410"/>
      <c r="C46" s="410"/>
      <c r="D46" s="410"/>
      <c r="E46" s="410"/>
      <c r="F46" s="410"/>
      <c r="G46" s="411"/>
      <c r="I46" s="111">
        <f t="shared" si="0"/>
        <v>6</v>
      </c>
      <c r="J46" s="72">
        <v>45112</v>
      </c>
      <c r="K46" s="146" t="s">
        <v>131</v>
      </c>
      <c r="L46" s="112" t="s">
        <v>266</v>
      </c>
      <c r="M46" s="98" t="s">
        <v>182</v>
      </c>
      <c r="N46" s="109" t="s">
        <v>138</v>
      </c>
      <c r="O46" s="55">
        <v>130</v>
      </c>
    </row>
    <row r="47" spans="1:15">
      <c r="A47" s="397" t="s">
        <v>130</v>
      </c>
      <c r="B47" s="398"/>
      <c r="C47" s="398"/>
      <c r="D47" s="398"/>
      <c r="E47" s="398"/>
      <c r="F47" s="398"/>
      <c r="G47" s="399"/>
      <c r="I47" s="111">
        <f t="shared" si="0"/>
        <v>7</v>
      </c>
      <c r="J47" s="72">
        <v>45113</v>
      </c>
      <c r="K47" s="146" t="s">
        <v>131</v>
      </c>
      <c r="L47" s="241" t="s">
        <v>267</v>
      </c>
      <c r="M47" s="98" t="s">
        <v>182</v>
      </c>
      <c r="N47" s="109" t="s">
        <v>138</v>
      </c>
      <c r="O47" s="55">
        <v>130</v>
      </c>
    </row>
    <row r="48" spans="1:15">
      <c r="A48" s="407" t="s">
        <v>82</v>
      </c>
      <c r="B48" s="408"/>
      <c r="C48" s="124" t="s">
        <v>137</v>
      </c>
      <c r="D48" s="124"/>
      <c r="E48" s="125"/>
      <c r="F48" s="126" t="s">
        <v>83</v>
      </c>
      <c r="G48" s="127" t="s">
        <v>121</v>
      </c>
      <c r="I48" s="111">
        <f t="shared" si="0"/>
        <v>8</v>
      </c>
      <c r="J48" s="72">
        <v>45113</v>
      </c>
      <c r="K48" s="146" t="s">
        <v>131</v>
      </c>
      <c r="L48" s="241" t="s">
        <v>267</v>
      </c>
      <c r="M48" s="98" t="s">
        <v>167</v>
      </c>
      <c r="N48" s="109" t="s">
        <v>138</v>
      </c>
      <c r="O48" s="55">
        <v>150</v>
      </c>
    </row>
    <row r="49" spans="1:15">
      <c r="A49" s="106"/>
      <c r="G49" s="107"/>
      <c r="I49" s="111">
        <f t="shared" si="0"/>
        <v>9</v>
      </c>
      <c r="J49" s="72">
        <v>45115</v>
      </c>
      <c r="K49" s="146" t="s">
        <v>131</v>
      </c>
      <c r="L49" s="112" t="s">
        <v>266</v>
      </c>
      <c r="M49" s="98" t="s">
        <v>205</v>
      </c>
      <c r="N49" s="109" t="s">
        <v>138</v>
      </c>
      <c r="O49" s="55">
        <v>50</v>
      </c>
    </row>
    <row r="50" spans="1:15">
      <c r="A50" s="108" t="s">
        <v>76</v>
      </c>
      <c r="B50" s="179" t="s">
        <v>36</v>
      </c>
      <c r="C50" s="109" t="s">
        <v>84</v>
      </c>
      <c r="D50" s="109" t="s">
        <v>85</v>
      </c>
      <c r="E50" s="109" t="s">
        <v>5</v>
      </c>
      <c r="F50" s="109" t="s">
        <v>86</v>
      </c>
      <c r="G50" s="110" t="s">
        <v>55</v>
      </c>
      <c r="I50" s="111">
        <f t="shared" si="0"/>
        <v>10</v>
      </c>
      <c r="J50" s="72">
        <v>45117</v>
      </c>
      <c r="K50" s="146" t="s">
        <v>131</v>
      </c>
      <c r="L50" s="112" t="s">
        <v>266</v>
      </c>
      <c r="M50" s="202"/>
      <c r="N50" s="109" t="s">
        <v>138</v>
      </c>
      <c r="O50" s="55">
        <v>50</v>
      </c>
    </row>
    <row r="51" spans="1:15">
      <c r="A51" s="111">
        <v>1</v>
      </c>
      <c r="B51" s="148"/>
      <c r="C51" s="146"/>
      <c r="D51" s="112"/>
      <c r="E51" s="202"/>
      <c r="F51" s="109"/>
      <c r="G51" s="113"/>
      <c r="I51" s="111"/>
      <c r="J51" s="239"/>
      <c r="K51" s="103"/>
      <c r="L51" s="103"/>
      <c r="M51" s="103"/>
      <c r="N51" s="103"/>
      <c r="O51" s="103"/>
    </row>
    <row r="52" spans="1:15">
      <c r="A52" s="111">
        <v>2</v>
      </c>
      <c r="B52" s="148"/>
      <c r="C52" s="109"/>
      <c r="D52" s="112"/>
      <c r="E52" s="202"/>
      <c r="F52" s="109"/>
      <c r="G52" s="113"/>
      <c r="I52" s="111"/>
      <c r="J52" s="148"/>
      <c r="K52" s="112"/>
      <c r="L52" s="112"/>
      <c r="M52" s="112"/>
      <c r="N52" s="112" t="s">
        <v>23</v>
      </c>
      <c r="O52" s="113">
        <f>SUM(O41:O50)</f>
        <v>810</v>
      </c>
    </row>
    <row r="53" spans="1:15">
      <c r="A53" s="111"/>
      <c r="B53" s="179"/>
      <c r="C53" s="146"/>
      <c r="D53" s="112"/>
      <c r="E53" s="202"/>
      <c r="F53" s="109"/>
      <c r="G53" s="113"/>
      <c r="I53" s="106"/>
      <c r="O53" s="107"/>
    </row>
    <row r="54" spans="1:15">
      <c r="A54" s="111"/>
      <c r="B54" s="148"/>
      <c r="C54" s="112"/>
      <c r="D54" s="112"/>
      <c r="E54" s="112"/>
      <c r="F54" s="112" t="s">
        <v>23</v>
      </c>
      <c r="G54" s="113">
        <f>SUM(G51:G53)</f>
        <v>0</v>
      </c>
      <c r="I54" s="114"/>
      <c r="J54" s="180"/>
      <c r="K54" s="115"/>
      <c r="L54" s="115"/>
      <c r="M54" s="115"/>
      <c r="N54" s="115"/>
      <c r="O54" s="116"/>
    </row>
    <row r="55" spans="1:15">
      <c r="A55" s="106"/>
      <c r="G55" s="107"/>
      <c r="I55" s="117" t="s">
        <v>77</v>
      </c>
      <c r="J55" s="181"/>
      <c r="K55" s="47"/>
      <c r="L55" s="47" t="s">
        <v>78</v>
      </c>
      <c r="M55" s="47"/>
      <c r="N55" s="47" t="s">
        <v>79</v>
      </c>
      <c r="O55" s="118"/>
    </row>
    <row r="56" spans="1:15" ht="15" thickBot="1">
      <c r="A56" s="114"/>
      <c r="B56" s="180"/>
      <c r="C56" s="115"/>
      <c r="D56" s="115"/>
      <c r="E56" s="115"/>
      <c r="F56" s="115"/>
      <c r="G56" s="116"/>
      <c r="I56" s="128" t="s">
        <v>30</v>
      </c>
      <c r="J56" s="195"/>
      <c r="K56" s="129"/>
      <c r="L56" s="129" t="s">
        <v>80</v>
      </c>
      <c r="M56" s="130"/>
      <c r="N56" s="129" t="s">
        <v>81</v>
      </c>
      <c r="O56" s="131"/>
    </row>
    <row r="57" spans="1:15">
      <c r="A57" s="117" t="s">
        <v>77</v>
      </c>
      <c r="B57" s="181"/>
      <c r="C57" s="47"/>
      <c r="D57" s="47" t="s">
        <v>78</v>
      </c>
      <c r="E57" s="47"/>
      <c r="F57" s="47" t="s">
        <v>79</v>
      </c>
      <c r="G57" s="118"/>
    </row>
    <row r="58" spans="1:15" ht="15" thickBot="1">
      <c r="A58" s="128" t="s">
        <v>30</v>
      </c>
      <c r="B58" s="195"/>
      <c r="C58" s="129"/>
      <c r="D58" s="129" t="s">
        <v>80</v>
      </c>
      <c r="E58" s="130"/>
      <c r="F58" s="129" t="s">
        <v>81</v>
      </c>
      <c r="G58" s="131"/>
    </row>
    <row r="59" spans="1:15" ht="15" thickBot="1"/>
    <row r="60" spans="1:15">
      <c r="A60" s="409" t="s">
        <v>0</v>
      </c>
      <c r="B60" s="410"/>
      <c r="C60" s="410"/>
      <c r="D60" s="410"/>
      <c r="E60" s="410"/>
      <c r="F60" s="410"/>
      <c r="G60" s="411"/>
    </row>
    <row r="61" spans="1:15">
      <c r="A61" s="397" t="s">
        <v>268</v>
      </c>
      <c r="B61" s="398"/>
      <c r="C61" s="398"/>
      <c r="D61" s="398"/>
      <c r="E61" s="398"/>
      <c r="F61" s="398"/>
      <c r="G61" s="399"/>
    </row>
    <row r="62" spans="1:15">
      <c r="A62" s="407" t="s">
        <v>82</v>
      </c>
      <c r="B62" s="408"/>
      <c r="C62" s="124" t="s">
        <v>278</v>
      </c>
      <c r="D62" s="124"/>
      <c r="E62" s="125"/>
      <c r="F62" s="126" t="s">
        <v>83</v>
      </c>
      <c r="G62" s="127" t="s">
        <v>117</v>
      </c>
    </row>
    <row r="63" spans="1:15">
      <c r="A63" s="106"/>
      <c r="G63" s="107"/>
    </row>
    <row r="64" spans="1:15">
      <c r="A64" s="108" t="s">
        <v>76</v>
      </c>
      <c r="B64" s="179" t="s">
        <v>36</v>
      </c>
      <c r="C64" s="109" t="s">
        <v>84</v>
      </c>
      <c r="D64" s="109" t="s">
        <v>85</v>
      </c>
      <c r="E64" s="109" t="s">
        <v>5</v>
      </c>
      <c r="F64" s="109" t="s">
        <v>86</v>
      </c>
      <c r="G64" s="110" t="s">
        <v>55</v>
      </c>
    </row>
    <row r="65" spans="1:7" ht="15.5">
      <c r="A65" s="111">
        <v>1</v>
      </c>
      <c r="B65" s="31">
        <v>45113</v>
      </c>
      <c r="C65" s="146" t="s">
        <v>131</v>
      </c>
      <c r="D65" s="112" t="s">
        <v>269</v>
      </c>
      <c r="E65" s="168" t="s">
        <v>131</v>
      </c>
      <c r="F65" s="109" t="s">
        <v>138</v>
      </c>
      <c r="G65" s="113">
        <v>50</v>
      </c>
    </row>
    <row r="66" spans="1:7">
      <c r="A66" s="111"/>
      <c r="B66" s="148"/>
      <c r="C66" s="112"/>
      <c r="D66" s="112"/>
      <c r="E66" s="112"/>
      <c r="F66" s="112" t="s">
        <v>23</v>
      </c>
      <c r="G66" s="113">
        <f>SUM(G65:G65)</f>
        <v>50</v>
      </c>
    </row>
    <row r="67" spans="1:7">
      <c r="A67" s="106"/>
      <c r="G67" s="107"/>
    </row>
    <row r="68" spans="1:7">
      <c r="A68" s="114"/>
      <c r="B68" s="180"/>
      <c r="C68" s="115"/>
      <c r="D68" s="115"/>
      <c r="E68" s="115"/>
      <c r="F68" s="115"/>
      <c r="G68" s="116"/>
    </row>
    <row r="69" spans="1:7">
      <c r="A69" s="117" t="s">
        <v>77</v>
      </c>
      <c r="B69" s="181"/>
      <c r="C69" s="47"/>
      <c r="D69" s="47" t="s">
        <v>78</v>
      </c>
      <c r="E69" s="47"/>
      <c r="F69" s="47" t="s">
        <v>79</v>
      </c>
      <c r="G69" s="118"/>
    </row>
    <row r="70" spans="1:7" ht="15" thickBot="1">
      <c r="A70" s="128" t="s">
        <v>30</v>
      </c>
      <c r="B70" s="195"/>
      <c r="C70" s="129"/>
      <c r="D70" s="129" t="s">
        <v>80</v>
      </c>
      <c r="E70" s="130"/>
      <c r="F70" s="129" t="s">
        <v>81</v>
      </c>
      <c r="G70" s="131"/>
    </row>
    <row r="71" spans="1:7">
      <c r="A71" s="111"/>
      <c r="B71" s="148"/>
      <c r="C71" s="112"/>
      <c r="D71" s="112"/>
      <c r="E71" s="112"/>
      <c r="F71" s="112" t="s">
        <v>23</v>
      </c>
      <c r="G71" s="113">
        <f>SUM(G70:G70)</f>
        <v>0</v>
      </c>
    </row>
    <row r="72" spans="1:7">
      <c r="A72" s="106"/>
      <c r="G72" s="107"/>
    </row>
    <row r="73" spans="1:7">
      <c r="A73" s="114"/>
      <c r="B73" s="180"/>
      <c r="C73" s="115"/>
      <c r="D73" s="115"/>
      <c r="E73" s="115"/>
      <c r="F73" s="115"/>
      <c r="G73" s="116"/>
    </row>
    <row r="74" spans="1:7">
      <c r="A74" s="117" t="s">
        <v>77</v>
      </c>
      <c r="B74" s="181"/>
      <c r="C74" s="47"/>
      <c r="D74" s="47" t="s">
        <v>78</v>
      </c>
      <c r="E74" s="47"/>
      <c r="F74" s="47" t="s">
        <v>79</v>
      </c>
      <c r="G74" s="118"/>
    </row>
    <row r="75" spans="1:7" ht="15" thickBot="1">
      <c r="A75" s="128" t="s">
        <v>30</v>
      </c>
      <c r="B75" s="195"/>
      <c r="C75" s="129"/>
      <c r="D75" s="129" t="s">
        <v>80</v>
      </c>
      <c r="E75" s="130"/>
      <c r="F75" s="129" t="s">
        <v>81</v>
      </c>
      <c r="G75" s="131"/>
    </row>
  </sheetData>
  <mergeCells count="26">
    <mergeCell ref="I29:M29"/>
    <mergeCell ref="I36:O36"/>
    <mergeCell ref="I37:O37"/>
    <mergeCell ref="I38:J38"/>
    <mergeCell ref="A24:E25"/>
    <mergeCell ref="A30:G30"/>
    <mergeCell ref="A31:G31"/>
    <mergeCell ref="A32:B32"/>
    <mergeCell ref="A1:G1"/>
    <mergeCell ref="A2:G2"/>
    <mergeCell ref="A3:B3"/>
    <mergeCell ref="A16:B16"/>
    <mergeCell ref="I18:J18"/>
    <mergeCell ref="I1:O1"/>
    <mergeCell ref="I2:O2"/>
    <mergeCell ref="I3:J3"/>
    <mergeCell ref="A14:G14"/>
    <mergeCell ref="A15:G15"/>
    <mergeCell ref="I16:O16"/>
    <mergeCell ref="I17:O17"/>
    <mergeCell ref="A62:B62"/>
    <mergeCell ref="A46:G46"/>
    <mergeCell ref="A47:G47"/>
    <mergeCell ref="A48:B48"/>
    <mergeCell ref="A60:G60"/>
    <mergeCell ref="A61:G61"/>
  </mergeCells>
  <pageMargins left="0.7" right="0.7" top="0.75" bottom="0.75" header="0.3" footer="0.3"/>
  <pageSetup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9493-4C51-441E-A8BB-65992C007042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4.5"/>
  <cols>
    <col min="1" max="1" width="9" customWidth="1"/>
    <col min="2" max="2" width="11.54296875" customWidth="1"/>
    <col min="3" max="3" width="14" bestFit="1" customWidth="1"/>
    <col min="8" max="8" width="11.453125" bestFit="1" customWidth="1"/>
    <col min="9" max="9" width="11.81640625" customWidth="1"/>
    <col min="10" max="10" width="9.453125" bestFit="1" customWidth="1"/>
    <col min="11" max="11" width="5.453125" customWidth="1"/>
    <col min="12" max="12" width="6.453125" bestFit="1" customWidth="1"/>
  </cols>
  <sheetData>
    <row r="1" spans="1:13" ht="21.5" thickBot="1">
      <c r="A1" s="9"/>
      <c r="B1" s="9"/>
      <c r="C1" s="356" t="s">
        <v>34</v>
      </c>
      <c r="D1" s="357"/>
      <c r="E1" s="358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59" t="s">
        <v>35</v>
      </c>
      <c r="I2" s="359"/>
      <c r="J2" s="359"/>
      <c r="K2" s="359"/>
      <c r="L2" s="359"/>
      <c r="M2" s="9"/>
    </row>
    <row r="3" spans="1:13" ht="52.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1337-A489-4EAA-8845-01B50EDC9314}">
  <dimension ref="A1:M23"/>
  <sheetViews>
    <sheetView workbookViewId="0">
      <selection activeCell="J8" sqref="J8"/>
    </sheetView>
  </sheetViews>
  <sheetFormatPr defaultRowHeight="14.5"/>
  <cols>
    <col min="1" max="1" width="7.7265625" customWidth="1"/>
    <col min="2" max="2" width="10.81640625" style="144" customWidth="1"/>
    <col min="3" max="3" width="22.81640625" style="152" customWidth="1"/>
    <col min="4" max="4" width="19.81640625" customWidth="1"/>
    <col min="5" max="5" width="9.1796875" style="187"/>
    <col min="6" max="6" width="16" bestFit="1" customWidth="1"/>
    <col min="9" max="9" width="11.7265625" customWidth="1"/>
    <col min="10" max="10" width="19.6328125" customWidth="1"/>
    <col min="11" max="11" width="18.1796875" bestFit="1" customWidth="1"/>
    <col min="12" max="12" width="8.1796875" bestFit="1" customWidth="1"/>
    <col min="13" max="13" width="16" bestFit="1" customWidth="1"/>
  </cols>
  <sheetData>
    <row r="1" spans="1:13" ht="21">
      <c r="A1" s="403" t="s">
        <v>0</v>
      </c>
      <c r="B1" s="403"/>
      <c r="C1" s="403"/>
      <c r="D1" s="403"/>
      <c r="E1" s="403"/>
      <c r="F1" s="403"/>
      <c r="H1" s="403" t="s">
        <v>0</v>
      </c>
      <c r="I1" s="403"/>
      <c r="J1" s="403"/>
      <c r="K1" s="403"/>
      <c r="L1" s="403"/>
      <c r="M1" s="403"/>
    </row>
    <row r="2" spans="1:13" ht="18.5">
      <c r="A2" s="423"/>
      <c r="B2" s="423"/>
      <c r="C2" s="424" t="s">
        <v>88</v>
      </c>
      <c r="D2" s="424"/>
      <c r="E2" s="424"/>
      <c r="F2" s="140"/>
      <c r="H2" s="423"/>
      <c r="I2" s="423"/>
      <c r="J2" s="424" t="s">
        <v>122</v>
      </c>
      <c r="K2" s="424"/>
      <c r="L2" s="424"/>
      <c r="M2" s="140"/>
    </row>
    <row r="3" spans="1:13">
      <c r="A3" s="109" t="s">
        <v>76</v>
      </c>
      <c r="B3" s="179" t="s">
        <v>36</v>
      </c>
      <c r="C3" s="191" t="s">
        <v>116</v>
      </c>
      <c r="D3" s="109" t="s">
        <v>5</v>
      </c>
      <c r="E3" s="109" t="s">
        <v>55</v>
      </c>
      <c r="F3" s="109" t="s">
        <v>89</v>
      </c>
      <c r="H3" s="109" t="s">
        <v>76</v>
      </c>
      <c r="I3" s="179" t="s">
        <v>36</v>
      </c>
      <c r="J3" s="85" t="s">
        <v>54</v>
      </c>
      <c r="K3" s="109" t="s">
        <v>5</v>
      </c>
      <c r="L3" s="109" t="s">
        <v>55</v>
      </c>
      <c r="M3" s="109" t="s">
        <v>124</v>
      </c>
    </row>
    <row r="4" spans="1:13" ht="18.5">
      <c r="A4" s="136">
        <v>1</v>
      </c>
      <c r="B4" s="179"/>
      <c r="C4" s="32"/>
      <c r="D4" s="109"/>
      <c r="E4" s="109"/>
      <c r="F4" s="109"/>
      <c r="H4" s="136">
        <v>1</v>
      </c>
      <c r="I4" s="220">
        <v>45084</v>
      </c>
      <c r="J4" s="191" t="s">
        <v>144</v>
      </c>
      <c r="K4" s="109" t="s">
        <v>131</v>
      </c>
      <c r="L4" s="109">
        <v>250</v>
      </c>
      <c r="M4" s="109"/>
    </row>
    <row r="5" spans="1:13" ht="18.5">
      <c r="A5" s="136">
        <v>2</v>
      </c>
      <c r="B5" s="179"/>
      <c r="C5" s="32"/>
      <c r="D5" s="109"/>
      <c r="E5" s="109"/>
      <c r="F5" s="109"/>
      <c r="H5" s="136">
        <v>2</v>
      </c>
      <c r="I5" s="220"/>
      <c r="J5" s="191"/>
      <c r="K5" s="109"/>
      <c r="L5" s="109"/>
      <c r="M5" s="109"/>
    </row>
    <row r="6" spans="1:13" ht="18.5">
      <c r="A6" s="136"/>
      <c r="B6" s="179"/>
      <c r="C6" s="32"/>
      <c r="D6" s="109"/>
      <c r="E6" s="109"/>
      <c r="F6" s="109"/>
      <c r="H6" s="125"/>
      <c r="I6" s="188"/>
      <c r="J6" s="192"/>
      <c r="K6" s="109" t="s">
        <v>23</v>
      </c>
      <c r="L6" s="48">
        <f>SUM(L4:L5)</f>
        <v>250</v>
      </c>
      <c r="M6" s="109"/>
    </row>
    <row r="7" spans="1:13" ht="18.5">
      <c r="A7" s="136">
        <v>14</v>
      </c>
      <c r="B7" s="179"/>
      <c r="C7" s="191"/>
      <c r="D7" s="109"/>
      <c r="E7" s="109"/>
      <c r="F7" s="109"/>
      <c r="I7" s="144"/>
      <c r="J7" s="152"/>
      <c r="L7" s="187"/>
    </row>
    <row r="8" spans="1:13" ht="18.5">
      <c r="A8" s="136"/>
      <c r="B8" s="179"/>
      <c r="C8" s="191"/>
      <c r="D8" s="109"/>
      <c r="E8" s="109"/>
      <c r="F8" s="109"/>
      <c r="H8" s="115"/>
      <c r="I8" s="180" t="s">
        <v>129</v>
      </c>
      <c r="J8" s="193"/>
      <c r="K8" s="115"/>
      <c r="L8" s="186"/>
      <c r="M8" s="115"/>
    </row>
    <row r="9" spans="1:13" ht="18.5">
      <c r="A9" s="136">
        <v>15</v>
      </c>
      <c r="B9" s="179"/>
      <c r="C9" s="191"/>
      <c r="D9" s="109"/>
      <c r="E9" s="109"/>
      <c r="F9" s="109"/>
      <c r="H9" s="138" t="s">
        <v>77</v>
      </c>
      <c r="I9" s="181"/>
      <c r="J9" s="194"/>
      <c r="K9" s="47" t="s">
        <v>78</v>
      </c>
      <c r="L9" s="187"/>
      <c r="M9" s="47" t="s">
        <v>79</v>
      </c>
    </row>
    <row r="10" spans="1:13">
      <c r="A10" s="125"/>
      <c r="B10" s="188"/>
      <c r="C10" s="192"/>
      <c r="D10" s="109" t="s">
        <v>23</v>
      </c>
      <c r="E10" s="48">
        <f>SUM(E4:E9)</f>
        <v>0</v>
      </c>
      <c r="F10" s="109"/>
      <c r="H10" s="139" t="s">
        <v>30</v>
      </c>
      <c r="I10" s="180"/>
      <c r="J10" s="193"/>
      <c r="K10" s="115" t="s">
        <v>80</v>
      </c>
      <c r="L10" s="187"/>
      <c r="M10" s="115" t="s">
        <v>81</v>
      </c>
    </row>
    <row r="11" spans="1:13">
      <c r="I11" s="144"/>
      <c r="J11" s="152"/>
      <c r="L11" s="187"/>
    </row>
    <row r="12" spans="1:13" ht="28.5">
      <c r="A12" s="115"/>
      <c r="B12" s="180"/>
      <c r="C12" s="193"/>
      <c r="D12" s="115"/>
      <c r="E12" s="186"/>
      <c r="F12" s="115"/>
      <c r="H12" s="422" t="s">
        <v>0</v>
      </c>
      <c r="I12" s="422"/>
      <c r="J12" s="422"/>
      <c r="K12" s="422"/>
      <c r="L12" s="422"/>
    </row>
    <row r="13" spans="1:13">
      <c r="A13" s="138" t="s">
        <v>77</v>
      </c>
      <c r="B13" s="181"/>
      <c r="C13" s="194"/>
      <c r="D13" s="47" t="s">
        <v>78</v>
      </c>
      <c r="F13" s="47" t="s">
        <v>79</v>
      </c>
      <c r="J13" t="s">
        <v>69</v>
      </c>
    </row>
    <row r="14" spans="1:13">
      <c r="A14" s="139" t="s">
        <v>30</v>
      </c>
      <c r="B14" s="180"/>
      <c r="C14" s="193"/>
      <c r="D14" s="115" t="s">
        <v>80</v>
      </c>
      <c r="F14" s="115" t="s">
        <v>81</v>
      </c>
    </row>
    <row r="15" spans="1:13">
      <c r="H15" s="420" t="s">
        <v>36</v>
      </c>
      <c r="I15" s="421"/>
      <c r="J15" s="103" t="s">
        <v>67</v>
      </c>
      <c r="K15" s="103" t="s">
        <v>134</v>
      </c>
      <c r="L15" s="103" t="s">
        <v>55</v>
      </c>
    </row>
    <row r="16" spans="1:13" ht="28" customHeight="1">
      <c r="A16" s="417"/>
      <c r="B16" s="417"/>
      <c r="C16" s="417"/>
      <c r="D16" s="417"/>
      <c r="E16" s="417"/>
      <c r="F16" s="417"/>
      <c r="H16" s="418" t="s">
        <v>283</v>
      </c>
      <c r="I16" s="419"/>
      <c r="J16" s="103" t="s">
        <v>185</v>
      </c>
      <c r="K16" s="103" t="s">
        <v>284</v>
      </c>
      <c r="L16" s="103">
        <v>400</v>
      </c>
    </row>
    <row r="17" spans="3:12">
      <c r="L17" s="103"/>
    </row>
    <row r="18" spans="3:12">
      <c r="K18" s="103" t="s">
        <v>23</v>
      </c>
      <c r="L18" s="103">
        <v>400</v>
      </c>
    </row>
    <row r="20" spans="3:12">
      <c r="H20" s="138"/>
      <c r="I20" s="181"/>
      <c r="J20" s="47"/>
      <c r="L20" s="47"/>
    </row>
    <row r="21" spans="3:12">
      <c r="H21" s="139"/>
      <c r="I21" s="180"/>
      <c r="J21" s="115"/>
      <c r="L21" s="115"/>
    </row>
    <row r="22" spans="3:12">
      <c r="H22" s="138" t="s">
        <v>77</v>
      </c>
      <c r="I22" s="181"/>
      <c r="J22" s="47" t="s">
        <v>78</v>
      </c>
      <c r="L22" s="47" t="s">
        <v>79</v>
      </c>
    </row>
    <row r="23" spans="3:12">
      <c r="C23" s="152" t="s">
        <v>129</v>
      </c>
      <c r="H23" s="139" t="s">
        <v>30</v>
      </c>
      <c r="I23" s="180"/>
      <c r="J23" s="115" t="s">
        <v>80</v>
      </c>
      <c r="L23" s="115" t="s">
        <v>81</v>
      </c>
    </row>
  </sheetData>
  <mergeCells count="10">
    <mergeCell ref="A16:F16"/>
    <mergeCell ref="H16:I16"/>
    <mergeCell ref="H15:I15"/>
    <mergeCell ref="H12:L12"/>
    <mergeCell ref="A1:F1"/>
    <mergeCell ref="A2:B2"/>
    <mergeCell ref="C2:E2"/>
    <mergeCell ref="H1:M1"/>
    <mergeCell ref="H2:I2"/>
    <mergeCell ref="J2:L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033F-C886-414A-B5F6-DB29EAE9BB6E}">
  <dimension ref="A1:I46"/>
  <sheetViews>
    <sheetView workbookViewId="0">
      <selection activeCell="G7" sqref="G7:I7"/>
    </sheetView>
  </sheetViews>
  <sheetFormatPr defaultRowHeight="14.5"/>
  <cols>
    <col min="1" max="1" width="8.54296875" customWidth="1"/>
    <col min="2" max="2" width="12.7265625" customWidth="1"/>
    <col min="3" max="3" width="38" customWidth="1"/>
    <col min="4" max="4" width="20" customWidth="1"/>
    <col min="7" max="7" width="13" customWidth="1"/>
    <col min="8" max="8" width="46.26953125" customWidth="1"/>
    <col min="9" max="9" width="18" customWidth="1"/>
  </cols>
  <sheetData>
    <row r="1" spans="1:9" ht="23.5">
      <c r="A1" s="435" t="s">
        <v>90</v>
      </c>
      <c r="B1" s="436"/>
      <c r="C1" s="436"/>
      <c r="D1" s="437"/>
      <c r="F1" s="427" t="s">
        <v>105</v>
      </c>
      <c r="G1" s="428"/>
      <c r="H1" s="428"/>
      <c r="I1" s="429"/>
    </row>
    <row r="2" spans="1:9" ht="18.5">
      <c r="A2" s="438" t="s">
        <v>91</v>
      </c>
      <c r="B2" s="431"/>
      <c r="C2" s="431"/>
      <c r="D2" s="439"/>
      <c r="F2" s="430" t="s">
        <v>91</v>
      </c>
      <c r="G2" s="431"/>
      <c r="H2" s="431"/>
      <c r="I2" s="432"/>
    </row>
    <row r="3" spans="1:9">
      <c r="A3" s="143"/>
      <c r="B3" s="144"/>
      <c r="D3" s="145"/>
      <c r="F3" s="157"/>
      <c r="I3" s="107"/>
    </row>
    <row r="4" spans="1:9">
      <c r="A4" s="146" t="s">
        <v>92</v>
      </c>
      <c r="B4" s="147" t="s">
        <v>36</v>
      </c>
      <c r="C4" s="146" t="s">
        <v>54</v>
      </c>
      <c r="D4" s="146" t="s">
        <v>93</v>
      </c>
      <c r="F4" s="165"/>
      <c r="G4" s="166"/>
      <c r="H4" s="166"/>
      <c r="I4" s="167"/>
    </row>
    <row r="5" spans="1:9">
      <c r="A5" s="112">
        <v>1</v>
      </c>
      <c r="B5" s="148"/>
      <c r="C5" s="149"/>
      <c r="D5" s="112"/>
      <c r="F5" s="157"/>
      <c r="I5" s="107"/>
    </row>
    <row r="6" spans="1:9">
      <c r="A6" s="112">
        <v>2</v>
      </c>
      <c r="B6" s="148"/>
      <c r="C6" s="149"/>
      <c r="D6" s="112"/>
      <c r="F6" s="158" t="s">
        <v>92</v>
      </c>
      <c r="G6" s="146" t="s">
        <v>36</v>
      </c>
      <c r="H6" s="146" t="s">
        <v>54</v>
      </c>
      <c r="I6" s="159" t="s">
        <v>93</v>
      </c>
    </row>
    <row r="7" spans="1:9">
      <c r="A7" s="112">
        <v>3</v>
      </c>
      <c r="B7" s="148"/>
      <c r="C7" s="149"/>
      <c r="D7" s="112"/>
      <c r="F7" s="111">
        <v>1</v>
      </c>
      <c r="G7" s="148"/>
      <c r="H7" s="168"/>
      <c r="I7" s="113"/>
    </row>
    <row r="8" spans="1:9">
      <c r="A8" s="112">
        <v>4</v>
      </c>
      <c r="B8" s="148"/>
      <c r="C8" s="112"/>
      <c r="D8" s="112"/>
      <c r="F8" s="111">
        <v>2</v>
      </c>
      <c r="G8" s="112"/>
      <c r="H8" s="112"/>
      <c r="I8" s="113"/>
    </row>
    <row r="9" spans="1:9">
      <c r="A9" s="112">
        <v>5</v>
      </c>
      <c r="B9" s="148"/>
      <c r="C9" s="112"/>
      <c r="D9" s="112"/>
      <c r="F9" s="111">
        <v>3</v>
      </c>
      <c r="G9" s="112"/>
      <c r="H9" s="112"/>
      <c r="I9" s="113"/>
    </row>
    <row r="10" spans="1:9">
      <c r="A10" s="112">
        <v>5</v>
      </c>
      <c r="B10" s="148"/>
      <c r="C10" s="112"/>
      <c r="D10" s="112"/>
      <c r="F10" s="111">
        <v>4</v>
      </c>
      <c r="G10" s="112"/>
      <c r="H10" s="112"/>
      <c r="I10" s="113"/>
    </row>
    <row r="11" spans="1:9">
      <c r="A11" s="112">
        <v>6</v>
      </c>
      <c r="B11" s="148"/>
      <c r="C11" s="112"/>
      <c r="D11" s="112"/>
      <c r="F11" s="111">
        <v>5</v>
      </c>
      <c r="G11" s="112"/>
      <c r="H11" s="112"/>
      <c r="I11" s="113"/>
    </row>
    <row r="12" spans="1:9" ht="21">
      <c r="A12" s="112">
        <v>7</v>
      </c>
      <c r="B12" s="148"/>
      <c r="C12" s="112"/>
      <c r="D12" s="112"/>
      <c r="F12" s="433" t="s">
        <v>23</v>
      </c>
      <c r="G12" s="434"/>
      <c r="H12" s="434"/>
      <c r="I12" s="113"/>
    </row>
    <row r="13" spans="1:9" ht="21">
      <c r="A13" s="440" t="s">
        <v>23</v>
      </c>
      <c r="B13" s="434"/>
      <c r="C13" s="434"/>
      <c r="D13" s="112">
        <f>SUM(D5:D12)</f>
        <v>0</v>
      </c>
      <c r="F13" s="157"/>
      <c r="I13" s="107"/>
    </row>
    <row r="14" spans="1:9">
      <c r="A14" s="143"/>
      <c r="B14" s="144"/>
      <c r="D14" s="145"/>
      <c r="F14" s="157"/>
      <c r="I14" s="107"/>
    </row>
    <row r="15" spans="1:9">
      <c r="A15" s="143"/>
      <c r="B15" s="150" t="s">
        <v>94</v>
      </c>
      <c r="C15" t="s">
        <v>95</v>
      </c>
      <c r="D15" s="145"/>
      <c r="F15" s="117"/>
      <c r="I15" s="107"/>
    </row>
    <row r="16" spans="1:9">
      <c r="A16" s="151" t="s">
        <v>96</v>
      </c>
      <c r="B16" s="144" t="s">
        <v>97</v>
      </c>
      <c r="D16" s="145"/>
      <c r="F16" s="157"/>
      <c r="I16" s="107"/>
    </row>
    <row r="17" spans="1:9">
      <c r="A17" s="143" t="s">
        <v>98</v>
      </c>
      <c r="B17" s="152" t="s">
        <v>99</v>
      </c>
      <c r="D17" s="145"/>
      <c r="F17" s="157"/>
      <c r="I17" s="107"/>
    </row>
    <row r="18" spans="1:9">
      <c r="A18" s="143"/>
      <c r="B18" s="144"/>
      <c r="D18" s="145"/>
      <c r="F18" s="117" t="s">
        <v>106</v>
      </c>
      <c r="H18" t="s">
        <v>107</v>
      </c>
      <c r="I18" s="107"/>
    </row>
    <row r="19" spans="1:9">
      <c r="A19" s="143"/>
      <c r="B19" s="144"/>
      <c r="D19" s="145"/>
      <c r="F19" s="157"/>
      <c r="I19" s="107"/>
    </row>
    <row r="20" spans="1:9">
      <c r="A20" s="151" t="s">
        <v>100</v>
      </c>
      <c r="B20" s="138"/>
      <c r="C20" s="47" t="s">
        <v>31</v>
      </c>
      <c r="D20" s="145"/>
      <c r="F20" s="157"/>
      <c r="I20" s="107"/>
    </row>
    <row r="21" spans="1:9">
      <c r="A21" s="153"/>
      <c r="B21" s="154"/>
      <c r="C21" s="155"/>
      <c r="D21" s="156"/>
      <c r="F21" s="157"/>
      <c r="I21" s="107"/>
    </row>
    <row r="22" spans="1:9" ht="15" thickBot="1">
      <c r="A22" s="47"/>
      <c r="B22" s="144"/>
      <c r="F22" s="117" t="s">
        <v>100</v>
      </c>
      <c r="H22" s="47" t="s">
        <v>31</v>
      </c>
      <c r="I22" s="107"/>
    </row>
    <row r="23" spans="1:9" ht="24" thickBot="1">
      <c r="A23" s="427" t="s">
        <v>90</v>
      </c>
      <c r="B23" s="428"/>
      <c r="C23" s="428"/>
      <c r="D23" s="429"/>
      <c r="F23" s="163"/>
      <c r="G23" s="130"/>
      <c r="H23" s="130"/>
      <c r="I23" s="131"/>
    </row>
    <row r="24" spans="1:9" ht="18.5">
      <c r="A24" s="430" t="s">
        <v>91</v>
      </c>
      <c r="B24" s="431"/>
      <c r="C24" s="431"/>
      <c r="D24" s="432"/>
    </row>
    <row r="25" spans="1:9">
      <c r="A25" s="157"/>
      <c r="B25" s="144"/>
      <c r="D25" s="107"/>
    </row>
    <row r="26" spans="1:9">
      <c r="A26" s="158" t="s">
        <v>92</v>
      </c>
      <c r="B26" s="147" t="s">
        <v>36</v>
      </c>
      <c r="C26" s="146" t="s">
        <v>54</v>
      </c>
      <c r="D26" s="159" t="s">
        <v>93</v>
      </c>
    </row>
    <row r="27" spans="1:9">
      <c r="A27" s="111">
        <v>1</v>
      </c>
      <c r="B27" s="148">
        <v>44927</v>
      </c>
      <c r="C27" s="160" t="s">
        <v>101</v>
      </c>
      <c r="D27" s="113">
        <v>200</v>
      </c>
    </row>
    <row r="28" spans="1:9">
      <c r="A28" s="111">
        <v>2</v>
      </c>
      <c r="B28" s="148"/>
      <c r="C28" s="161"/>
      <c r="D28" s="113"/>
    </row>
    <row r="29" spans="1:9">
      <c r="A29" s="111">
        <v>3</v>
      </c>
      <c r="B29" s="148"/>
      <c r="C29" s="161"/>
      <c r="D29" s="113"/>
    </row>
    <row r="30" spans="1:9">
      <c r="A30" s="111">
        <v>4</v>
      </c>
      <c r="B30" s="148"/>
      <c r="C30" s="161"/>
      <c r="D30" s="113"/>
    </row>
    <row r="31" spans="1:9">
      <c r="A31" s="111">
        <v>5</v>
      </c>
      <c r="B31" s="148"/>
      <c r="C31" s="112"/>
      <c r="D31" s="113"/>
    </row>
    <row r="32" spans="1:9">
      <c r="A32" s="111">
        <v>6</v>
      </c>
      <c r="B32" s="148"/>
      <c r="C32" s="112"/>
      <c r="D32" s="113"/>
    </row>
    <row r="33" spans="1:4">
      <c r="A33" s="111">
        <v>7</v>
      </c>
      <c r="B33" s="148"/>
      <c r="C33" s="112"/>
      <c r="D33" s="113"/>
    </row>
    <row r="34" spans="1:4" ht="21">
      <c r="A34" s="433" t="s">
        <v>23</v>
      </c>
      <c r="B34" s="434"/>
      <c r="C34" s="434"/>
      <c r="D34" s="113">
        <f>SUM(D27:D33)</f>
        <v>200</v>
      </c>
    </row>
    <row r="35" spans="1:4">
      <c r="A35" s="157"/>
      <c r="B35" s="144"/>
      <c r="D35" s="107"/>
    </row>
    <row r="36" spans="1:4">
      <c r="A36" s="425"/>
      <c r="B36" s="381"/>
      <c r="C36" s="381"/>
      <c r="D36" s="426"/>
    </row>
    <row r="37" spans="1:4">
      <c r="A37" s="117"/>
      <c r="B37" s="162"/>
      <c r="C37" s="152"/>
      <c r="D37" s="107"/>
    </row>
    <row r="38" spans="1:4">
      <c r="A38" s="157" t="s">
        <v>102</v>
      </c>
      <c r="B38" s="144" t="s">
        <v>103</v>
      </c>
      <c r="D38" s="107"/>
    </row>
    <row r="39" spans="1:4">
      <c r="A39" s="117" t="s">
        <v>98</v>
      </c>
      <c r="B39" s="144" t="s">
        <v>104</v>
      </c>
      <c r="D39" s="107"/>
    </row>
    <row r="40" spans="1:4">
      <c r="A40" s="157"/>
      <c r="B40" s="144"/>
      <c r="D40" s="107"/>
    </row>
    <row r="41" spans="1:4">
      <c r="A41" s="157"/>
      <c r="B41" s="144"/>
      <c r="D41" s="107"/>
    </row>
    <row r="42" spans="1:4">
      <c r="A42" s="157"/>
      <c r="B42" s="144"/>
      <c r="D42" s="107"/>
    </row>
    <row r="43" spans="1:4">
      <c r="A43" s="157"/>
      <c r="B43" s="144"/>
      <c r="D43" s="107"/>
    </row>
    <row r="44" spans="1:4">
      <c r="A44" s="157"/>
      <c r="B44" s="144"/>
      <c r="D44" s="107"/>
    </row>
    <row r="45" spans="1:4">
      <c r="A45" s="117" t="s">
        <v>100</v>
      </c>
      <c r="B45" s="144"/>
      <c r="C45" s="47" t="s">
        <v>31</v>
      </c>
      <c r="D45" s="107"/>
    </row>
    <row r="46" spans="1:4" ht="15" thickBot="1">
      <c r="A46" s="163"/>
      <c r="B46" s="164"/>
      <c r="C46" s="130"/>
      <c r="D46" s="131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CE5C962B-0998-42D5-B45D-9E1A7CCC3FF5}">
      <formula1>"Warehouse Cleaning,Washroom Cleaning"</formula1>
    </dataValidation>
    <dataValidation type="list" allowBlank="1" showInputMessage="1" showErrorMessage="1" sqref="C10 C31 H9" xr:uid="{098EE50F-9C69-46F5-BDCA-368478C413B4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304EC-6720-4C02-A150-6E0B11C7E3FE}">
  <dimension ref="A1:M22"/>
  <sheetViews>
    <sheetView workbookViewId="0">
      <selection activeCell="E14" sqref="E14"/>
    </sheetView>
  </sheetViews>
  <sheetFormatPr defaultRowHeight="14.5"/>
  <cols>
    <col min="1" max="1" width="7.81640625" customWidth="1"/>
    <col min="3" max="3" width="34" customWidth="1"/>
    <col min="4" max="4" width="14.26953125" customWidth="1"/>
    <col min="5" max="5" width="23.26953125" customWidth="1"/>
    <col min="6" max="6" width="15.1796875" customWidth="1"/>
    <col min="9" max="9" width="11.26953125" customWidth="1"/>
    <col min="10" max="10" width="30.7265625" customWidth="1"/>
    <col min="12" max="12" width="15.54296875" customWidth="1"/>
    <col min="13" max="13" width="15.7265625" customWidth="1"/>
  </cols>
  <sheetData>
    <row r="1" spans="1:13" ht="23.5">
      <c r="A1" s="427" t="s">
        <v>108</v>
      </c>
      <c r="B1" s="428"/>
      <c r="C1" s="428"/>
      <c r="D1" s="428"/>
      <c r="E1" s="428"/>
      <c r="F1" s="429"/>
      <c r="H1" s="427" t="s">
        <v>112</v>
      </c>
      <c r="I1" s="428"/>
      <c r="J1" s="428"/>
      <c r="K1" s="428"/>
      <c r="L1" s="428"/>
      <c r="M1" s="429"/>
    </row>
    <row r="2" spans="1:13" ht="18.5">
      <c r="A2" s="430" t="s">
        <v>91</v>
      </c>
      <c r="B2" s="431"/>
      <c r="C2" s="431"/>
      <c r="D2" s="431"/>
      <c r="E2" s="431"/>
      <c r="F2" s="432"/>
      <c r="H2" s="430" t="s">
        <v>91</v>
      </c>
      <c r="I2" s="431"/>
      <c r="J2" s="431"/>
      <c r="K2" s="431"/>
      <c r="L2" s="431"/>
      <c r="M2" s="432"/>
    </row>
    <row r="3" spans="1:13">
      <c r="A3" s="157"/>
      <c r="B3" s="144"/>
      <c r="F3" s="107"/>
      <c r="H3" s="106"/>
      <c r="M3" s="107"/>
    </row>
    <row r="4" spans="1:13">
      <c r="A4" s="165"/>
      <c r="B4" s="174"/>
      <c r="C4" s="166"/>
      <c r="D4" s="166"/>
      <c r="E4" s="166"/>
      <c r="F4" s="167"/>
      <c r="H4" s="158" t="s">
        <v>92</v>
      </c>
      <c r="I4" s="147" t="s">
        <v>36</v>
      </c>
      <c r="J4" s="146" t="s">
        <v>109</v>
      </c>
      <c r="K4" s="146" t="s">
        <v>110</v>
      </c>
      <c r="L4" s="169" t="s">
        <v>54</v>
      </c>
      <c r="M4" s="159" t="s">
        <v>93</v>
      </c>
    </row>
    <row r="5" spans="1:13">
      <c r="A5" s="157"/>
      <c r="B5" s="144"/>
      <c r="F5" s="107"/>
      <c r="H5" s="111">
        <v>1</v>
      </c>
      <c r="I5" s="148"/>
      <c r="J5" s="112"/>
      <c r="K5" s="112"/>
      <c r="L5" s="137"/>
      <c r="M5" s="113"/>
    </row>
    <row r="6" spans="1:13">
      <c r="A6" s="158" t="s">
        <v>92</v>
      </c>
      <c r="B6" s="147" t="s">
        <v>36</v>
      </c>
      <c r="C6" s="146" t="s">
        <v>109</v>
      </c>
      <c r="D6" s="146" t="s">
        <v>110</v>
      </c>
      <c r="E6" s="169" t="s">
        <v>54</v>
      </c>
      <c r="F6" s="159" t="s">
        <v>93</v>
      </c>
      <c r="H6" s="111">
        <v>2</v>
      </c>
      <c r="I6" s="148"/>
      <c r="J6" s="112"/>
      <c r="K6" s="112"/>
      <c r="L6" s="137"/>
      <c r="M6" s="113"/>
    </row>
    <row r="7" spans="1:13" ht="21">
      <c r="A7" s="111">
        <v>1</v>
      </c>
      <c r="B7" s="148"/>
      <c r="C7" s="112"/>
      <c r="D7" s="112"/>
      <c r="E7" s="170"/>
      <c r="F7" s="113"/>
      <c r="H7" s="433" t="s">
        <v>23</v>
      </c>
      <c r="I7" s="434"/>
      <c r="J7" s="434"/>
      <c r="K7" s="434"/>
      <c r="L7" s="441"/>
      <c r="M7" s="113"/>
    </row>
    <row r="8" spans="1:13">
      <c r="A8" s="111">
        <v>2</v>
      </c>
      <c r="B8" s="148"/>
      <c r="C8" s="112"/>
      <c r="D8" s="112"/>
      <c r="E8" s="137"/>
      <c r="F8" s="113"/>
      <c r="H8" s="106"/>
      <c r="M8" s="107"/>
    </row>
    <row r="9" spans="1:13" ht="21">
      <c r="A9" s="433" t="s">
        <v>23</v>
      </c>
      <c r="B9" s="434"/>
      <c r="C9" s="434"/>
      <c r="D9" s="434"/>
      <c r="E9" s="441"/>
      <c r="F9" s="113"/>
      <c r="H9" s="106"/>
      <c r="M9" s="107"/>
    </row>
    <row r="10" spans="1:13">
      <c r="A10" s="157"/>
      <c r="B10" s="144"/>
      <c r="F10" s="107"/>
      <c r="H10" s="106"/>
      <c r="M10" s="107"/>
    </row>
    <row r="11" spans="1:13">
      <c r="A11" s="117"/>
      <c r="B11" s="144"/>
      <c r="F11" s="107"/>
      <c r="H11" s="157"/>
      <c r="I11" s="144"/>
      <c r="M11" s="107"/>
    </row>
    <row r="12" spans="1:13">
      <c r="A12" s="157"/>
      <c r="B12" s="144"/>
      <c r="F12" s="107"/>
      <c r="H12" s="157"/>
      <c r="I12" s="144"/>
      <c r="M12" s="107"/>
    </row>
    <row r="13" spans="1:13">
      <c r="A13" s="157"/>
      <c r="B13" s="144"/>
      <c r="F13" s="107"/>
      <c r="H13" s="157"/>
      <c r="I13" s="144"/>
      <c r="M13" s="107"/>
    </row>
    <row r="14" spans="1:13">
      <c r="A14" s="157"/>
      <c r="B14" s="171" t="s">
        <v>111</v>
      </c>
      <c r="C14" s="47"/>
      <c r="D14" s="172" t="s">
        <v>100</v>
      </c>
      <c r="E14" s="47"/>
      <c r="F14" s="173" t="s">
        <v>31</v>
      </c>
      <c r="H14" s="175" t="s">
        <v>111</v>
      </c>
      <c r="I14" s="47"/>
      <c r="J14" s="172" t="s">
        <v>100</v>
      </c>
      <c r="K14" s="47"/>
      <c r="M14" s="173" t="s">
        <v>31</v>
      </c>
    </row>
    <row r="15" spans="1:13" ht="15" thickBot="1">
      <c r="A15" s="163"/>
      <c r="B15" s="164"/>
      <c r="C15" s="130"/>
      <c r="D15" s="130"/>
      <c r="E15" s="130"/>
      <c r="F15" s="131"/>
      <c r="H15" s="163"/>
      <c r="I15" s="164"/>
      <c r="J15" s="130"/>
      <c r="K15" s="130"/>
      <c r="L15" s="130"/>
      <c r="M15" s="131"/>
    </row>
    <row r="16" spans="1:13">
      <c r="A16" s="157"/>
      <c r="B16" s="144"/>
      <c r="H16" s="47"/>
      <c r="I16" s="144"/>
    </row>
    <row r="17" spans="8:12">
      <c r="H17" s="138"/>
      <c r="I17" s="144"/>
    </row>
    <row r="18" spans="8:12">
      <c r="H18" s="47"/>
      <c r="I18" s="144"/>
    </row>
    <row r="19" spans="8:12">
      <c r="H19" s="47"/>
      <c r="I19" s="144"/>
    </row>
    <row r="20" spans="8:12">
      <c r="H20" s="47"/>
      <c r="I20" s="144"/>
    </row>
    <row r="21" spans="8:12">
      <c r="H21" s="138"/>
      <c r="I21" s="144"/>
      <c r="K21" s="47"/>
      <c r="L21" s="47"/>
    </row>
    <row r="22" spans="8:12">
      <c r="H22" s="47"/>
      <c r="I22" s="144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AB6CC-7B4D-4200-B2BD-2AE19224DCCD}">
  <sheetPr>
    <pageSetUpPr fitToPage="1"/>
  </sheetPr>
  <dimension ref="A1:Q169"/>
  <sheetViews>
    <sheetView zoomScale="66" zoomScaleNormal="66" zoomScaleSheetLayoutView="40" workbookViewId="0">
      <pane xSplit="12" ySplit="4" topLeftCell="M41" activePane="bottomRight" state="frozen"/>
      <selection pane="topRight" activeCell="M1" sqref="M1"/>
      <selection pane="bottomLeft" activeCell="A5" sqref="A5"/>
      <selection pane="bottomRight" activeCell="L28" sqref="L28:L30"/>
    </sheetView>
  </sheetViews>
  <sheetFormatPr defaultRowHeight="14.5"/>
  <cols>
    <col min="1" max="1" width="16.453125" customWidth="1"/>
    <col min="2" max="2" width="12.1796875" style="47" bestFit="1" customWidth="1"/>
    <col min="3" max="3" width="31.453125" bestFit="1" customWidth="1"/>
    <col min="4" max="4" width="11.54296875" bestFit="1" customWidth="1"/>
    <col min="5" max="5" width="15.81640625" style="166" customWidth="1"/>
    <col min="6" max="6" width="18.1796875" style="166" customWidth="1"/>
    <col min="7" max="7" width="28.54296875" style="115" customWidth="1"/>
    <col min="8" max="8" width="25.08984375" style="166" customWidth="1"/>
    <col min="9" max="9" width="14.6328125" customWidth="1"/>
    <col min="10" max="10" width="12.81640625" customWidth="1"/>
    <col min="11" max="11" width="12.36328125" customWidth="1"/>
    <col min="12" max="12" width="16.7265625" style="321" customWidth="1"/>
  </cols>
  <sheetData>
    <row r="1" spans="1:12" ht="30.5" customHeight="1">
      <c r="A1" s="363" t="s">
        <v>8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</row>
    <row r="2" spans="1:12" ht="30.5" customHeight="1">
      <c r="A2" s="268"/>
      <c r="B2" s="267"/>
      <c r="C2" s="269"/>
      <c r="D2" s="269"/>
      <c r="E2" s="270"/>
      <c r="F2" s="270"/>
      <c r="G2" s="364" t="s">
        <v>35</v>
      </c>
      <c r="H2" s="365"/>
      <c r="I2" s="365"/>
      <c r="J2" s="365"/>
      <c r="K2" s="366"/>
      <c r="L2" s="316"/>
    </row>
    <row r="3" spans="1:12" ht="49.5" customHeight="1">
      <c r="A3" s="271" t="s">
        <v>36</v>
      </c>
      <c r="B3" s="272" t="s">
        <v>37</v>
      </c>
      <c r="C3" s="272" t="s">
        <v>38</v>
      </c>
      <c r="D3" s="272" t="s">
        <v>39</v>
      </c>
      <c r="E3" s="272" t="s">
        <v>48</v>
      </c>
      <c r="F3" s="272" t="s">
        <v>49</v>
      </c>
      <c r="G3" s="272" t="s">
        <v>115</v>
      </c>
      <c r="H3" s="272" t="s">
        <v>50</v>
      </c>
      <c r="I3" s="272" t="s">
        <v>45</v>
      </c>
      <c r="J3" s="272" t="s">
        <v>46</v>
      </c>
      <c r="K3" s="272" t="s">
        <v>47</v>
      </c>
      <c r="L3" s="317" t="s">
        <v>23</v>
      </c>
    </row>
    <row r="4" spans="1:12" ht="30.5" customHeight="1">
      <c r="A4" s="273"/>
      <c r="B4" s="274"/>
      <c r="C4" s="274"/>
      <c r="D4" s="274">
        <f>SUM(D5:D100)</f>
        <v>1908</v>
      </c>
      <c r="E4" s="274">
        <f>SUM(E5:E100)</f>
        <v>0</v>
      </c>
      <c r="F4" s="274">
        <f>SUM(F5:F100)</f>
        <v>3245</v>
      </c>
      <c r="G4" s="274"/>
      <c r="H4" s="274">
        <f>SUM(H5:H100)</f>
        <v>1325</v>
      </c>
      <c r="I4" s="274">
        <f>SUM(I5:I100)</f>
        <v>0</v>
      </c>
      <c r="J4" s="274">
        <f>SUM(J5:J100)</f>
        <v>0</v>
      </c>
      <c r="K4" s="274">
        <f>SUM(K5:K100)</f>
        <v>0</v>
      </c>
      <c r="L4" s="318">
        <f>SUM(E4,F4,H4,I4,J4,K4)</f>
        <v>4570</v>
      </c>
    </row>
    <row r="5" spans="1:12" s="325" customFormat="1" ht="43.5" customHeight="1">
      <c r="A5" s="331">
        <v>45109</v>
      </c>
      <c r="B5" s="332">
        <v>37439</v>
      </c>
      <c r="C5" s="333" t="s">
        <v>152</v>
      </c>
      <c r="D5" s="332">
        <v>32</v>
      </c>
      <c r="E5" s="334"/>
      <c r="F5" s="335">
        <v>200</v>
      </c>
      <c r="G5" s="334" t="s">
        <v>126</v>
      </c>
      <c r="H5" s="334">
        <v>100</v>
      </c>
      <c r="I5" s="336"/>
      <c r="J5" s="336"/>
      <c r="K5" s="336"/>
      <c r="L5" s="275">
        <f>SUM(F5:H5)</f>
        <v>300</v>
      </c>
    </row>
    <row r="6" spans="1:12" s="325" customFormat="1" ht="43.5" customHeight="1">
      <c r="A6" s="331">
        <v>45110</v>
      </c>
      <c r="B6" s="337" t="s">
        <v>153</v>
      </c>
      <c r="C6" s="338" t="s">
        <v>154</v>
      </c>
      <c r="D6" s="337">
        <v>12</v>
      </c>
      <c r="E6" s="334"/>
      <c r="F6" s="335">
        <v>120</v>
      </c>
      <c r="G6" s="334" t="s">
        <v>128</v>
      </c>
      <c r="H6" s="334">
        <v>80</v>
      </c>
      <c r="I6" s="336"/>
      <c r="J6" s="336"/>
      <c r="K6" s="336"/>
      <c r="L6" s="275">
        <f t="shared" ref="L6:L37" si="0">SUM(F6:H6)</f>
        <v>200</v>
      </c>
    </row>
    <row r="7" spans="1:12" s="326" customFormat="1" ht="43.5" customHeight="1">
      <c r="A7" s="277">
        <v>45110</v>
      </c>
      <c r="B7" s="280" t="s">
        <v>155</v>
      </c>
      <c r="C7" s="280" t="s">
        <v>141</v>
      </c>
      <c r="D7" s="280">
        <v>27</v>
      </c>
      <c r="E7" s="275"/>
      <c r="F7" s="283">
        <v>130</v>
      </c>
      <c r="G7" s="275" t="s">
        <v>126</v>
      </c>
      <c r="H7" s="275">
        <v>70</v>
      </c>
      <c r="I7" s="276"/>
      <c r="J7" s="276"/>
      <c r="K7" s="276"/>
      <c r="L7" s="275">
        <f t="shared" si="0"/>
        <v>200</v>
      </c>
    </row>
    <row r="8" spans="1:12" s="325" customFormat="1" ht="43.5" customHeight="1">
      <c r="A8" s="331">
        <v>45111</v>
      </c>
      <c r="B8" s="337">
        <v>39062</v>
      </c>
      <c r="C8" s="333" t="s">
        <v>156</v>
      </c>
      <c r="D8" s="332">
        <v>6</v>
      </c>
      <c r="E8" s="334"/>
      <c r="F8" s="360">
        <v>190</v>
      </c>
      <c r="G8" s="360" t="s">
        <v>128</v>
      </c>
      <c r="H8" s="360">
        <v>110</v>
      </c>
      <c r="I8" s="336"/>
      <c r="J8" s="336"/>
      <c r="K8" s="336"/>
      <c r="L8" s="275">
        <f t="shared" si="0"/>
        <v>300</v>
      </c>
    </row>
    <row r="9" spans="1:12" s="326" customFormat="1" ht="43.5" customHeight="1">
      <c r="A9" s="277">
        <v>45111</v>
      </c>
      <c r="B9" s="280" t="s">
        <v>157</v>
      </c>
      <c r="C9" s="339" t="s">
        <v>158</v>
      </c>
      <c r="D9" s="339">
        <v>24</v>
      </c>
      <c r="E9" s="275"/>
      <c r="F9" s="362"/>
      <c r="G9" s="362"/>
      <c r="H9" s="362"/>
      <c r="I9" s="276"/>
      <c r="J9" s="275"/>
      <c r="K9" s="340"/>
      <c r="L9" s="275">
        <f t="shared" si="0"/>
        <v>0</v>
      </c>
    </row>
    <row r="10" spans="1:12" s="325" customFormat="1" ht="43.5" customHeight="1">
      <c r="A10" s="331">
        <v>45112</v>
      </c>
      <c r="B10" s="337" t="s">
        <v>159</v>
      </c>
      <c r="C10" s="338" t="s">
        <v>160</v>
      </c>
      <c r="D10" s="337">
        <v>375</v>
      </c>
      <c r="E10" s="334"/>
      <c r="F10" s="334"/>
      <c r="G10" s="360" t="s">
        <v>126</v>
      </c>
      <c r="H10" s="334"/>
      <c r="I10" s="336"/>
      <c r="J10" s="334"/>
      <c r="K10" s="341"/>
      <c r="L10" s="334">
        <f t="shared" si="0"/>
        <v>0</v>
      </c>
    </row>
    <row r="11" spans="1:12" s="326" customFormat="1" ht="43.5" customHeight="1">
      <c r="A11" s="277">
        <v>45112</v>
      </c>
      <c r="B11" s="280" t="s">
        <v>161</v>
      </c>
      <c r="C11" s="342" t="s">
        <v>162</v>
      </c>
      <c r="D11" s="280">
        <v>30</v>
      </c>
      <c r="E11" s="275"/>
      <c r="F11" s="275"/>
      <c r="G11" s="362"/>
      <c r="H11" s="275"/>
      <c r="I11" s="276"/>
      <c r="J11" s="275"/>
      <c r="K11" s="340"/>
      <c r="L11" s="275">
        <f t="shared" si="0"/>
        <v>0</v>
      </c>
    </row>
    <row r="12" spans="1:12" s="326" customFormat="1" ht="43.5" customHeight="1">
      <c r="A12" s="277">
        <v>45112</v>
      </c>
      <c r="B12" s="280" t="s">
        <v>163</v>
      </c>
      <c r="C12" s="343" t="s">
        <v>142</v>
      </c>
      <c r="D12" s="280">
        <v>30</v>
      </c>
      <c r="E12" s="275"/>
      <c r="F12" s="360">
        <v>150</v>
      </c>
      <c r="G12" s="360" t="s">
        <v>123</v>
      </c>
      <c r="H12" s="360">
        <v>100</v>
      </c>
      <c r="I12" s="276"/>
      <c r="J12" s="275"/>
      <c r="K12" s="276"/>
      <c r="L12" s="275">
        <f t="shared" si="0"/>
        <v>250</v>
      </c>
    </row>
    <row r="13" spans="1:12" s="326" customFormat="1" ht="43.5" customHeight="1">
      <c r="A13" s="277">
        <v>45112</v>
      </c>
      <c r="B13" s="280" t="s">
        <v>164</v>
      </c>
      <c r="C13" s="343" t="s">
        <v>140</v>
      </c>
      <c r="D13" s="280">
        <v>12</v>
      </c>
      <c r="E13" s="275"/>
      <c r="F13" s="362"/>
      <c r="G13" s="362"/>
      <c r="H13" s="362"/>
      <c r="I13" s="276"/>
      <c r="J13" s="275"/>
      <c r="K13" s="276"/>
      <c r="L13" s="275">
        <f t="shared" si="0"/>
        <v>0</v>
      </c>
    </row>
    <row r="14" spans="1:12" s="326" customFormat="1" ht="43.5" customHeight="1">
      <c r="A14" s="277">
        <v>45112</v>
      </c>
      <c r="B14" s="279">
        <v>37572</v>
      </c>
      <c r="C14" s="344" t="s">
        <v>165</v>
      </c>
      <c r="D14" s="278">
        <v>41</v>
      </c>
      <c r="E14" s="275"/>
      <c r="F14" s="360">
        <v>520</v>
      </c>
      <c r="G14" s="360" t="s">
        <v>128</v>
      </c>
      <c r="H14" s="360">
        <v>220</v>
      </c>
      <c r="I14" s="276"/>
      <c r="J14" s="275"/>
      <c r="K14" s="276"/>
      <c r="L14" s="275">
        <f t="shared" si="0"/>
        <v>740</v>
      </c>
    </row>
    <row r="15" spans="1:12" s="326" customFormat="1" ht="43.5" customHeight="1">
      <c r="A15" s="277">
        <v>45112</v>
      </c>
      <c r="B15" s="280">
        <v>37571</v>
      </c>
      <c r="C15" s="343" t="s">
        <v>166</v>
      </c>
      <c r="D15" s="280">
        <v>12</v>
      </c>
      <c r="E15" s="275"/>
      <c r="F15" s="362"/>
      <c r="G15" s="362"/>
      <c r="H15" s="362"/>
      <c r="I15" s="276"/>
      <c r="J15" s="275"/>
      <c r="K15" s="276"/>
      <c r="L15" s="275">
        <f t="shared" si="0"/>
        <v>0</v>
      </c>
    </row>
    <row r="16" spans="1:12" s="325" customFormat="1" ht="30.5" customHeight="1">
      <c r="A16" s="331">
        <v>45113</v>
      </c>
      <c r="B16" s="337" t="s">
        <v>195</v>
      </c>
      <c r="C16" s="338" t="s">
        <v>196</v>
      </c>
      <c r="D16" s="337">
        <v>15</v>
      </c>
      <c r="E16" s="334"/>
      <c r="F16" s="334">
        <v>50</v>
      </c>
      <c r="G16" s="334" t="s">
        <v>128</v>
      </c>
      <c r="H16" s="334">
        <v>50</v>
      </c>
      <c r="I16" s="336"/>
      <c r="J16" s="334"/>
      <c r="K16" s="336"/>
      <c r="L16" s="275">
        <f t="shared" si="0"/>
        <v>100</v>
      </c>
    </row>
    <row r="17" spans="1:17" s="326" customFormat="1" ht="30.5" customHeight="1">
      <c r="A17" s="331">
        <v>45115</v>
      </c>
      <c r="B17" s="337" t="s">
        <v>198</v>
      </c>
      <c r="C17" s="333" t="s">
        <v>199</v>
      </c>
      <c r="D17" s="337">
        <v>8</v>
      </c>
      <c r="E17" s="281"/>
      <c r="F17" s="275">
        <v>80</v>
      </c>
      <c r="G17" s="275" t="s">
        <v>126</v>
      </c>
      <c r="H17" s="275">
        <v>80</v>
      </c>
      <c r="I17" s="276"/>
      <c r="J17" s="276"/>
      <c r="K17" s="276"/>
      <c r="L17" s="275">
        <f t="shared" si="0"/>
        <v>160</v>
      </c>
    </row>
    <row r="18" spans="1:17" s="326" customFormat="1" ht="30.5" customHeight="1">
      <c r="A18" s="277">
        <v>45115</v>
      </c>
      <c r="B18" s="280" t="s">
        <v>200</v>
      </c>
      <c r="C18" s="280" t="s">
        <v>201</v>
      </c>
      <c r="D18" s="280">
        <v>620</v>
      </c>
      <c r="E18" s="281"/>
      <c r="F18" s="275"/>
      <c r="G18" s="275"/>
      <c r="H18" s="275"/>
      <c r="I18" s="276"/>
      <c r="J18" s="276"/>
      <c r="K18" s="276"/>
      <c r="L18" s="275">
        <f t="shared" si="0"/>
        <v>0</v>
      </c>
    </row>
    <row r="19" spans="1:17" s="326" customFormat="1" ht="30.5" customHeight="1">
      <c r="A19" s="331">
        <v>45116</v>
      </c>
      <c r="B19" s="337" t="s">
        <v>206</v>
      </c>
      <c r="C19" s="333" t="s">
        <v>162</v>
      </c>
      <c r="D19" s="337">
        <v>30</v>
      </c>
      <c r="E19" s="275"/>
      <c r="F19" s="275">
        <v>80</v>
      </c>
      <c r="G19" s="275" t="s">
        <v>123</v>
      </c>
      <c r="H19" s="275">
        <v>50</v>
      </c>
      <c r="I19" s="276"/>
      <c r="J19" s="276"/>
      <c r="K19" s="276"/>
      <c r="L19" s="275">
        <f t="shared" si="0"/>
        <v>130</v>
      </c>
    </row>
    <row r="20" spans="1:17" s="326" customFormat="1" ht="30.5" customHeight="1">
      <c r="A20" s="277">
        <v>45116</v>
      </c>
      <c r="B20" s="280" t="s">
        <v>207</v>
      </c>
      <c r="C20" s="280" t="s">
        <v>154</v>
      </c>
      <c r="D20" s="280">
        <v>6</v>
      </c>
      <c r="E20" s="275"/>
      <c r="F20" s="275">
        <v>75</v>
      </c>
      <c r="G20" s="275" t="s">
        <v>126</v>
      </c>
      <c r="H20" s="281">
        <v>75</v>
      </c>
      <c r="I20" s="276"/>
      <c r="J20" s="276"/>
      <c r="K20" s="276"/>
      <c r="L20" s="275">
        <f t="shared" si="0"/>
        <v>150</v>
      </c>
    </row>
    <row r="21" spans="1:17" s="326" customFormat="1" ht="30.5" customHeight="1">
      <c r="A21" s="277">
        <v>45116</v>
      </c>
      <c r="B21" s="280" t="s">
        <v>208</v>
      </c>
      <c r="C21" s="343" t="s">
        <v>215</v>
      </c>
      <c r="D21" s="280">
        <v>64</v>
      </c>
      <c r="E21" s="275"/>
      <c r="F21" s="360">
        <v>1340</v>
      </c>
      <c r="G21" s="360" t="s">
        <v>128</v>
      </c>
      <c r="H21" s="360">
        <v>240</v>
      </c>
      <c r="I21" s="276"/>
      <c r="J21" s="276"/>
      <c r="K21" s="276"/>
      <c r="L21" s="275">
        <f t="shared" si="0"/>
        <v>1580</v>
      </c>
    </row>
    <row r="22" spans="1:17" s="326" customFormat="1" ht="30.5" customHeight="1">
      <c r="A22" s="277">
        <v>45116</v>
      </c>
      <c r="B22" s="280" t="s">
        <v>209</v>
      </c>
      <c r="C22" s="343" t="s">
        <v>216</v>
      </c>
      <c r="D22" s="280">
        <v>4</v>
      </c>
      <c r="E22" s="275"/>
      <c r="F22" s="361"/>
      <c r="G22" s="361"/>
      <c r="H22" s="361"/>
      <c r="I22" s="276"/>
      <c r="J22" s="276"/>
      <c r="K22" s="276"/>
      <c r="L22" s="275">
        <f t="shared" si="0"/>
        <v>0</v>
      </c>
    </row>
    <row r="23" spans="1:17" s="326" customFormat="1" ht="30.5" customHeight="1">
      <c r="A23" s="277">
        <v>45116</v>
      </c>
      <c r="B23" s="279" t="s">
        <v>210</v>
      </c>
      <c r="C23" s="344" t="s">
        <v>217</v>
      </c>
      <c r="D23" s="278">
        <v>24</v>
      </c>
      <c r="E23" s="275"/>
      <c r="F23" s="361"/>
      <c r="G23" s="361"/>
      <c r="H23" s="361"/>
      <c r="I23" s="276"/>
      <c r="J23" s="276"/>
      <c r="K23" s="276"/>
      <c r="L23" s="275">
        <f t="shared" si="0"/>
        <v>0</v>
      </c>
    </row>
    <row r="24" spans="1:17" s="326" customFormat="1" ht="30.5" customHeight="1">
      <c r="A24" s="277">
        <v>45116</v>
      </c>
      <c r="B24" s="280" t="s">
        <v>211</v>
      </c>
      <c r="C24" s="343" t="s">
        <v>218</v>
      </c>
      <c r="D24" s="280">
        <v>12</v>
      </c>
      <c r="E24" s="281"/>
      <c r="F24" s="361"/>
      <c r="G24" s="361"/>
      <c r="H24" s="361"/>
      <c r="I24" s="276"/>
      <c r="J24" s="276"/>
      <c r="K24" s="276"/>
      <c r="L24" s="275">
        <f t="shared" si="0"/>
        <v>0</v>
      </c>
    </row>
    <row r="25" spans="1:17" s="326" customFormat="1" ht="30.5" customHeight="1">
      <c r="A25" s="277">
        <v>45116</v>
      </c>
      <c r="B25" s="279" t="s">
        <v>212</v>
      </c>
      <c r="C25" s="344" t="s">
        <v>219</v>
      </c>
      <c r="D25" s="278">
        <v>12</v>
      </c>
      <c r="E25" s="281"/>
      <c r="F25" s="361"/>
      <c r="G25" s="361"/>
      <c r="H25" s="361"/>
      <c r="I25" s="276"/>
      <c r="J25" s="276"/>
      <c r="K25" s="276"/>
      <c r="L25" s="275">
        <f t="shared" si="0"/>
        <v>0</v>
      </c>
      <c r="M25" s="324"/>
      <c r="N25" s="324"/>
      <c r="O25" s="324"/>
      <c r="P25" s="324"/>
      <c r="Q25" s="324"/>
    </row>
    <row r="26" spans="1:17" s="326" customFormat="1" ht="30.5" customHeight="1">
      <c r="A26" s="277">
        <v>45116</v>
      </c>
      <c r="B26" s="280" t="s">
        <v>213</v>
      </c>
      <c r="C26" s="344" t="s">
        <v>220</v>
      </c>
      <c r="D26" s="280">
        <v>16</v>
      </c>
      <c r="E26" s="281"/>
      <c r="F26" s="361"/>
      <c r="G26" s="361"/>
      <c r="H26" s="361"/>
      <c r="I26" s="276"/>
      <c r="J26" s="276"/>
      <c r="K26" s="276"/>
      <c r="L26" s="275">
        <f t="shared" si="0"/>
        <v>0</v>
      </c>
    </row>
    <row r="27" spans="1:17" s="326" customFormat="1" ht="30.5" customHeight="1">
      <c r="A27" s="277">
        <v>45116</v>
      </c>
      <c r="B27" s="280" t="s">
        <v>214</v>
      </c>
      <c r="C27" s="343" t="s">
        <v>221</v>
      </c>
      <c r="D27" s="280">
        <v>12</v>
      </c>
      <c r="E27" s="275"/>
      <c r="F27" s="362"/>
      <c r="G27" s="362"/>
      <c r="H27" s="362"/>
      <c r="I27" s="276"/>
      <c r="J27" s="276"/>
      <c r="K27" s="276"/>
      <c r="L27" s="275">
        <f t="shared" si="0"/>
        <v>0</v>
      </c>
    </row>
    <row r="28" spans="1:17" s="325" customFormat="1" ht="30.5" customHeight="1">
      <c r="A28" s="331">
        <v>45117</v>
      </c>
      <c r="B28" s="337" t="s">
        <v>227</v>
      </c>
      <c r="C28" s="333" t="s">
        <v>243</v>
      </c>
      <c r="D28" s="328">
        <v>93</v>
      </c>
      <c r="E28" s="334"/>
      <c r="F28" s="345">
        <v>150</v>
      </c>
      <c r="G28" s="334" t="s">
        <v>126</v>
      </c>
      <c r="H28" s="345">
        <v>50</v>
      </c>
      <c r="I28" s="336"/>
      <c r="J28" s="336"/>
      <c r="K28" s="336"/>
      <c r="L28" s="334">
        <f t="shared" si="0"/>
        <v>200</v>
      </c>
    </row>
    <row r="29" spans="1:17" s="326" customFormat="1" ht="30.5" customHeight="1">
      <c r="A29" s="277">
        <v>45117</v>
      </c>
      <c r="B29" s="280" t="s">
        <v>228</v>
      </c>
      <c r="C29" s="343" t="s">
        <v>244</v>
      </c>
      <c r="D29" s="231">
        <v>24</v>
      </c>
      <c r="E29" s="275"/>
      <c r="F29" s="281">
        <v>130</v>
      </c>
      <c r="G29" s="275" t="s">
        <v>126</v>
      </c>
      <c r="H29" s="281">
        <v>70</v>
      </c>
      <c r="I29" s="276"/>
      <c r="J29" s="276"/>
      <c r="K29" s="276"/>
      <c r="L29" s="275">
        <f t="shared" si="0"/>
        <v>200</v>
      </c>
    </row>
    <row r="30" spans="1:17" s="326" customFormat="1" ht="30.5" customHeight="1">
      <c r="A30" s="277">
        <v>45117</v>
      </c>
      <c r="B30" s="280" t="s">
        <v>229</v>
      </c>
      <c r="C30" s="343" t="s">
        <v>245</v>
      </c>
      <c r="D30" s="231">
        <v>8</v>
      </c>
      <c r="E30" s="275"/>
      <c r="F30" s="281">
        <v>30</v>
      </c>
      <c r="G30" s="275" t="s">
        <v>123</v>
      </c>
      <c r="H30" s="281">
        <v>30</v>
      </c>
      <c r="I30" s="276"/>
      <c r="J30" s="276"/>
      <c r="K30" s="276"/>
      <c r="L30" s="275">
        <f t="shared" si="0"/>
        <v>60</v>
      </c>
    </row>
    <row r="31" spans="1:17" s="326" customFormat="1" ht="30.5" customHeight="1">
      <c r="A31" s="277">
        <v>45117</v>
      </c>
      <c r="B31" s="280">
        <v>37996</v>
      </c>
      <c r="C31" s="343" t="s">
        <v>246</v>
      </c>
      <c r="D31" s="231">
        <v>132</v>
      </c>
      <c r="E31" s="275"/>
      <c r="F31" s="281"/>
      <c r="G31" s="360" t="s">
        <v>128</v>
      </c>
      <c r="H31" s="281"/>
      <c r="I31" s="276"/>
      <c r="J31" s="276"/>
      <c r="K31" s="276"/>
      <c r="L31" s="275">
        <f t="shared" si="0"/>
        <v>0</v>
      </c>
    </row>
    <row r="32" spans="1:17" s="326" customFormat="1" ht="30.5" customHeight="1">
      <c r="A32" s="277">
        <v>45117</v>
      </c>
      <c r="B32" s="279" t="s">
        <v>230</v>
      </c>
      <c r="C32" s="344" t="s">
        <v>247</v>
      </c>
      <c r="D32" s="254">
        <v>48</v>
      </c>
      <c r="E32" s="275"/>
      <c r="F32" s="281"/>
      <c r="G32" s="361"/>
      <c r="H32" s="281"/>
      <c r="I32" s="276"/>
      <c r="J32" s="276"/>
      <c r="K32" s="276"/>
      <c r="L32" s="275">
        <f t="shared" si="0"/>
        <v>0</v>
      </c>
    </row>
    <row r="33" spans="1:12" s="326" customFormat="1" ht="30.5" customHeight="1">
      <c r="A33" s="277">
        <v>45117</v>
      </c>
      <c r="B33" s="280" t="s">
        <v>231</v>
      </c>
      <c r="C33" s="343" t="s">
        <v>248</v>
      </c>
      <c r="D33" s="231">
        <v>24</v>
      </c>
      <c r="E33" s="275"/>
      <c r="F33" s="281"/>
      <c r="G33" s="361"/>
      <c r="H33" s="281"/>
      <c r="I33" s="276"/>
      <c r="J33" s="276"/>
      <c r="K33" s="276"/>
      <c r="L33" s="275">
        <f t="shared" si="0"/>
        <v>0</v>
      </c>
    </row>
    <row r="34" spans="1:12" s="209" customFormat="1" ht="30.5" customHeight="1">
      <c r="A34" s="277">
        <v>45117</v>
      </c>
      <c r="B34" s="279" t="s">
        <v>232</v>
      </c>
      <c r="C34" s="344" t="s">
        <v>249</v>
      </c>
      <c r="D34" s="254">
        <v>1</v>
      </c>
      <c r="E34" s="275"/>
      <c r="F34" s="281"/>
      <c r="G34" s="361"/>
      <c r="H34" s="281"/>
      <c r="I34" s="276"/>
      <c r="J34" s="276"/>
      <c r="K34" s="276"/>
      <c r="L34" s="275">
        <f t="shared" si="0"/>
        <v>0</v>
      </c>
    </row>
    <row r="35" spans="1:12" s="209" customFormat="1" ht="30.5" customHeight="1">
      <c r="A35" s="277">
        <v>45117</v>
      </c>
      <c r="B35" s="280" t="s">
        <v>233</v>
      </c>
      <c r="C35" s="344" t="s">
        <v>250</v>
      </c>
      <c r="D35" s="231">
        <v>45</v>
      </c>
      <c r="E35" s="275"/>
      <c r="F35" s="275"/>
      <c r="G35" s="361"/>
      <c r="H35" s="275"/>
      <c r="I35" s="276"/>
      <c r="J35" s="276"/>
      <c r="K35" s="276"/>
      <c r="L35" s="275">
        <f t="shared" si="0"/>
        <v>0</v>
      </c>
    </row>
    <row r="36" spans="1:12" s="209" customFormat="1" ht="30.5" customHeight="1">
      <c r="A36" s="277">
        <v>45117</v>
      </c>
      <c r="B36" s="280" t="s">
        <v>234</v>
      </c>
      <c r="C36" s="343" t="s">
        <v>250</v>
      </c>
      <c r="D36" s="231">
        <v>24</v>
      </c>
      <c r="E36" s="275"/>
      <c r="F36" s="275"/>
      <c r="G36" s="361"/>
      <c r="H36" s="275"/>
      <c r="I36" s="276"/>
      <c r="J36" s="276"/>
      <c r="K36" s="276"/>
      <c r="L36" s="275">
        <f t="shared" si="0"/>
        <v>0</v>
      </c>
    </row>
    <row r="37" spans="1:12" s="209" customFormat="1" ht="30.5" customHeight="1">
      <c r="A37" s="277">
        <v>45117</v>
      </c>
      <c r="B37" s="279" t="s">
        <v>235</v>
      </c>
      <c r="C37" s="344" t="s">
        <v>251</v>
      </c>
      <c r="D37" s="350" t="s">
        <v>277</v>
      </c>
      <c r="E37" s="282"/>
      <c r="F37" s="275"/>
      <c r="G37" s="361"/>
      <c r="H37" s="275"/>
      <c r="I37" s="283"/>
      <c r="J37" s="283"/>
      <c r="K37" s="283"/>
      <c r="L37" s="275">
        <f t="shared" si="0"/>
        <v>0</v>
      </c>
    </row>
    <row r="38" spans="1:12" s="209" customFormat="1" ht="30.5" customHeight="1">
      <c r="A38" s="277">
        <v>45117</v>
      </c>
      <c r="B38" s="346" t="s">
        <v>236</v>
      </c>
      <c r="C38" s="347" t="s">
        <v>252</v>
      </c>
      <c r="D38" s="329">
        <v>30</v>
      </c>
      <c r="E38" s="282"/>
      <c r="F38" s="275"/>
      <c r="G38" s="361"/>
      <c r="H38" s="275"/>
      <c r="I38" s="283"/>
      <c r="J38" s="283"/>
      <c r="K38" s="283"/>
      <c r="L38" s="275"/>
    </row>
    <row r="39" spans="1:12" s="209" customFormat="1" ht="30.5" customHeight="1">
      <c r="A39" s="277">
        <v>45117</v>
      </c>
      <c r="B39" s="346" t="s">
        <v>237</v>
      </c>
      <c r="C39" s="343" t="s">
        <v>253</v>
      </c>
      <c r="D39" s="329">
        <v>2</v>
      </c>
      <c r="E39" s="282"/>
      <c r="F39" s="275"/>
      <c r="G39" s="361"/>
      <c r="H39" s="275"/>
      <c r="I39" s="283"/>
      <c r="J39" s="283"/>
      <c r="K39" s="283"/>
      <c r="L39" s="275"/>
    </row>
    <row r="40" spans="1:12" s="209" customFormat="1" ht="37.5" customHeight="1">
      <c r="A40" s="277">
        <v>45117</v>
      </c>
      <c r="B40" s="346" t="s">
        <v>238</v>
      </c>
      <c r="C40" s="348" t="s">
        <v>254</v>
      </c>
      <c r="D40" s="231">
        <v>2</v>
      </c>
      <c r="E40" s="282"/>
      <c r="F40" s="275"/>
      <c r="G40" s="361"/>
      <c r="H40" s="275"/>
      <c r="I40" s="283"/>
      <c r="J40" s="283"/>
      <c r="K40" s="283"/>
      <c r="L40" s="275"/>
    </row>
    <row r="41" spans="1:12" s="209" customFormat="1" ht="36.5" customHeight="1">
      <c r="A41" s="277">
        <v>45117</v>
      </c>
      <c r="B41" s="280" t="s">
        <v>239</v>
      </c>
      <c r="C41" s="348" t="s">
        <v>255</v>
      </c>
      <c r="D41" s="231">
        <v>12</v>
      </c>
      <c r="E41" s="282"/>
      <c r="F41" s="275"/>
      <c r="G41" s="361"/>
      <c r="H41" s="275"/>
      <c r="I41" s="283"/>
      <c r="J41" s="283"/>
      <c r="K41" s="283"/>
      <c r="L41" s="275"/>
    </row>
    <row r="42" spans="1:12" s="209" customFormat="1" ht="42" customHeight="1">
      <c r="A42" s="277">
        <v>45117</v>
      </c>
      <c r="B42" s="280">
        <v>38000</v>
      </c>
      <c r="C42" s="349" t="s">
        <v>256</v>
      </c>
      <c r="D42" s="231">
        <v>15</v>
      </c>
      <c r="E42" s="282"/>
      <c r="F42" s="275"/>
      <c r="G42" s="361"/>
      <c r="H42" s="275"/>
      <c r="I42" s="283"/>
      <c r="J42" s="283"/>
      <c r="K42" s="283"/>
      <c r="L42" s="275"/>
    </row>
    <row r="43" spans="1:12" s="209" customFormat="1" ht="36.5">
      <c r="A43" s="277">
        <v>45117</v>
      </c>
      <c r="B43" s="280" t="s">
        <v>240</v>
      </c>
      <c r="C43" s="347" t="s">
        <v>257</v>
      </c>
      <c r="D43" s="231">
        <v>4</v>
      </c>
      <c r="E43" s="282"/>
      <c r="F43" s="275"/>
      <c r="G43" s="361"/>
      <c r="H43" s="275"/>
      <c r="I43" s="283"/>
      <c r="J43" s="283"/>
      <c r="K43" s="283"/>
      <c r="L43" s="275"/>
    </row>
    <row r="44" spans="1:12" s="209" customFormat="1" ht="29.5" customHeight="1">
      <c r="A44" s="277">
        <v>45117</v>
      </c>
      <c r="B44" s="280" t="s">
        <v>241</v>
      </c>
      <c r="C44" s="349" t="s">
        <v>258</v>
      </c>
      <c r="D44" s="231">
        <v>8</v>
      </c>
      <c r="E44" s="275"/>
      <c r="F44" s="275"/>
      <c r="G44" s="361"/>
      <c r="H44" s="275"/>
      <c r="I44" s="276"/>
      <c r="J44" s="275"/>
      <c r="K44" s="340"/>
      <c r="L44" s="275"/>
    </row>
    <row r="45" spans="1:12" s="209" customFormat="1" ht="36.5" customHeight="1">
      <c r="A45" s="277">
        <v>45117</v>
      </c>
      <c r="B45" s="280" t="s">
        <v>242</v>
      </c>
      <c r="C45" s="280" t="s">
        <v>259</v>
      </c>
      <c r="D45" s="231">
        <v>12</v>
      </c>
      <c r="E45" s="275"/>
      <c r="F45" s="275"/>
      <c r="G45" s="362"/>
      <c r="H45" s="275"/>
      <c r="I45" s="276"/>
      <c r="J45" s="275"/>
      <c r="K45" s="340"/>
      <c r="L45" s="275"/>
    </row>
    <row r="46" spans="1:12" s="209" customFormat="1">
      <c r="A46" s="212"/>
      <c r="B46" s="257"/>
      <c r="C46" s="253"/>
      <c r="D46" s="235"/>
      <c r="E46" s="207"/>
      <c r="F46" s="204"/>
      <c r="G46" s="204"/>
      <c r="H46" s="206"/>
      <c r="I46" s="205"/>
      <c r="J46" s="206"/>
      <c r="K46" s="210"/>
      <c r="L46" s="208"/>
    </row>
    <row r="47" spans="1:12" s="209" customFormat="1">
      <c r="A47" s="212"/>
      <c r="B47" s="257"/>
      <c r="C47" s="256"/>
      <c r="D47" s="235"/>
      <c r="E47" s="207"/>
      <c r="F47" s="204"/>
      <c r="G47" s="204"/>
      <c r="H47" s="206"/>
      <c r="I47" s="206"/>
      <c r="J47" s="213"/>
      <c r="K47" s="213"/>
      <c r="L47" s="208"/>
    </row>
    <row r="48" spans="1:12" s="209" customFormat="1">
      <c r="A48" s="212"/>
      <c r="B48" s="257"/>
      <c r="C48" s="256"/>
      <c r="D48" s="235"/>
      <c r="E48" s="207"/>
      <c r="F48" s="204"/>
      <c r="G48" s="204"/>
      <c r="H48" s="206"/>
      <c r="I48" s="206"/>
      <c r="J48" s="206"/>
      <c r="K48" s="206"/>
      <c r="L48" s="208"/>
    </row>
    <row r="49" spans="1:12" s="209" customFormat="1">
      <c r="A49" s="212"/>
      <c r="B49" s="257"/>
      <c r="C49" s="256"/>
      <c r="D49" s="235"/>
      <c r="E49" s="207"/>
      <c r="F49" s="204"/>
      <c r="G49" s="204"/>
      <c r="H49" s="206"/>
      <c r="I49" s="205"/>
      <c r="J49" s="205"/>
      <c r="K49" s="205"/>
      <c r="L49" s="208"/>
    </row>
    <row r="50" spans="1:12" s="209" customFormat="1">
      <c r="A50" s="212"/>
      <c r="B50" s="257"/>
      <c r="C50" s="257"/>
      <c r="D50" s="235"/>
      <c r="E50" s="207"/>
      <c r="F50" s="204"/>
      <c r="G50" s="204"/>
      <c r="H50" s="206"/>
      <c r="I50" s="205"/>
      <c r="J50" s="205"/>
      <c r="K50" s="205"/>
      <c r="L50" s="208"/>
    </row>
    <row r="51" spans="1:12" s="209" customFormat="1">
      <c r="A51" s="212"/>
      <c r="B51" s="257"/>
      <c r="C51" s="258"/>
      <c r="D51" s="257"/>
      <c r="E51" s="204"/>
      <c r="F51" s="204"/>
      <c r="G51" s="204"/>
      <c r="H51" s="206"/>
      <c r="I51" s="205"/>
      <c r="J51" s="205"/>
      <c r="K51" s="205"/>
      <c r="L51" s="208"/>
    </row>
    <row r="52" spans="1:12" s="209" customFormat="1">
      <c r="A52" s="212"/>
      <c r="B52" s="257"/>
      <c r="C52" s="255"/>
      <c r="D52" s="235"/>
      <c r="E52" s="204"/>
      <c r="F52" s="204"/>
      <c r="G52" s="204"/>
      <c r="H52" s="206"/>
      <c r="I52" s="205"/>
      <c r="J52" s="205"/>
      <c r="K52" s="205"/>
      <c r="L52" s="208"/>
    </row>
    <row r="53" spans="1:12" s="209" customFormat="1">
      <c r="A53" s="212"/>
      <c r="B53" s="252"/>
      <c r="C53" s="255"/>
      <c r="D53" s="254"/>
      <c r="E53" s="204"/>
      <c r="F53" s="204"/>
      <c r="G53" s="204"/>
      <c r="H53" s="206"/>
      <c r="I53" s="205"/>
      <c r="J53" s="205"/>
      <c r="K53" s="205"/>
      <c r="L53" s="208"/>
    </row>
    <row r="54" spans="1:12" s="209" customFormat="1">
      <c r="A54" s="212"/>
      <c r="B54" s="254"/>
      <c r="C54" s="259"/>
      <c r="D54" s="235"/>
      <c r="E54" s="204"/>
      <c r="F54" s="204"/>
      <c r="G54" s="204"/>
      <c r="H54" s="206"/>
      <c r="I54" s="205"/>
      <c r="J54" s="206"/>
      <c r="K54" s="205"/>
      <c r="L54" s="208"/>
    </row>
    <row r="55" spans="1:12" s="209" customFormat="1">
      <c r="A55" s="212"/>
      <c r="B55" s="254"/>
      <c r="C55" s="259"/>
      <c r="D55" s="235"/>
      <c r="E55" s="204"/>
      <c r="F55" s="204"/>
      <c r="G55" s="204"/>
      <c r="H55" s="206"/>
      <c r="I55" s="205"/>
      <c r="J55" s="206"/>
      <c r="K55" s="205"/>
      <c r="L55" s="208"/>
    </row>
    <row r="56" spans="1:12" s="209" customFormat="1">
      <c r="A56" s="212"/>
      <c r="B56" s="254"/>
      <c r="C56" s="259"/>
      <c r="D56" s="235"/>
      <c r="E56" s="204"/>
      <c r="F56" s="204"/>
      <c r="G56" s="204"/>
      <c r="H56" s="206"/>
      <c r="I56" s="205"/>
      <c r="J56" s="206"/>
      <c r="K56" s="205"/>
      <c r="L56" s="208"/>
    </row>
    <row r="57" spans="1:12" s="209" customFormat="1">
      <c r="A57" s="212"/>
      <c r="B57" s="254"/>
      <c r="C57" s="259"/>
      <c r="D57" s="255"/>
      <c r="E57" s="204"/>
      <c r="F57" s="204"/>
      <c r="G57" s="204"/>
      <c r="H57" s="206"/>
      <c r="I57" s="205"/>
      <c r="J57" s="206"/>
      <c r="K57" s="205"/>
      <c r="L57" s="208"/>
    </row>
    <row r="58" spans="1:12" s="209" customFormat="1">
      <c r="A58" s="212"/>
      <c r="B58" s="254"/>
      <c r="C58" s="259"/>
      <c r="D58" s="235"/>
      <c r="E58" s="204"/>
      <c r="F58" s="204"/>
      <c r="G58" s="204"/>
      <c r="H58" s="206"/>
      <c r="I58" s="205"/>
      <c r="J58" s="206"/>
      <c r="K58" s="205"/>
      <c r="L58" s="208"/>
    </row>
    <row r="59" spans="1:12" s="209" customFormat="1">
      <c r="A59" s="212"/>
      <c r="B59" s="254"/>
      <c r="C59" s="259"/>
      <c r="D59" s="235"/>
      <c r="E59" s="204"/>
      <c r="F59" s="204"/>
      <c r="G59" s="204"/>
      <c r="H59" s="206"/>
      <c r="I59" s="205"/>
      <c r="J59" s="206"/>
      <c r="K59" s="205"/>
      <c r="L59" s="208"/>
    </row>
    <row r="60" spans="1:12" s="209" customFormat="1">
      <c r="A60" s="212"/>
      <c r="B60" s="254"/>
      <c r="C60" s="260"/>
      <c r="D60" s="235"/>
      <c r="E60" s="204"/>
      <c r="F60" s="204"/>
      <c r="G60" s="204"/>
      <c r="H60" s="206"/>
      <c r="I60" s="205"/>
      <c r="J60" s="206"/>
      <c r="K60" s="205"/>
      <c r="L60" s="208"/>
    </row>
    <row r="61" spans="1:12" s="209" customFormat="1">
      <c r="A61" s="212"/>
      <c r="B61" s="254"/>
      <c r="C61" s="259"/>
      <c r="D61" s="235"/>
      <c r="E61" s="204"/>
      <c r="F61" s="204"/>
      <c r="G61" s="204"/>
      <c r="H61" s="206"/>
      <c r="I61" s="205"/>
      <c r="J61" s="206"/>
      <c r="K61" s="205"/>
      <c r="L61" s="208"/>
    </row>
    <row r="62" spans="1:12" s="209" customFormat="1">
      <c r="A62" s="212"/>
      <c r="B62" s="252"/>
      <c r="C62" s="252"/>
      <c r="D62" s="254"/>
      <c r="E62" s="204"/>
      <c r="F62" s="204"/>
      <c r="G62" s="204"/>
      <c r="H62" s="206"/>
      <c r="I62" s="205"/>
      <c r="J62" s="205"/>
      <c r="K62" s="205"/>
      <c r="L62" s="208"/>
    </row>
    <row r="63" spans="1:12" s="209" customFormat="1">
      <c r="A63" s="212"/>
      <c r="B63" s="254"/>
      <c r="C63" s="261"/>
      <c r="D63" s="261"/>
      <c r="E63" s="204"/>
      <c r="F63" s="204"/>
      <c r="G63" s="204"/>
      <c r="H63" s="206"/>
      <c r="I63" s="205"/>
      <c r="J63" s="205"/>
      <c r="K63" s="205"/>
      <c r="L63" s="208"/>
    </row>
    <row r="64" spans="1:12" s="209" customFormat="1">
      <c r="A64" s="212"/>
      <c r="B64" s="254"/>
      <c r="C64" s="261"/>
      <c r="D64" s="254"/>
      <c r="F64" s="204"/>
      <c r="G64" s="204"/>
      <c r="H64" s="206"/>
      <c r="I64" s="205"/>
      <c r="J64" s="205"/>
      <c r="K64" s="205"/>
      <c r="L64" s="208"/>
    </row>
    <row r="65" spans="1:12" s="209" customFormat="1">
      <c r="A65" s="212"/>
      <c r="B65" s="254"/>
      <c r="C65" s="261"/>
      <c r="D65" s="254"/>
      <c r="F65" s="235"/>
      <c r="G65" s="235"/>
      <c r="H65" s="235"/>
      <c r="I65" s="205"/>
      <c r="J65" s="205"/>
      <c r="K65" s="205"/>
      <c r="L65" s="208"/>
    </row>
    <row r="66" spans="1:12" s="209" customFormat="1">
      <c r="A66" s="212"/>
      <c r="B66" s="254"/>
      <c r="C66" s="261"/>
      <c r="D66" s="252"/>
      <c r="F66" s="235"/>
      <c r="G66" s="235"/>
      <c r="H66" s="235"/>
      <c r="I66" s="205"/>
      <c r="J66" s="205"/>
      <c r="K66" s="205"/>
      <c r="L66" s="208"/>
    </row>
    <row r="67" spans="1:12" s="209" customFormat="1">
      <c r="A67" s="212"/>
      <c r="B67" s="254"/>
      <c r="C67" s="262"/>
      <c r="D67" s="254"/>
      <c r="F67" s="235"/>
      <c r="G67" s="235"/>
      <c r="H67" s="235"/>
      <c r="I67" s="205"/>
      <c r="J67" s="205"/>
      <c r="K67" s="205"/>
      <c r="L67" s="208"/>
    </row>
    <row r="68" spans="1:12" s="209" customFormat="1">
      <c r="A68" s="212"/>
      <c r="B68" s="252"/>
      <c r="C68" s="252"/>
      <c r="D68" s="254"/>
      <c r="E68" s="236"/>
      <c r="F68" s="235"/>
      <c r="G68" s="235"/>
      <c r="H68" s="235"/>
      <c r="I68" s="205"/>
      <c r="J68" s="205"/>
      <c r="K68" s="205"/>
      <c r="L68" s="208"/>
    </row>
    <row r="69" spans="1:12" s="209" customFormat="1">
      <c r="A69" s="212"/>
      <c r="B69" s="251"/>
      <c r="C69" s="263"/>
      <c r="D69" s="251"/>
      <c r="E69" s="236"/>
      <c r="F69" s="235"/>
      <c r="G69" s="235"/>
      <c r="H69" s="235"/>
      <c r="I69" s="205"/>
      <c r="J69" s="205"/>
      <c r="K69" s="205"/>
      <c r="L69" s="208"/>
    </row>
    <row r="70" spans="1:12" s="209" customFormat="1">
      <c r="A70" s="212"/>
      <c r="B70" s="251"/>
      <c r="C70" s="263"/>
      <c r="D70" s="264"/>
      <c r="F70" s="235"/>
      <c r="G70" s="235"/>
      <c r="H70" s="235"/>
      <c r="I70" s="205"/>
      <c r="J70" s="205"/>
      <c r="K70" s="205"/>
      <c r="L70" s="208"/>
    </row>
    <row r="71" spans="1:12" s="209" customFormat="1">
      <c r="A71" s="212"/>
      <c r="B71" s="235"/>
      <c r="C71" s="235"/>
      <c r="D71" s="235"/>
      <c r="F71" s="235"/>
      <c r="G71" s="235"/>
      <c r="H71" s="235"/>
      <c r="I71" s="205"/>
      <c r="J71" s="205"/>
      <c r="K71" s="205"/>
      <c r="L71" s="208"/>
    </row>
    <row r="72" spans="1:12" s="209" customFormat="1">
      <c r="A72" s="233"/>
      <c r="B72" s="232"/>
      <c r="C72" s="232"/>
      <c r="D72" s="235"/>
      <c r="F72" s="235"/>
      <c r="G72" s="235"/>
      <c r="H72" s="235"/>
      <c r="I72" s="205"/>
      <c r="J72" s="205"/>
      <c r="K72" s="205"/>
      <c r="L72" s="208"/>
    </row>
    <row r="73" spans="1:12" s="209" customFormat="1">
      <c r="A73" s="233"/>
      <c r="B73" s="232"/>
      <c r="C73" s="235"/>
      <c r="D73" s="232"/>
      <c r="E73" s="204"/>
      <c r="F73" s="235"/>
      <c r="G73" s="235"/>
      <c r="H73" s="235"/>
      <c r="I73" s="205"/>
      <c r="J73" s="205"/>
      <c r="K73" s="205"/>
      <c r="L73" s="208"/>
    </row>
    <row r="74" spans="1:12" s="209" customFormat="1">
      <c r="A74" s="233"/>
      <c r="B74" s="232"/>
      <c r="C74" s="235"/>
      <c r="D74" s="232"/>
      <c r="E74" s="204"/>
      <c r="F74" s="204"/>
      <c r="G74" s="204"/>
      <c r="H74" s="206"/>
      <c r="I74" s="205"/>
      <c r="J74" s="205"/>
      <c r="K74" s="205"/>
      <c r="L74" s="208"/>
    </row>
    <row r="75" spans="1:12" s="209" customFormat="1">
      <c r="A75" s="233"/>
      <c r="B75" s="232"/>
      <c r="C75" s="235"/>
      <c r="D75" s="232"/>
      <c r="E75" s="204"/>
      <c r="F75" s="204"/>
      <c r="G75" s="204"/>
      <c r="H75" s="206"/>
      <c r="I75" s="205"/>
      <c r="J75" s="205"/>
      <c r="K75" s="205"/>
      <c r="L75" s="208"/>
    </row>
    <row r="76" spans="1:12" s="209" customFormat="1">
      <c r="A76" s="233"/>
      <c r="B76" s="232"/>
      <c r="C76" s="232"/>
      <c r="D76" s="232"/>
      <c r="E76" s="204"/>
      <c r="F76" s="204"/>
      <c r="G76" s="204"/>
      <c r="H76" s="206"/>
      <c r="I76" s="205"/>
      <c r="J76" s="205"/>
      <c r="K76" s="205"/>
      <c r="L76" s="208"/>
    </row>
    <row r="77" spans="1:12" s="209" customFormat="1">
      <c r="A77" s="233"/>
      <c r="B77" s="232"/>
      <c r="C77" s="232"/>
      <c r="D77" s="232"/>
      <c r="E77" s="204"/>
      <c r="F77" s="204"/>
      <c r="G77" s="204"/>
      <c r="H77" s="206"/>
      <c r="I77" s="205"/>
      <c r="J77" s="205"/>
      <c r="K77" s="205"/>
      <c r="L77" s="208"/>
    </row>
    <row r="78" spans="1:12" s="209" customFormat="1">
      <c r="A78" s="233"/>
      <c r="B78" s="232"/>
      <c r="C78" s="232"/>
      <c r="D78" s="232"/>
      <c r="E78" s="204"/>
      <c r="F78" s="204"/>
      <c r="G78" s="204"/>
      <c r="H78" s="206"/>
      <c r="I78" s="205"/>
      <c r="J78" s="205"/>
      <c r="K78" s="205"/>
      <c r="L78" s="208">
        <f t="shared" ref="L78:L79" si="1">SUM(F78:H78)</f>
        <v>0</v>
      </c>
    </row>
    <row r="79" spans="1:12" s="209" customFormat="1">
      <c r="A79" s="233"/>
      <c r="B79" s="232"/>
      <c r="C79" s="232"/>
      <c r="D79" s="232"/>
      <c r="E79" s="204"/>
      <c r="F79" s="204"/>
      <c r="G79" s="204"/>
      <c r="H79" s="206"/>
      <c r="I79" s="205"/>
      <c r="J79" s="205"/>
      <c r="K79" s="205"/>
      <c r="L79" s="208">
        <f t="shared" si="1"/>
        <v>0</v>
      </c>
    </row>
    <row r="80" spans="1:12" s="209" customFormat="1">
      <c r="A80" s="233"/>
      <c r="B80" s="235"/>
      <c r="C80" s="235"/>
      <c r="D80" s="235"/>
      <c r="E80" s="204"/>
      <c r="F80" s="204"/>
      <c r="G80" s="204"/>
      <c r="H80" s="206"/>
      <c r="I80" s="217"/>
      <c r="J80" s="217"/>
      <c r="K80" s="217"/>
      <c r="L80" s="208"/>
    </row>
    <row r="81" spans="1:12" s="209" customFormat="1">
      <c r="A81" s="233"/>
      <c r="B81" s="235"/>
      <c r="C81" s="235"/>
      <c r="D81" s="235"/>
      <c r="E81" s="204"/>
      <c r="F81" s="204"/>
      <c r="G81" s="204"/>
      <c r="H81" s="206"/>
      <c r="I81" s="217"/>
      <c r="J81" s="217"/>
      <c r="K81" s="217"/>
      <c r="L81" s="208"/>
    </row>
    <row r="82" spans="1:12" s="209" customFormat="1">
      <c r="A82" s="233"/>
      <c r="B82" s="235"/>
      <c r="C82" s="235"/>
      <c r="D82" s="235"/>
      <c r="E82" s="204"/>
      <c r="F82" s="204"/>
      <c r="G82" s="204"/>
      <c r="H82" s="206"/>
      <c r="I82" s="217"/>
      <c r="J82" s="217"/>
      <c r="K82" s="217"/>
      <c r="L82" s="208"/>
    </row>
    <row r="83" spans="1:12" s="209" customFormat="1">
      <c r="A83" s="233"/>
      <c r="B83" s="235"/>
      <c r="C83" s="235"/>
      <c r="D83" s="235"/>
      <c r="E83" s="204"/>
      <c r="F83" s="204"/>
      <c r="G83" s="204"/>
      <c r="H83" s="206"/>
      <c r="I83" s="217"/>
      <c r="J83" s="217"/>
      <c r="K83" s="217"/>
      <c r="L83" s="208"/>
    </row>
    <row r="84" spans="1:12" s="209" customFormat="1">
      <c r="A84" s="233"/>
      <c r="B84" s="235"/>
      <c r="C84" s="235"/>
      <c r="D84" s="235"/>
      <c r="E84" s="204"/>
      <c r="F84" s="204"/>
      <c r="G84" s="204"/>
      <c r="H84" s="206"/>
      <c r="I84" s="217"/>
      <c r="J84" s="217"/>
      <c r="K84" s="217"/>
      <c r="L84" s="208"/>
    </row>
    <row r="85" spans="1:12" s="209" customFormat="1">
      <c r="A85" s="233"/>
      <c r="B85" s="235"/>
      <c r="C85" s="235"/>
      <c r="D85" s="235"/>
      <c r="E85" s="204"/>
      <c r="F85" s="204"/>
      <c r="G85" s="204"/>
      <c r="H85" s="206"/>
      <c r="I85" s="217"/>
      <c r="J85" s="217"/>
      <c r="K85" s="217"/>
      <c r="L85" s="208"/>
    </row>
    <row r="86" spans="1:12" s="209" customFormat="1">
      <c r="A86" s="233"/>
      <c r="B86" s="232"/>
      <c r="C86" s="232"/>
      <c r="D86" s="232"/>
      <c r="E86" s="204"/>
      <c r="F86" s="204"/>
      <c r="G86" s="204"/>
      <c r="H86" s="216"/>
      <c r="I86" s="217"/>
      <c r="J86" s="217"/>
      <c r="K86" s="217"/>
      <c r="L86" s="208"/>
    </row>
    <row r="87" spans="1:12" s="209" customFormat="1">
      <c r="A87" s="233"/>
      <c r="B87" s="232"/>
      <c r="C87" s="236"/>
      <c r="D87" s="232"/>
      <c r="E87" s="204"/>
      <c r="F87" s="204"/>
      <c r="G87" s="204"/>
      <c r="H87" s="216"/>
      <c r="I87" s="217"/>
      <c r="J87" s="217"/>
      <c r="K87" s="217"/>
      <c r="L87" s="208"/>
    </row>
    <row r="88" spans="1:12" s="209" customFormat="1">
      <c r="A88" s="233"/>
      <c r="B88" s="232"/>
      <c r="C88" s="232"/>
      <c r="D88" s="232"/>
      <c r="E88" s="204"/>
      <c r="F88" s="204"/>
      <c r="G88" s="204"/>
      <c r="H88" s="216"/>
      <c r="I88" s="217"/>
      <c r="J88" s="217"/>
      <c r="K88" s="217"/>
      <c r="L88" s="208"/>
    </row>
    <row r="89" spans="1:12" s="209" customFormat="1">
      <c r="A89" s="233"/>
      <c r="B89" s="232"/>
      <c r="C89" s="232"/>
      <c r="D89" s="232"/>
      <c r="E89" s="204"/>
      <c r="F89" s="204"/>
      <c r="G89" s="204"/>
      <c r="H89" s="216"/>
      <c r="I89" s="217"/>
      <c r="J89" s="217"/>
      <c r="K89" s="217"/>
      <c r="L89" s="208"/>
    </row>
    <row r="90" spans="1:12" s="209" customFormat="1">
      <c r="A90" s="233"/>
      <c r="B90" s="232"/>
      <c r="C90" s="232"/>
      <c r="D90" s="235"/>
      <c r="E90" s="204"/>
      <c r="F90" s="204"/>
      <c r="G90" s="204"/>
      <c r="H90" s="216"/>
      <c r="I90" s="217"/>
      <c r="J90" s="217"/>
      <c r="K90" s="217"/>
      <c r="L90" s="208"/>
    </row>
    <row r="91" spans="1:12" s="209" customFormat="1">
      <c r="A91" s="233"/>
      <c r="B91" s="232"/>
      <c r="C91" s="235"/>
      <c r="D91" s="232"/>
      <c r="E91" s="204"/>
      <c r="F91" s="204"/>
      <c r="G91" s="204"/>
      <c r="H91" s="216"/>
      <c r="I91" s="217"/>
      <c r="J91" s="217"/>
      <c r="K91" s="217"/>
      <c r="L91" s="208"/>
    </row>
    <row r="92" spans="1:12" s="209" customFormat="1">
      <c r="A92" s="233"/>
      <c r="B92" s="232"/>
      <c r="C92" s="235"/>
      <c r="D92" s="232"/>
      <c r="E92" s="204"/>
      <c r="F92" s="204"/>
      <c r="G92" s="204"/>
      <c r="H92" s="216"/>
      <c r="I92" s="217"/>
      <c r="J92" s="217"/>
      <c r="K92" s="217"/>
      <c r="L92" s="208"/>
    </row>
    <row r="93" spans="1:12" s="209" customFormat="1">
      <c r="A93" s="233"/>
      <c r="B93" s="232"/>
      <c r="C93" s="235"/>
      <c r="D93" s="232"/>
      <c r="E93" s="204"/>
      <c r="F93" s="204"/>
      <c r="G93" s="204"/>
      <c r="H93" s="216"/>
      <c r="I93" s="217"/>
      <c r="J93" s="217"/>
      <c r="K93" s="217"/>
      <c r="L93" s="208"/>
    </row>
    <row r="94" spans="1:12" s="209" customFormat="1" ht="15.5">
      <c r="A94" s="203"/>
      <c r="B94" s="214"/>
      <c r="C94" s="215"/>
      <c r="D94" s="214"/>
      <c r="E94" s="204"/>
      <c r="F94" s="204"/>
      <c r="G94" s="204"/>
      <c r="H94" s="216"/>
      <c r="I94" s="217"/>
      <c r="J94" s="217"/>
      <c r="K94" s="217"/>
      <c r="L94" s="208"/>
    </row>
    <row r="95" spans="1:12" s="209" customFormat="1" ht="15.5">
      <c r="A95" s="203"/>
      <c r="B95" s="214"/>
      <c r="C95" s="215"/>
      <c r="D95" s="214"/>
      <c r="E95" s="204"/>
      <c r="F95" s="204"/>
      <c r="G95" s="204"/>
      <c r="H95" s="216"/>
      <c r="I95" s="217"/>
      <c r="J95" s="217"/>
      <c r="K95" s="217"/>
      <c r="L95" s="218"/>
    </row>
    <row r="96" spans="1:12" s="209" customFormat="1" ht="15.5">
      <c r="A96" s="203"/>
      <c r="B96" s="214"/>
      <c r="C96" s="215"/>
      <c r="D96" s="214"/>
      <c r="E96" s="204"/>
      <c r="F96" s="204"/>
      <c r="G96" s="204"/>
      <c r="H96" s="216"/>
      <c r="I96" s="217"/>
      <c r="J96" s="217"/>
      <c r="K96" s="217"/>
      <c r="L96" s="218"/>
    </row>
    <row r="97" spans="1:12" s="209" customFormat="1" ht="15.5">
      <c r="A97" s="203"/>
      <c r="B97" s="214"/>
      <c r="C97" s="215"/>
      <c r="D97" s="214"/>
      <c r="E97" s="204"/>
      <c r="F97" s="204"/>
      <c r="G97" s="204"/>
      <c r="H97" s="216"/>
      <c r="I97" s="217"/>
      <c r="J97" s="217"/>
      <c r="K97" s="217"/>
      <c r="L97" s="218"/>
    </row>
    <row r="98" spans="1:12" s="209" customFormat="1" ht="15.5">
      <c r="A98" s="203"/>
      <c r="B98" s="214"/>
      <c r="C98" s="215"/>
      <c r="D98" s="214"/>
      <c r="E98" s="204"/>
      <c r="F98" s="204"/>
      <c r="G98" s="204"/>
      <c r="H98" s="216"/>
      <c r="I98" s="217"/>
      <c r="J98" s="217"/>
      <c r="K98" s="217"/>
      <c r="L98" s="218"/>
    </row>
    <row r="99" spans="1:12" s="209" customFormat="1" ht="15.5">
      <c r="A99" s="203"/>
      <c r="B99" s="214"/>
      <c r="C99" s="215"/>
      <c r="D99" s="214"/>
      <c r="E99" s="204"/>
      <c r="F99" s="204"/>
      <c r="G99" s="204"/>
      <c r="H99" s="216"/>
      <c r="I99" s="217"/>
      <c r="J99" s="217"/>
      <c r="K99" s="217"/>
      <c r="L99" s="218"/>
    </row>
    <row r="100" spans="1:12" s="209" customFormat="1" ht="15.5">
      <c r="A100" s="203"/>
      <c r="B100" s="214"/>
      <c r="C100" s="215"/>
      <c r="D100" s="214"/>
      <c r="E100" s="204"/>
      <c r="F100" s="204"/>
      <c r="G100" s="204"/>
      <c r="H100" s="216"/>
      <c r="I100" s="217"/>
      <c r="J100" s="217"/>
      <c r="K100" s="217"/>
      <c r="L100" s="218"/>
    </row>
    <row r="101" spans="1:12" s="209" customFormat="1" ht="15.5">
      <c r="A101" s="203"/>
      <c r="B101" s="214"/>
      <c r="C101" s="215"/>
      <c r="D101" s="214"/>
      <c r="E101" s="204"/>
      <c r="F101" s="204"/>
      <c r="G101" s="204"/>
      <c r="H101" s="216"/>
      <c r="I101" s="217"/>
      <c r="J101" s="217"/>
      <c r="K101" s="217"/>
      <c r="L101" s="218"/>
    </row>
    <row r="102" spans="1:12" s="209" customFormat="1" ht="15.5">
      <c r="A102" s="203"/>
      <c r="B102" s="214"/>
      <c r="C102" s="215"/>
      <c r="D102" s="214"/>
      <c r="E102" s="204"/>
      <c r="F102" s="204"/>
      <c r="G102" s="204"/>
      <c r="H102" s="216"/>
      <c r="I102" s="217"/>
      <c r="J102" s="217"/>
      <c r="K102" s="217"/>
      <c r="L102" s="218"/>
    </row>
    <row r="103" spans="1:12" s="209" customFormat="1" ht="15.5">
      <c r="A103" s="203"/>
      <c r="B103" s="214"/>
      <c r="C103" s="215"/>
      <c r="D103" s="214"/>
      <c r="E103" s="204"/>
      <c r="F103" s="204"/>
      <c r="G103" s="204"/>
      <c r="H103" s="216"/>
      <c r="I103" s="217"/>
      <c r="J103" s="217"/>
      <c r="K103" s="217"/>
      <c r="L103" s="218"/>
    </row>
    <row r="104" spans="1:12" s="209" customFormat="1" ht="15.5">
      <c r="A104" s="203"/>
      <c r="B104" s="214"/>
      <c r="C104" s="215"/>
      <c r="D104" s="214"/>
      <c r="E104" s="204"/>
      <c r="F104" s="204"/>
      <c r="G104" s="204"/>
      <c r="H104" s="216"/>
      <c r="I104" s="217"/>
      <c r="J104" s="217"/>
      <c r="K104" s="217"/>
      <c r="L104" s="218"/>
    </row>
    <row r="105" spans="1:12" s="209" customFormat="1" ht="15.5">
      <c r="A105" s="203"/>
      <c r="B105" s="214"/>
      <c r="C105" s="215"/>
      <c r="D105" s="214"/>
      <c r="E105" s="204"/>
      <c r="F105" s="204"/>
      <c r="G105" s="204"/>
      <c r="H105" s="216"/>
      <c r="I105" s="217"/>
      <c r="J105" s="217"/>
      <c r="K105" s="217"/>
      <c r="L105" s="218"/>
    </row>
    <row r="106" spans="1:12" s="209" customFormat="1" ht="15.5">
      <c r="A106" s="203"/>
      <c r="B106" s="214"/>
      <c r="C106" s="215"/>
      <c r="D106" s="214"/>
      <c r="E106" s="204"/>
      <c r="F106" s="204"/>
      <c r="G106" s="204"/>
      <c r="H106" s="216"/>
      <c r="I106" s="217"/>
      <c r="J106" s="217"/>
      <c r="K106" s="217"/>
      <c r="L106" s="218"/>
    </row>
    <row r="107" spans="1:12" s="209" customFormat="1" ht="15.5">
      <c r="A107" s="203"/>
      <c r="B107" s="214"/>
      <c r="C107" s="215"/>
      <c r="D107" s="214"/>
      <c r="E107" s="204"/>
      <c r="F107" s="204"/>
      <c r="G107" s="204"/>
      <c r="H107" s="216"/>
      <c r="I107" s="217"/>
      <c r="J107" s="217"/>
      <c r="K107" s="217"/>
      <c r="L107" s="218"/>
    </row>
    <row r="108" spans="1:12" ht="15.5">
      <c r="A108" s="245"/>
      <c r="B108" s="246"/>
      <c r="C108" s="247"/>
      <c r="D108" s="246"/>
      <c r="E108" s="248"/>
      <c r="F108" s="248"/>
      <c r="G108" s="248"/>
      <c r="H108" s="249"/>
      <c r="I108" s="250"/>
      <c r="J108" s="250"/>
      <c r="K108" s="250"/>
      <c r="L108" s="319"/>
    </row>
    <row r="109" spans="1:12" ht="15.5">
      <c r="A109" s="31"/>
      <c r="B109" s="33"/>
      <c r="C109" s="32"/>
      <c r="D109" s="33"/>
      <c r="E109" s="185"/>
      <c r="F109" s="185"/>
      <c r="G109" s="185"/>
      <c r="H109" s="36"/>
      <c r="I109" s="37"/>
      <c r="J109" s="37"/>
      <c r="K109" s="37"/>
      <c r="L109" s="218"/>
    </row>
    <row r="110" spans="1:12" ht="15.5">
      <c r="A110" s="31"/>
      <c r="B110" s="33"/>
      <c r="C110" s="32"/>
      <c r="D110" s="39"/>
      <c r="E110" s="189"/>
      <c r="F110" s="189"/>
      <c r="G110" s="185"/>
      <c r="H110" s="36"/>
      <c r="I110" s="37"/>
      <c r="J110" s="37"/>
      <c r="K110" s="37"/>
      <c r="L110" s="218"/>
    </row>
    <row r="111" spans="1:12" ht="15.5">
      <c r="A111" s="31"/>
      <c r="B111" s="33"/>
      <c r="C111" s="32"/>
      <c r="D111" s="33"/>
      <c r="E111" s="185"/>
      <c r="F111" s="185"/>
      <c r="G111" s="185"/>
      <c r="H111" s="36"/>
      <c r="I111" s="37"/>
      <c r="J111" s="37"/>
      <c r="K111" s="37"/>
      <c r="L111" s="218"/>
    </row>
    <row r="112" spans="1:12" ht="15.5">
      <c r="A112" s="31"/>
      <c r="B112" s="33"/>
      <c r="C112" s="32"/>
      <c r="D112" s="33"/>
      <c r="E112" s="185"/>
      <c r="F112" s="185"/>
      <c r="G112" s="185"/>
      <c r="H112" s="36"/>
      <c r="I112" s="41"/>
      <c r="J112" s="40"/>
      <c r="K112" s="42"/>
      <c r="L112" s="320"/>
    </row>
    <row r="113" spans="1:12" ht="15.5">
      <c r="A113" s="31"/>
      <c r="B113" s="33"/>
      <c r="C113" s="32"/>
      <c r="D113" s="33"/>
      <c r="E113" s="185"/>
      <c r="F113" s="185"/>
      <c r="G113" s="185"/>
      <c r="H113" s="190"/>
      <c r="I113" s="44"/>
      <c r="J113" s="42"/>
      <c r="K113" s="42"/>
      <c r="L113" s="320"/>
    </row>
    <row r="114" spans="1:12" ht="15.5">
      <c r="A114" s="31"/>
      <c r="B114" s="33"/>
      <c r="C114" s="32"/>
      <c r="D114" s="33"/>
      <c r="E114" s="185"/>
      <c r="F114" s="185"/>
      <c r="G114" s="185"/>
      <c r="H114" s="190"/>
      <c r="I114" s="44"/>
      <c r="J114" s="42"/>
      <c r="K114" s="42"/>
      <c r="L114" s="320"/>
    </row>
    <row r="115" spans="1:12" ht="15.5">
      <c r="A115" s="31"/>
      <c r="B115" s="33"/>
      <c r="C115" s="32"/>
      <c r="D115" s="33"/>
      <c r="E115" s="185"/>
      <c r="F115" s="185"/>
      <c r="G115" s="185"/>
      <c r="H115" s="190"/>
      <c r="I115" s="44"/>
      <c r="J115" s="42"/>
      <c r="K115" s="42"/>
      <c r="L115" s="320"/>
    </row>
    <row r="116" spans="1:12" ht="15.5">
      <c r="A116" s="31"/>
      <c r="B116" s="33"/>
      <c r="C116" s="32"/>
      <c r="D116" s="33"/>
      <c r="E116" s="185"/>
      <c r="F116" s="185"/>
      <c r="G116" s="185"/>
      <c r="H116" s="190"/>
      <c r="I116" s="44"/>
      <c r="J116" s="42"/>
      <c r="K116" s="42"/>
      <c r="L116" s="320"/>
    </row>
    <row r="117" spans="1:12" ht="15.5">
      <c r="A117" s="31"/>
      <c r="B117" s="33"/>
      <c r="C117" s="32"/>
      <c r="D117" s="33"/>
      <c r="E117" s="185"/>
      <c r="F117" s="185"/>
      <c r="G117" s="185"/>
      <c r="H117" s="190"/>
      <c r="I117" s="44"/>
      <c r="J117" s="42"/>
      <c r="K117" s="42"/>
      <c r="L117" s="320"/>
    </row>
    <row r="118" spans="1:12" ht="15.5">
      <c r="A118" s="31"/>
      <c r="B118" s="33"/>
      <c r="C118" s="32"/>
      <c r="D118" s="33"/>
      <c r="E118" s="185"/>
      <c r="F118" s="185"/>
      <c r="G118" s="185"/>
      <c r="H118" s="190"/>
      <c r="I118" s="44"/>
      <c r="J118" s="42"/>
      <c r="K118" s="42"/>
      <c r="L118" s="320"/>
    </row>
    <row r="119" spans="1:12" ht="15.5">
      <c r="A119" s="31"/>
      <c r="B119" s="33"/>
      <c r="C119" s="32"/>
      <c r="D119" s="33"/>
      <c r="E119" s="185"/>
      <c r="F119" s="185"/>
      <c r="G119" s="185"/>
      <c r="H119" s="190"/>
      <c r="I119" s="44"/>
      <c r="J119" s="42"/>
      <c r="K119" s="42"/>
      <c r="L119" s="320"/>
    </row>
    <row r="120" spans="1:12" ht="15.5">
      <c r="A120" s="31"/>
      <c r="B120" s="33"/>
      <c r="C120" s="32"/>
      <c r="D120" s="33"/>
      <c r="E120" s="185"/>
      <c r="F120" s="185"/>
      <c r="G120" s="185"/>
      <c r="H120" s="190"/>
      <c r="I120" s="44"/>
      <c r="J120" s="42"/>
      <c r="K120" s="42"/>
      <c r="L120" s="320"/>
    </row>
    <row r="121" spans="1:12" ht="15.5">
      <c r="A121" s="31"/>
      <c r="B121" s="33"/>
      <c r="C121" s="32"/>
      <c r="D121" s="33"/>
      <c r="E121" s="185"/>
      <c r="F121" s="185"/>
      <c r="G121" s="185"/>
      <c r="H121" s="36"/>
      <c r="I121" s="44"/>
      <c r="J121" s="42"/>
      <c r="K121" s="42"/>
      <c r="L121" s="320"/>
    </row>
    <row r="122" spans="1:12" ht="15.5">
      <c r="A122" s="31"/>
      <c r="B122" s="33"/>
      <c r="C122" s="32"/>
      <c r="D122" s="33"/>
      <c r="E122" s="185"/>
      <c r="F122" s="185"/>
      <c r="G122" s="185"/>
      <c r="H122" s="190"/>
      <c r="I122" s="44"/>
      <c r="J122" s="42"/>
      <c r="K122" s="42"/>
      <c r="L122" s="320"/>
    </row>
    <row r="123" spans="1:12" ht="15.5">
      <c r="A123" s="31"/>
      <c r="B123" s="33"/>
      <c r="C123" s="32"/>
      <c r="D123" s="33"/>
      <c r="E123" s="185"/>
      <c r="F123" s="185"/>
      <c r="G123" s="185"/>
      <c r="H123" s="190"/>
      <c r="I123" s="44"/>
      <c r="J123" s="42"/>
      <c r="K123" s="42"/>
      <c r="L123" s="320"/>
    </row>
    <row r="124" spans="1:12" ht="15.5">
      <c r="A124" s="31"/>
      <c r="B124" s="33"/>
      <c r="C124" s="32"/>
      <c r="D124" s="33"/>
      <c r="E124" s="185"/>
      <c r="F124" s="185"/>
      <c r="G124" s="185"/>
      <c r="H124" s="190"/>
      <c r="I124" s="44"/>
      <c r="J124" s="42"/>
      <c r="K124" s="42"/>
      <c r="L124" s="320"/>
    </row>
    <row r="125" spans="1:12" ht="15.5">
      <c r="A125" s="31"/>
      <c r="B125" s="33"/>
      <c r="C125" s="32"/>
      <c r="D125" s="33"/>
      <c r="E125" s="185"/>
      <c r="F125" s="185"/>
      <c r="G125" s="185"/>
      <c r="H125" s="190"/>
      <c r="I125" s="44"/>
      <c r="J125" s="42"/>
      <c r="K125" s="42"/>
      <c r="L125" s="320"/>
    </row>
    <row r="126" spans="1:12" ht="15.5">
      <c r="A126" s="31"/>
      <c r="B126" s="33"/>
      <c r="C126" s="32"/>
      <c r="D126" s="33"/>
      <c r="E126" s="185"/>
      <c r="F126" s="185"/>
      <c r="G126" s="185"/>
      <c r="H126" s="190"/>
      <c r="I126" s="44"/>
      <c r="J126" s="42"/>
      <c r="K126" s="42"/>
      <c r="L126" s="320"/>
    </row>
    <row r="127" spans="1:12" ht="15.5">
      <c r="A127" s="31"/>
      <c r="B127" s="33"/>
      <c r="C127" s="32"/>
      <c r="D127" s="33"/>
      <c r="E127" s="185"/>
      <c r="F127" s="185"/>
      <c r="G127" s="185"/>
      <c r="H127" s="190"/>
      <c r="I127" s="44"/>
      <c r="J127" s="42"/>
      <c r="K127" s="42"/>
      <c r="L127" s="320"/>
    </row>
    <row r="128" spans="1:12" ht="15.5">
      <c r="A128" s="31"/>
      <c r="B128" s="33"/>
      <c r="C128" s="32"/>
      <c r="D128" s="33"/>
      <c r="E128" s="185"/>
      <c r="F128" s="185"/>
      <c r="G128" s="185"/>
      <c r="H128" s="190"/>
      <c r="I128" s="44"/>
      <c r="J128" s="42"/>
      <c r="K128" s="42"/>
      <c r="L128" s="320"/>
    </row>
    <row r="129" spans="1:12" ht="15.5">
      <c r="A129" s="31"/>
      <c r="B129" s="33"/>
      <c r="C129" s="32"/>
      <c r="D129" s="33"/>
      <c r="E129" s="185"/>
      <c r="F129" s="185"/>
      <c r="G129" s="185"/>
      <c r="H129" s="36"/>
      <c r="I129" s="44"/>
      <c r="J129" s="42"/>
      <c r="K129" s="42"/>
      <c r="L129" s="320"/>
    </row>
    <row r="130" spans="1:12" ht="15.5">
      <c r="A130" s="31"/>
      <c r="B130" s="33"/>
      <c r="C130" s="32"/>
      <c r="D130" s="33"/>
      <c r="E130" s="185"/>
      <c r="F130" s="185"/>
      <c r="G130" s="185"/>
      <c r="H130" s="190"/>
      <c r="I130" s="44"/>
      <c r="J130" s="42"/>
      <c r="K130" s="42"/>
      <c r="L130" s="320"/>
    </row>
    <row r="131" spans="1:12" ht="15.5">
      <c r="A131" s="31"/>
      <c r="B131" s="33"/>
      <c r="C131" s="32"/>
      <c r="D131" s="33"/>
      <c r="E131" s="185"/>
      <c r="F131" s="185"/>
      <c r="G131" s="185"/>
      <c r="H131" s="36"/>
      <c r="I131" s="44"/>
      <c r="J131" s="42"/>
      <c r="K131" s="42"/>
      <c r="L131" s="320"/>
    </row>
    <row r="132" spans="1:12" ht="15.5">
      <c r="A132" s="31"/>
      <c r="B132" s="33"/>
      <c r="C132" s="32"/>
      <c r="D132" s="33"/>
      <c r="E132" s="185"/>
      <c r="F132" s="185"/>
      <c r="G132" s="185"/>
      <c r="H132" s="190"/>
      <c r="I132" s="44"/>
      <c r="J132" s="42"/>
      <c r="K132" s="42"/>
      <c r="L132" s="320"/>
    </row>
    <row r="133" spans="1:12" ht="15.5">
      <c r="A133" s="31"/>
      <c r="B133" s="33"/>
      <c r="C133" s="32"/>
      <c r="D133" s="33"/>
      <c r="E133" s="185"/>
      <c r="F133" s="185"/>
      <c r="G133" s="185"/>
      <c r="H133" s="190"/>
      <c r="I133" s="44"/>
      <c r="J133" s="42"/>
      <c r="K133" s="42"/>
      <c r="L133" s="320"/>
    </row>
    <row r="134" spans="1:12" ht="15.5">
      <c r="A134" s="31"/>
      <c r="B134" s="33"/>
      <c r="C134" s="32"/>
      <c r="D134" s="33"/>
      <c r="E134" s="185"/>
      <c r="F134" s="185"/>
      <c r="G134" s="185"/>
      <c r="H134" s="190"/>
      <c r="I134" s="44"/>
      <c r="J134" s="42"/>
      <c r="K134" s="42"/>
      <c r="L134" s="320"/>
    </row>
    <row r="135" spans="1:12" ht="15.5">
      <c r="A135" s="31"/>
      <c r="B135" s="33"/>
      <c r="C135" s="32"/>
      <c r="D135" s="33"/>
      <c r="E135" s="185"/>
      <c r="F135" s="185"/>
      <c r="G135" s="185"/>
      <c r="H135" s="190"/>
      <c r="I135" s="44"/>
      <c r="J135" s="42"/>
      <c r="K135" s="42"/>
      <c r="L135" s="320"/>
    </row>
    <row r="136" spans="1:12" ht="15.5">
      <c r="A136" s="31"/>
      <c r="B136" s="33"/>
      <c r="C136" s="32"/>
      <c r="D136" s="33"/>
      <c r="E136" s="185"/>
      <c r="F136" s="185"/>
      <c r="G136" s="185"/>
      <c r="H136" s="36"/>
      <c r="I136" s="44"/>
      <c r="J136" s="42"/>
      <c r="K136" s="42"/>
      <c r="L136" s="320"/>
    </row>
    <row r="137" spans="1:12" ht="15.5">
      <c r="A137" s="31"/>
      <c r="B137" s="33"/>
      <c r="C137" s="32"/>
      <c r="D137" s="33"/>
      <c r="E137" s="185"/>
      <c r="F137" s="185"/>
      <c r="G137" s="185"/>
      <c r="H137" s="190"/>
      <c r="I137" s="44"/>
      <c r="J137" s="42"/>
      <c r="K137" s="42"/>
      <c r="L137" s="320"/>
    </row>
    <row r="138" spans="1:12" ht="15.5">
      <c r="A138" s="31"/>
      <c r="B138" s="33"/>
      <c r="C138" s="32"/>
      <c r="D138" s="33"/>
      <c r="E138" s="185"/>
      <c r="F138" s="185"/>
      <c r="G138" s="185"/>
      <c r="H138" s="190"/>
      <c r="I138" s="44"/>
      <c r="J138" s="42"/>
      <c r="K138" s="42"/>
      <c r="L138" s="320"/>
    </row>
    <row r="139" spans="1:12" ht="15.5">
      <c r="A139" s="31"/>
      <c r="B139" s="33"/>
      <c r="C139" s="32"/>
      <c r="D139" s="33"/>
      <c r="E139" s="185"/>
      <c r="F139" s="185"/>
      <c r="G139" s="185"/>
      <c r="H139" s="190"/>
      <c r="I139" s="44"/>
      <c r="J139" s="42"/>
      <c r="K139" s="42"/>
      <c r="L139" s="320"/>
    </row>
    <row r="140" spans="1:12" ht="15.5">
      <c r="A140" s="31"/>
      <c r="B140" s="33"/>
      <c r="C140" s="32"/>
      <c r="D140" s="33"/>
      <c r="E140" s="185"/>
      <c r="F140" s="185"/>
      <c r="G140" s="185"/>
      <c r="H140" s="190"/>
      <c r="I140" s="44"/>
      <c r="J140" s="42"/>
      <c r="K140" s="42"/>
      <c r="L140" s="320"/>
    </row>
    <row r="141" spans="1:12" ht="15.5">
      <c r="A141" s="31"/>
      <c r="B141" s="33"/>
      <c r="C141" s="32"/>
      <c r="D141" s="33"/>
      <c r="E141" s="185"/>
      <c r="F141" s="185"/>
      <c r="G141" s="185"/>
      <c r="H141" s="36"/>
      <c r="I141" s="37"/>
      <c r="J141" s="36"/>
      <c r="K141" s="36"/>
      <c r="L141" s="218"/>
    </row>
    <row r="142" spans="1:12" ht="15.5">
      <c r="A142" s="31"/>
      <c r="B142" s="33"/>
      <c r="C142" s="32"/>
      <c r="D142" s="33"/>
      <c r="E142" s="185"/>
      <c r="F142" s="185"/>
      <c r="G142" s="185"/>
      <c r="H142" s="36"/>
      <c r="I142" s="37"/>
      <c r="J142" s="36"/>
      <c r="K142" s="36"/>
      <c r="L142" s="218"/>
    </row>
    <row r="143" spans="1:12" ht="15.5">
      <c r="A143" s="31"/>
      <c r="B143" s="33"/>
      <c r="C143" s="32"/>
      <c r="D143" s="33"/>
      <c r="E143" s="185"/>
      <c r="F143" s="185"/>
      <c r="G143" s="185"/>
      <c r="H143" s="36"/>
      <c r="I143" s="37"/>
      <c r="J143" s="36"/>
      <c r="K143" s="36"/>
      <c r="L143" s="218"/>
    </row>
    <row r="144" spans="1:12" ht="15.5">
      <c r="A144" s="31"/>
      <c r="B144" s="33"/>
      <c r="C144" s="32"/>
      <c r="D144" s="33"/>
      <c r="E144" s="185"/>
      <c r="F144" s="185"/>
      <c r="G144" s="185"/>
      <c r="H144" s="36"/>
      <c r="I144" s="37"/>
      <c r="J144" s="36"/>
      <c r="K144" s="36"/>
      <c r="L144" s="218"/>
    </row>
    <row r="145" spans="1:12" ht="15.5">
      <c r="A145" s="31"/>
      <c r="B145" s="33"/>
      <c r="C145" s="32"/>
      <c r="D145" s="33"/>
      <c r="E145" s="185"/>
      <c r="F145" s="185"/>
      <c r="G145" s="185"/>
      <c r="H145" s="36"/>
      <c r="I145" s="37"/>
      <c r="J145" s="36"/>
      <c r="K145" s="36"/>
      <c r="L145" s="218"/>
    </row>
    <row r="146" spans="1:12" ht="15.5">
      <c r="A146" s="31"/>
      <c r="B146" s="33"/>
      <c r="C146" s="32"/>
      <c r="D146" s="33"/>
      <c r="E146" s="185"/>
      <c r="F146" s="185"/>
      <c r="G146" s="185"/>
      <c r="H146" s="36"/>
      <c r="I146" s="37"/>
      <c r="J146" s="36"/>
      <c r="K146" s="36"/>
      <c r="L146" s="218"/>
    </row>
    <row r="147" spans="1:12" ht="15.5">
      <c r="A147" s="31"/>
      <c r="B147" s="33"/>
      <c r="C147" s="32"/>
      <c r="D147" s="33"/>
      <c r="E147" s="185"/>
      <c r="F147" s="185"/>
      <c r="G147" s="185"/>
      <c r="H147" s="36"/>
      <c r="I147" s="37"/>
      <c r="J147" s="36"/>
      <c r="K147" s="36"/>
      <c r="L147" s="218"/>
    </row>
    <row r="148" spans="1:12" ht="15.5">
      <c r="A148" s="31"/>
      <c r="B148" s="33"/>
      <c r="C148" s="32"/>
      <c r="D148" s="33"/>
      <c r="E148" s="185"/>
      <c r="F148" s="185"/>
      <c r="G148" s="185"/>
      <c r="H148" s="36"/>
      <c r="I148" s="37"/>
      <c r="J148" s="36"/>
      <c r="K148" s="36"/>
      <c r="L148" s="218"/>
    </row>
    <row r="149" spans="1:12" ht="15.5">
      <c r="A149" s="31"/>
      <c r="B149" s="33"/>
      <c r="C149" s="32"/>
      <c r="D149" s="33"/>
      <c r="E149" s="185"/>
      <c r="F149" s="185"/>
      <c r="G149" s="185"/>
      <c r="H149" s="36"/>
      <c r="I149" s="37"/>
      <c r="J149" s="36"/>
      <c r="K149" s="36"/>
      <c r="L149" s="218"/>
    </row>
    <row r="150" spans="1:12" ht="15.5">
      <c r="A150" s="31"/>
      <c r="B150" s="33"/>
      <c r="C150" s="32"/>
      <c r="D150" s="33"/>
      <c r="E150" s="185"/>
      <c r="F150" s="185"/>
      <c r="G150" s="185"/>
      <c r="H150" s="36"/>
      <c r="I150" s="37"/>
      <c r="J150" s="37"/>
      <c r="K150" s="37"/>
      <c r="L150" s="218"/>
    </row>
    <row r="151" spans="1:12" ht="15.5">
      <c r="A151" s="31"/>
      <c r="B151" s="33"/>
      <c r="C151" s="32"/>
      <c r="D151" s="33"/>
      <c r="E151" s="185"/>
      <c r="F151" s="185"/>
      <c r="G151" s="185"/>
      <c r="H151" s="36"/>
      <c r="I151" s="37"/>
      <c r="J151" s="37"/>
      <c r="K151" s="37"/>
      <c r="L151" s="218"/>
    </row>
    <row r="152" spans="1:12" ht="15.5">
      <c r="A152" s="31"/>
      <c r="B152" s="33"/>
      <c r="C152" s="32"/>
      <c r="D152" s="33"/>
      <c r="E152" s="185"/>
      <c r="F152" s="185"/>
      <c r="G152" s="185"/>
      <c r="H152" s="36"/>
      <c r="I152" s="37"/>
      <c r="J152" s="37"/>
      <c r="K152" s="37"/>
      <c r="L152" s="218"/>
    </row>
    <row r="153" spans="1:12" ht="15.5">
      <c r="A153" s="31"/>
      <c r="B153" s="33"/>
      <c r="C153" s="32"/>
      <c r="D153" s="33"/>
      <c r="E153" s="185"/>
      <c r="F153" s="185"/>
      <c r="G153" s="185"/>
      <c r="H153" s="36"/>
      <c r="I153" s="37"/>
      <c r="J153" s="37"/>
      <c r="K153" s="37"/>
      <c r="L153" s="218"/>
    </row>
    <row r="154" spans="1:12" ht="15.5">
      <c r="A154" s="31"/>
      <c r="B154" s="33"/>
      <c r="C154" s="32"/>
      <c r="D154" s="33"/>
      <c r="E154" s="185"/>
      <c r="F154" s="185"/>
      <c r="G154" s="185"/>
      <c r="H154" s="36"/>
      <c r="I154" s="37"/>
      <c r="J154" s="37"/>
      <c r="K154" s="37"/>
      <c r="L154" s="218"/>
    </row>
    <row r="155" spans="1:12" ht="15.5">
      <c r="A155" s="31"/>
      <c r="B155" s="33"/>
      <c r="C155" s="32"/>
      <c r="D155" s="33"/>
      <c r="E155" s="185"/>
      <c r="F155" s="185"/>
      <c r="G155" s="185"/>
      <c r="H155" s="36"/>
      <c r="I155" s="37"/>
      <c r="J155" s="37"/>
      <c r="K155" s="37"/>
      <c r="L155" s="218"/>
    </row>
    <row r="156" spans="1:12" ht="15.5">
      <c r="A156" s="31"/>
      <c r="B156" s="33"/>
      <c r="C156" s="32"/>
      <c r="D156" s="33"/>
      <c r="E156" s="185"/>
      <c r="F156" s="185"/>
      <c r="G156" s="185"/>
      <c r="H156" s="36"/>
      <c r="I156" s="37"/>
      <c r="J156" s="37"/>
      <c r="K156" s="37"/>
      <c r="L156" s="218"/>
    </row>
    <row r="157" spans="1:12" ht="15.5">
      <c r="A157" s="31"/>
      <c r="B157" s="33"/>
      <c r="C157" s="32"/>
      <c r="D157" s="33"/>
      <c r="E157" s="185"/>
      <c r="F157" s="185"/>
      <c r="G157" s="185"/>
      <c r="H157" s="36"/>
      <c r="I157" s="37"/>
      <c r="J157" s="37"/>
      <c r="K157" s="37"/>
      <c r="L157" s="218"/>
    </row>
    <row r="158" spans="1:12" ht="15.5">
      <c r="A158" s="31"/>
      <c r="B158" s="33"/>
      <c r="C158" s="32"/>
      <c r="D158" s="33"/>
      <c r="E158" s="185"/>
      <c r="F158" s="185"/>
      <c r="G158" s="185"/>
      <c r="H158" s="36"/>
      <c r="I158" s="37"/>
      <c r="J158" s="37"/>
      <c r="K158" s="37"/>
      <c r="L158" s="218"/>
    </row>
    <row r="159" spans="1:12" ht="15.5">
      <c r="A159" s="31"/>
      <c r="B159" s="33"/>
      <c r="C159" s="32"/>
      <c r="D159" s="33"/>
      <c r="E159" s="185"/>
      <c r="F159" s="185"/>
      <c r="G159" s="185"/>
      <c r="H159" s="36"/>
      <c r="I159" s="37"/>
      <c r="J159" s="37"/>
      <c r="K159" s="37"/>
      <c r="L159" s="218"/>
    </row>
    <row r="160" spans="1:12" ht="15.5">
      <c r="A160" s="31"/>
      <c r="B160" s="33"/>
      <c r="C160" s="32"/>
      <c r="D160" s="33"/>
      <c r="E160" s="185"/>
      <c r="F160" s="185"/>
      <c r="G160" s="185"/>
      <c r="H160" s="36"/>
      <c r="I160" s="37"/>
      <c r="J160" s="37"/>
      <c r="K160" s="37"/>
      <c r="L160" s="218"/>
    </row>
    <row r="161" spans="1:12" ht="15.5">
      <c r="A161" s="31"/>
      <c r="B161" s="33"/>
      <c r="C161" s="32"/>
      <c r="D161" s="33"/>
      <c r="E161" s="185"/>
      <c r="F161" s="185"/>
      <c r="G161" s="185"/>
      <c r="H161" s="36"/>
      <c r="I161" s="37"/>
      <c r="J161" s="37"/>
      <c r="K161" s="37"/>
      <c r="L161" s="218"/>
    </row>
    <row r="162" spans="1:12" ht="15.5">
      <c r="A162" s="31"/>
      <c r="B162" s="33"/>
      <c r="C162" s="32"/>
      <c r="D162" s="33"/>
      <c r="E162" s="185"/>
      <c r="F162" s="185"/>
      <c r="G162" s="185"/>
      <c r="H162" s="36"/>
      <c r="I162" s="37"/>
      <c r="J162" s="37"/>
      <c r="K162" s="37"/>
      <c r="L162" s="218"/>
    </row>
    <row r="163" spans="1:12" ht="15.5">
      <c r="A163" s="31"/>
      <c r="B163" s="33"/>
      <c r="C163" s="32"/>
      <c r="D163" s="33"/>
      <c r="E163" s="185"/>
      <c r="F163" s="185"/>
      <c r="G163" s="185"/>
      <c r="H163" s="36"/>
      <c r="I163" s="37"/>
      <c r="J163" s="37"/>
      <c r="K163" s="37"/>
      <c r="L163" s="218"/>
    </row>
    <row r="164" spans="1:12" ht="15.5">
      <c r="A164" s="31"/>
      <c r="B164" s="33"/>
      <c r="C164" s="32"/>
      <c r="D164" s="33"/>
      <c r="E164" s="185"/>
      <c r="F164" s="185"/>
      <c r="G164" s="185"/>
      <c r="H164" s="36"/>
      <c r="I164" s="37"/>
      <c r="J164" s="37"/>
      <c r="K164" s="37"/>
      <c r="L164" s="218"/>
    </row>
    <row r="165" spans="1:12" ht="15.5">
      <c r="A165" s="31"/>
      <c r="B165" s="33"/>
      <c r="C165" s="32"/>
      <c r="D165" s="33"/>
      <c r="E165" s="185"/>
      <c r="F165" s="185"/>
      <c r="G165" s="185"/>
      <c r="H165" s="36"/>
      <c r="I165" s="37"/>
      <c r="J165" s="37"/>
      <c r="K165" s="37"/>
      <c r="L165" s="218"/>
    </row>
    <row r="166" spans="1:12" ht="15.5">
      <c r="A166" s="31"/>
      <c r="B166" s="33"/>
      <c r="C166" s="32"/>
      <c r="D166" s="33"/>
      <c r="E166" s="185"/>
      <c r="F166" s="185"/>
      <c r="G166" s="185"/>
      <c r="H166" s="36"/>
      <c r="I166" s="37"/>
      <c r="J166" s="37"/>
      <c r="K166" s="37"/>
      <c r="L166" s="218"/>
    </row>
    <row r="167" spans="1:12" ht="15.5">
      <c r="A167" s="31"/>
      <c r="B167" s="33"/>
      <c r="C167" s="32"/>
      <c r="D167" s="33"/>
      <c r="E167" s="185"/>
      <c r="F167" s="185"/>
      <c r="G167" s="185"/>
      <c r="H167" s="36"/>
      <c r="I167" s="37"/>
      <c r="J167" s="37"/>
      <c r="K167" s="37"/>
      <c r="L167" s="218"/>
    </row>
    <row r="168" spans="1:12" ht="15.5">
      <c r="A168" s="31"/>
      <c r="B168" s="33"/>
      <c r="C168" s="32"/>
      <c r="D168" s="33"/>
      <c r="E168" s="185"/>
      <c r="F168" s="185"/>
      <c r="G168" s="185"/>
      <c r="H168" s="36"/>
      <c r="I168" s="37"/>
      <c r="J168" s="37"/>
      <c r="K168" s="37"/>
      <c r="L168" s="218"/>
    </row>
    <row r="169" spans="1:12" ht="15.5">
      <c r="A169" s="31"/>
      <c r="B169" s="33"/>
      <c r="C169" s="32"/>
      <c r="D169" s="33"/>
      <c r="E169" s="185"/>
      <c r="F169" s="185"/>
      <c r="G169" s="185"/>
      <c r="H169" s="36"/>
      <c r="I169" s="37"/>
      <c r="J169" s="37"/>
      <c r="K169" s="37"/>
      <c r="L169" s="218"/>
    </row>
  </sheetData>
  <autoFilter ref="A3:L75" xr:uid="{F97AB6CC-7B4D-4200-B2BD-2AE19224DCCD}"/>
  <mergeCells count="16">
    <mergeCell ref="G31:G45"/>
    <mergeCell ref="F21:F27"/>
    <mergeCell ref="G21:G27"/>
    <mergeCell ref="H21:H27"/>
    <mergeCell ref="A1:L1"/>
    <mergeCell ref="G2:K2"/>
    <mergeCell ref="G14:G15"/>
    <mergeCell ref="F14:F15"/>
    <mergeCell ref="H14:H15"/>
    <mergeCell ref="F8:F9"/>
    <mergeCell ref="G8:G9"/>
    <mergeCell ref="H8:H9"/>
    <mergeCell ref="G10:G11"/>
    <mergeCell ref="F12:F13"/>
    <mergeCell ref="G12:G13"/>
    <mergeCell ref="H12:H13"/>
  </mergeCells>
  <phoneticPr fontId="41" type="noConversion"/>
  <dataValidations count="1">
    <dataValidation type="whole" allowBlank="1" showInputMessage="1" showErrorMessage="1" sqref="F86 E27:E36 F94:F158 D94:D158 E48 E44:E46 E51:E63 F89 E73:E158 F78 E5 E12:E13" xr:uid="{35AD7C67-0461-4ADC-8F5F-E6A101632F84}">
      <formula1>0</formula1>
      <formula2>1000000</formula2>
    </dataValidation>
  </dataValidations>
  <pageMargins left="0.25" right="0.25" top="0.75" bottom="0.75" header="0.3" footer="0.3"/>
  <pageSetup paperSize="9" scale="38" fitToHeight="0" orientation="portrait" r:id="rId1"/>
  <rowBreaks count="1" manualBreakCount="1">
    <brk id="4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5FFA-6F05-46DF-BC62-F58D586493CF}">
  <dimension ref="A1:L169"/>
  <sheetViews>
    <sheetView zoomScaleNormal="10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H13" sqref="H13"/>
    </sheetView>
  </sheetViews>
  <sheetFormatPr defaultRowHeight="14.5"/>
  <cols>
    <col min="3" max="3" width="11.36328125" customWidth="1"/>
    <col min="8" max="8" width="11.453125" customWidth="1"/>
  </cols>
  <sheetData>
    <row r="1" spans="1:12">
      <c r="A1" s="367" t="s">
        <v>52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</row>
    <row r="2" spans="1:12">
      <c r="A2" s="25"/>
      <c r="B2" s="26"/>
      <c r="C2" s="26"/>
      <c r="D2" s="26"/>
      <c r="E2" s="27"/>
      <c r="F2" s="27"/>
      <c r="G2" s="368" t="s">
        <v>35</v>
      </c>
      <c r="H2" s="369"/>
      <c r="I2" s="369"/>
      <c r="J2" s="369"/>
      <c r="K2" s="370"/>
      <c r="L2" s="24"/>
    </row>
    <row r="3" spans="1:12" ht="21">
      <c r="A3" s="142" t="s">
        <v>36</v>
      </c>
      <c r="B3" s="28" t="s">
        <v>114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8</v>
      </c>
      <c r="E4" s="30">
        <f t="shared" ref="E4:F4" si="0">SUM(E5:E100)</f>
        <v>0</v>
      </c>
      <c r="F4" s="30">
        <f t="shared" si="0"/>
        <v>100</v>
      </c>
      <c r="G4" s="30"/>
      <c r="H4" s="30">
        <f>SUM(H5:H100)</f>
        <v>50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150</v>
      </c>
    </row>
    <row r="5" spans="1:12" ht="25">
      <c r="A5" s="31">
        <v>45113</v>
      </c>
      <c r="B5" s="32">
        <v>7038</v>
      </c>
      <c r="C5" s="185" t="s">
        <v>173</v>
      </c>
      <c r="D5" s="33">
        <v>8</v>
      </c>
      <c r="E5" s="33"/>
      <c r="F5" s="33">
        <v>100</v>
      </c>
      <c r="G5" s="32"/>
      <c r="H5" s="34">
        <v>50</v>
      </c>
      <c r="I5" s="34"/>
      <c r="J5" s="34"/>
      <c r="K5" s="34"/>
      <c r="L5" s="35"/>
    </row>
    <row r="6" spans="1:12" ht="15.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5">
      <c r="A9" s="31"/>
      <c r="B9" s="32"/>
      <c r="C9" s="32"/>
      <c r="D9" s="185"/>
      <c r="E9" s="33"/>
      <c r="F9" s="33"/>
      <c r="G9" s="32"/>
      <c r="H9" s="34"/>
      <c r="I9" s="34"/>
      <c r="J9" s="34"/>
      <c r="K9" s="34"/>
      <c r="L9" s="35"/>
    </row>
    <row r="10" spans="1:12" ht="15.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scale="8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A658-B1CE-4A24-9FB6-3038176071AB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4.5"/>
  <cols>
    <col min="1" max="1" width="10.54296875" bestFit="1" customWidth="1"/>
    <col min="3" max="3" width="19.7265625" customWidth="1"/>
  </cols>
  <sheetData>
    <row r="1" spans="1:12">
      <c r="A1" s="367" t="s">
        <v>51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</row>
    <row r="2" spans="1:12">
      <c r="A2" s="25"/>
      <c r="B2" s="26"/>
      <c r="C2" s="26"/>
      <c r="D2" s="26"/>
      <c r="E2" s="27"/>
      <c r="F2" s="27"/>
      <c r="G2" s="368" t="s">
        <v>35</v>
      </c>
      <c r="H2" s="369"/>
      <c r="I2" s="369"/>
      <c r="J2" s="369"/>
      <c r="K2" s="370"/>
      <c r="L2" s="24"/>
    </row>
    <row r="3" spans="1:12" ht="21">
      <c r="A3" s="142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D4663B6A-A17A-42FF-B5CE-3D572509F3F3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744C-FD28-4E2F-AD25-A39F0563969F}">
  <sheetPr>
    <pageSetUpPr fitToPage="1"/>
  </sheetPr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sqref="A1:L5"/>
    </sheetView>
  </sheetViews>
  <sheetFormatPr defaultRowHeight="14.5"/>
  <cols>
    <col min="1" max="1" width="10.81640625" bestFit="1" customWidth="1"/>
    <col min="3" max="3" width="19.26953125" bestFit="1" customWidth="1"/>
    <col min="7" max="7" width="12.6328125" customWidth="1"/>
    <col min="8" max="8" width="10.26953125" customWidth="1"/>
  </cols>
  <sheetData>
    <row r="1" spans="1:12">
      <c r="A1" s="367" t="s">
        <v>129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</row>
    <row r="2" spans="1:12">
      <c r="A2" s="25"/>
      <c r="B2" s="26"/>
      <c r="C2" s="26"/>
      <c r="D2" s="26"/>
      <c r="E2" s="27"/>
      <c r="F2" s="27"/>
      <c r="G2" s="368" t="s">
        <v>35</v>
      </c>
      <c r="H2" s="369"/>
      <c r="I2" s="369"/>
      <c r="J2" s="369"/>
      <c r="K2" s="370"/>
      <c r="L2" s="24"/>
    </row>
    <row r="3" spans="1:12" ht="21">
      <c r="A3" s="142" t="s">
        <v>36</v>
      </c>
      <c r="B3" s="28" t="s">
        <v>114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3810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250</v>
      </c>
      <c r="K4" s="30">
        <f>SUM(K5:K100)</f>
        <v>0</v>
      </c>
      <c r="L4" s="30">
        <f>SUM(E4,F4,H4,I4,J4,K4)</f>
        <v>250</v>
      </c>
    </row>
    <row r="5" spans="1:12" ht="15.5">
      <c r="A5" s="31">
        <v>45113</v>
      </c>
      <c r="B5" s="32">
        <v>7033</v>
      </c>
      <c r="C5" s="184" t="s">
        <v>131</v>
      </c>
      <c r="D5" s="33">
        <v>3810</v>
      </c>
      <c r="E5" s="33"/>
      <c r="F5" s="33"/>
      <c r="G5" s="33"/>
      <c r="H5" s="34"/>
      <c r="I5" s="34"/>
      <c r="J5" s="34">
        <v>250</v>
      </c>
      <c r="K5" s="34"/>
      <c r="L5" s="35"/>
    </row>
    <row r="6" spans="1:12" ht="15.5">
      <c r="A6" s="31"/>
      <c r="B6" s="32"/>
      <c r="C6" s="184"/>
      <c r="D6" s="288"/>
      <c r="E6" s="33"/>
      <c r="F6" s="33"/>
      <c r="G6" s="33"/>
      <c r="H6" s="34"/>
      <c r="I6" s="34"/>
      <c r="J6" s="285"/>
      <c r="K6" s="34"/>
      <c r="L6" s="35"/>
    </row>
    <row r="7" spans="1:12" ht="15.5">
      <c r="A7" s="31"/>
      <c r="B7" s="32"/>
      <c r="C7" s="184"/>
      <c r="D7" s="289"/>
      <c r="E7" s="33"/>
      <c r="F7" s="33"/>
      <c r="G7" s="33"/>
      <c r="H7" s="34"/>
      <c r="I7" s="34"/>
      <c r="J7" s="286"/>
      <c r="K7" s="34"/>
      <c r="L7" s="35"/>
    </row>
    <row r="8" spans="1:12" ht="15.5">
      <c r="A8" s="31"/>
      <c r="B8" s="32"/>
      <c r="C8" s="184"/>
      <c r="D8" s="248"/>
      <c r="E8" s="33"/>
      <c r="F8" s="33"/>
      <c r="G8" s="32"/>
      <c r="H8" s="34"/>
      <c r="I8" s="34"/>
      <c r="J8" s="287"/>
      <c r="K8" s="34"/>
      <c r="L8" s="35"/>
    </row>
    <row r="9" spans="1:12" ht="15.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5">
      <c r="A13" s="31"/>
      <c r="B13" s="32"/>
      <c r="C13" s="32"/>
      <c r="D13" s="33"/>
      <c r="E13" s="33"/>
      <c r="F13" s="33"/>
      <c r="G13" s="32"/>
      <c r="H13" s="34"/>
      <c r="I13" s="34"/>
      <c r="J13" s="34" t="s">
        <v>129</v>
      </c>
      <c r="K13" s="34"/>
      <c r="L13" s="35"/>
    </row>
    <row r="14" spans="1:12" ht="15.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25" right="0.25" top="0.75" bottom="0.75" header="0.3" footer="0.3"/>
  <pageSetup paperSize="9" scale="8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A2F4-CFAD-4538-82B6-B08703200CC6}">
  <dimension ref="A1:F33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sqref="A1:E9"/>
    </sheetView>
  </sheetViews>
  <sheetFormatPr defaultRowHeight="14.5"/>
  <cols>
    <col min="1" max="1" width="13" customWidth="1"/>
    <col min="2" max="2" width="23.81640625" customWidth="1"/>
    <col min="3" max="3" width="18" customWidth="1"/>
    <col min="4" max="4" width="15.1796875" customWidth="1"/>
    <col min="5" max="5" width="19.54296875" customWidth="1"/>
  </cols>
  <sheetData>
    <row r="1" spans="1:6">
      <c r="A1" s="45"/>
      <c r="B1" s="371" t="s">
        <v>53</v>
      </c>
      <c r="C1" s="371"/>
      <c r="D1" s="371"/>
      <c r="E1" s="46"/>
    </row>
    <row r="2" spans="1:6">
      <c r="A2" s="45"/>
      <c r="B2" s="371"/>
      <c r="C2" s="371"/>
      <c r="D2" s="371"/>
      <c r="E2" s="46"/>
    </row>
    <row r="3" spans="1:6">
      <c r="A3" s="47"/>
      <c r="B3" s="47"/>
      <c r="C3" s="48" t="s">
        <v>23</v>
      </c>
      <c r="D3" s="48">
        <f>SUM(D5:D33)</f>
        <v>4600</v>
      </c>
      <c r="E3" s="47"/>
    </row>
    <row r="4" spans="1:6">
      <c r="A4" s="49" t="s">
        <v>36</v>
      </c>
      <c r="B4" s="50" t="s">
        <v>54</v>
      </c>
      <c r="C4" s="50" t="s">
        <v>5</v>
      </c>
      <c r="D4" s="50" t="s">
        <v>55</v>
      </c>
      <c r="E4" s="51" t="s">
        <v>56</v>
      </c>
    </row>
    <row r="5" spans="1:6">
      <c r="A5" s="265">
        <v>45110</v>
      </c>
      <c r="B5" s="231" t="s">
        <v>139</v>
      </c>
      <c r="C5" s="103" t="s">
        <v>131</v>
      </c>
      <c r="D5" s="103">
        <v>120</v>
      </c>
      <c r="E5" s="54"/>
    </row>
    <row r="6" spans="1:6">
      <c r="A6" s="265">
        <v>45110</v>
      </c>
      <c r="B6" s="231" t="s">
        <v>139</v>
      </c>
      <c r="C6" s="103" t="s">
        <v>131</v>
      </c>
      <c r="D6" s="103">
        <v>40</v>
      </c>
      <c r="E6" s="76"/>
    </row>
    <row r="7" spans="1:6">
      <c r="A7" s="312">
        <v>45113</v>
      </c>
      <c r="B7" s="322" t="s">
        <v>167</v>
      </c>
      <c r="C7" s="313" t="s">
        <v>131</v>
      </c>
      <c r="D7" s="314">
        <v>4300</v>
      </c>
      <c r="E7" s="75"/>
    </row>
    <row r="8" spans="1:6">
      <c r="A8" s="312">
        <v>45115</v>
      </c>
      <c r="B8" s="323" t="s">
        <v>139</v>
      </c>
      <c r="C8" s="223" t="s">
        <v>131</v>
      </c>
      <c r="D8" s="330">
        <v>100</v>
      </c>
      <c r="E8" s="54" t="s">
        <v>203</v>
      </c>
    </row>
    <row r="9" spans="1:6">
      <c r="A9" s="312">
        <v>45115</v>
      </c>
      <c r="B9" s="323" t="s">
        <v>139</v>
      </c>
      <c r="C9" s="223" t="s">
        <v>131</v>
      </c>
      <c r="D9" s="330">
        <v>40</v>
      </c>
      <c r="E9" s="54"/>
    </row>
    <row r="10" spans="1:6">
      <c r="A10" s="221"/>
      <c r="B10" s="222"/>
      <c r="C10" s="223"/>
      <c r="D10" s="224"/>
      <c r="E10" s="54"/>
    </row>
    <row r="11" spans="1:6">
      <c r="A11" s="228"/>
      <c r="B11" s="229"/>
      <c r="C11" s="229"/>
      <c r="D11" s="230"/>
      <c r="E11" s="76"/>
      <c r="F11" s="73"/>
    </row>
    <row r="12" spans="1:6">
      <c r="A12" s="228"/>
      <c r="B12" s="229"/>
      <c r="C12" s="229"/>
      <c r="D12" s="230"/>
      <c r="E12" s="76"/>
      <c r="F12" s="73"/>
    </row>
    <row r="13" spans="1:6">
      <c r="A13" s="228"/>
      <c r="B13" s="229"/>
      <c r="C13" s="229"/>
      <c r="D13" s="230"/>
      <c r="E13" s="76"/>
      <c r="F13" s="73"/>
    </row>
    <row r="14" spans="1:6">
      <c r="A14" s="56"/>
      <c r="B14" s="54"/>
      <c r="C14" s="54"/>
      <c r="D14" s="54"/>
      <c r="E14" s="54"/>
    </row>
    <row r="15" spans="1:6">
      <c r="A15" s="56"/>
      <c r="B15" s="54"/>
      <c r="C15" s="54"/>
      <c r="D15" s="54"/>
      <c r="E15" s="54"/>
    </row>
    <row r="16" spans="1:6">
      <c r="A16" s="56"/>
      <c r="B16" s="54"/>
      <c r="C16" s="54"/>
      <c r="D16" s="54"/>
      <c r="E16" s="54"/>
    </row>
    <row r="17" spans="1:5">
      <c r="A17" s="56"/>
      <c r="B17" s="54"/>
      <c r="C17" s="54"/>
      <c r="D17" s="54"/>
      <c r="E17" s="54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</sheetData>
  <mergeCells count="1">
    <mergeCell ref="B1:D2"/>
  </mergeCells>
  <dataValidations count="1">
    <dataValidation type="whole" allowBlank="1" showInputMessage="1" showErrorMessage="1" sqref="E11:E13 E6:E7" xr:uid="{C22635C0-161A-4BDF-A0BD-BBC984D04BFC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A254D-831A-46E2-8660-601186716367}">
  <dimension ref="A1:E8"/>
  <sheetViews>
    <sheetView workbookViewId="0">
      <selection activeCell="F3" sqref="F3"/>
    </sheetView>
  </sheetViews>
  <sheetFormatPr defaultRowHeight="14.5"/>
  <cols>
    <col min="1" max="1" width="10.81640625" customWidth="1"/>
    <col min="2" max="3" width="20.7265625" customWidth="1"/>
    <col min="4" max="4" width="14.7265625" customWidth="1"/>
    <col min="5" max="5" width="15.81640625" customWidth="1"/>
  </cols>
  <sheetData>
    <row r="1" spans="1:5" ht="21">
      <c r="A1" s="45"/>
      <c r="B1" s="371" t="s">
        <v>57</v>
      </c>
      <c r="C1" s="371"/>
      <c r="D1" s="58"/>
      <c r="E1" s="46"/>
    </row>
    <row r="2" spans="1:5">
      <c r="A2" s="59"/>
      <c r="B2" s="59"/>
      <c r="C2" s="48" t="s">
        <v>23</v>
      </c>
      <c r="D2" s="48">
        <f>SUM(D4:D8)</f>
        <v>0</v>
      </c>
      <c r="E2" s="59"/>
    </row>
    <row r="3" spans="1:5">
      <c r="A3" s="49" t="s">
        <v>36</v>
      </c>
      <c r="B3" s="50" t="s">
        <v>58</v>
      </c>
      <c r="C3" s="50" t="s">
        <v>59</v>
      </c>
      <c r="D3" s="50" t="s">
        <v>55</v>
      </c>
      <c r="E3" s="51" t="s">
        <v>56</v>
      </c>
    </row>
    <row r="4" spans="1:5">
      <c r="A4" s="52"/>
      <c r="B4" s="53"/>
      <c r="C4" s="54"/>
      <c r="D4" s="55"/>
      <c r="E4" s="54"/>
    </row>
    <row r="5" spans="1:5">
      <c r="A5" s="56"/>
      <c r="B5" s="57"/>
      <c r="C5" s="54"/>
      <c r="D5" s="55"/>
      <c r="E5" s="54"/>
    </row>
    <row r="6" spans="1:5">
      <c r="A6" s="56"/>
      <c r="B6" s="57"/>
      <c r="C6" s="54"/>
      <c r="D6" s="55"/>
      <c r="E6" s="54"/>
    </row>
    <row r="7" spans="1:5">
      <c r="A7" s="56"/>
      <c r="B7" s="57"/>
      <c r="C7" s="54"/>
      <c r="D7" s="55"/>
      <c r="E7" s="54"/>
    </row>
    <row r="8" spans="1:5">
      <c r="A8" s="56"/>
      <c r="B8" s="57"/>
      <c r="C8" s="54"/>
      <c r="D8" s="55"/>
      <c r="E8" s="57"/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C04EE-E373-40A4-A002-E70208C9C258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4.5"/>
  <cols>
    <col min="1" max="1" width="15" customWidth="1"/>
    <col min="2" max="2" width="16.7265625" customWidth="1"/>
    <col min="3" max="3" width="18" customWidth="1"/>
    <col min="4" max="4" width="16.7265625" customWidth="1"/>
    <col min="5" max="5" width="14.1796875" customWidth="1"/>
    <col min="6" max="6" width="19.453125" customWidth="1"/>
  </cols>
  <sheetData>
    <row r="1" spans="1:6" ht="21">
      <c r="A1" s="372" t="s">
        <v>60</v>
      </c>
      <c r="B1" s="373"/>
      <c r="C1" s="373"/>
      <c r="D1" s="374"/>
      <c r="E1" s="374"/>
      <c r="F1" s="375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54</v>
      </c>
      <c r="C3" s="64" t="s">
        <v>5</v>
      </c>
      <c r="D3" s="64" t="s">
        <v>61</v>
      </c>
      <c r="E3" s="64" t="s">
        <v>55</v>
      </c>
      <c r="F3" s="64" t="s">
        <v>56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9</vt:i4>
      </vt:variant>
    </vt:vector>
  </HeadingPairs>
  <TitlesOfParts>
    <vt:vector size="31" baseType="lpstr">
      <vt:lpstr>Front Page</vt:lpstr>
      <vt:lpstr>1. B2B- IPP</vt:lpstr>
      <vt:lpstr>2. B2C</vt:lpstr>
      <vt:lpstr>4. Goods Sending Expense</vt:lpstr>
      <vt:lpstr>3. B2B-Non Power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Goods Delivery Voucher</vt:lpstr>
      <vt:lpstr>Conveyance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  <vt:lpstr>'Conveyance Voucher'!xadd1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 Ahmed</cp:lastModifiedBy>
  <cp:lastPrinted>2023-07-13T09:23:07Z</cp:lastPrinted>
  <dcterms:created xsi:type="dcterms:W3CDTF">2023-01-08T05:51:58Z</dcterms:created>
  <dcterms:modified xsi:type="dcterms:W3CDTF">2023-07-23T05:18:23Z</dcterms:modified>
</cp:coreProperties>
</file>