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mc:AlternateContent xmlns:mc="http://schemas.openxmlformats.org/markup-compatibility/2006">
    <mc:Choice Requires="x15">
      <x15ac:absPath xmlns:x15ac="http://schemas.microsoft.com/office/spreadsheetml/2010/11/ac" url="D:\Robi\ISVA\RLMS\MBSS\Web App\"/>
    </mc:Choice>
  </mc:AlternateContent>
  <xr:revisionPtr revIDLastSave="0" documentId="13_ncr:1_{30D4241F-F49A-4456-9441-5CA9843ECBAF}" xr6:coauthVersionLast="47" xr6:coauthVersionMax="47" xr10:uidLastSave="{00000000-0000-0000-0000-000000000000}"/>
  <bookViews>
    <workbookView xWindow="-108" yWindow="-108" windowWidth="23256" windowHeight="12576" activeTab="4" xr2:uid="{00000000-000D-0000-FFFF-FFFF00000000}"/>
  </bookViews>
  <sheets>
    <sheet name="Cover Page" sheetId="1" r:id="rId1"/>
    <sheet name="Version Control" sheetId="2" r:id="rId2"/>
    <sheet name="Document Overview" sheetId="3" r:id="rId3"/>
    <sheet name="MBSS Control Checklist" sheetId="4" r:id="rId4"/>
    <sheet name="Dashboard" sheetId="5" r:id="rId5"/>
    <sheet name="Data" sheetId="6" state="hidden" r:id="rId6"/>
  </sheets>
  <definedNames>
    <definedName name="_xlnm._FilterDatabase" localSheetId="3" hidden="1">'MBSS Control Checklist'!$A$1:$R$51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2" roundtripDataSignature="AMtx7mh0neTtYsa1ppeQ8NCcuR1LkIeb6g=="/>
    </ext>
  </extLst>
</workbook>
</file>

<file path=xl/calcChain.xml><?xml version="1.0" encoding="utf-8"?>
<calcChain xmlns="http://schemas.openxmlformats.org/spreadsheetml/2006/main">
  <c r="I42" i="5" l="1"/>
  <c r="E7" i="6"/>
  <c r="D7" i="6"/>
  <c r="C7" i="6"/>
  <c r="E6" i="6"/>
  <c r="I35" i="5" s="1"/>
  <c r="D6" i="6"/>
  <c r="C6" i="6"/>
  <c r="I34" i="5" s="1"/>
  <c r="I39" i="5"/>
  <c r="I36" i="5"/>
  <c r="G15" i="5"/>
  <c r="G13" i="5"/>
  <c r="G11" i="5"/>
  <c r="G10" i="5"/>
  <c r="R51" i="4"/>
  <c r="F51" i="4" s="1"/>
  <c r="R50" i="4"/>
  <c r="F50" i="4"/>
  <c r="R49" i="4"/>
  <c r="F49" i="4" s="1"/>
  <c r="R48" i="4"/>
  <c r="F48" i="4" s="1"/>
  <c r="R47" i="4"/>
  <c r="F47" i="4" s="1"/>
  <c r="R46" i="4"/>
  <c r="F46" i="4"/>
  <c r="D4" i="6" s="1"/>
  <c r="I31" i="5" s="1"/>
  <c r="R45" i="4"/>
  <c r="F45" i="4" s="1"/>
  <c r="R44" i="4"/>
  <c r="F44" i="4" s="1"/>
  <c r="R43" i="4"/>
  <c r="F43" i="4"/>
  <c r="R42" i="4"/>
  <c r="F42" i="4"/>
  <c r="R41" i="4"/>
  <c r="F41" i="4"/>
  <c r="R40" i="4"/>
  <c r="F40" i="4" s="1"/>
  <c r="R39" i="4"/>
  <c r="F39" i="4"/>
  <c r="R38" i="4"/>
  <c r="F38" i="4" s="1"/>
  <c r="R37" i="4"/>
  <c r="F37" i="4"/>
  <c r="R36" i="4"/>
  <c r="F36" i="4" s="1"/>
  <c r="R35" i="4"/>
  <c r="F35" i="4" s="1"/>
  <c r="R34" i="4"/>
  <c r="F34" i="4"/>
  <c r="R33" i="4"/>
  <c r="F33" i="4" s="1"/>
  <c r="R32" i="4"/>
  <c r="F32" i="4" s="1"/>
  <c r="R31" i="4"/>
  <c r="F31" i="4" s="1"/>
  <c r="R30" i="4"/>
  <c r="F30" i="4"/>
  <c r="R29" i="4"/>
  <c r="F29" i="4" s="1"/>
  <c r="R28" i="4"/>
  <c r="F28" i="4" s="1"/>
  <c r="R27" i="4"/>
  <c r="F27" i="4"/>
  <c r="R26" i="4"/>
  <c r="F26" i="4" s="1"/>
  <c r="R25" i="4"/>
  <c r="F25" i="4"/>
  <c r="R24" i="4"/>
  <c r="F24" i="4" s="1"/>
  <c r="R23" i="4"/>
  <c r="F23" i="4"/>
  <c r="R22" i="4"/>
  <c r="F22" i="4" s="1"/>
  <c r="R21" i="4"/>
  <c r="F21" i="4"/>
  <c r="R20" i="4"/>
  <c r="F20" i="4" s="1"/>
  <c r="R19" i="4"/>
  <c r="F19" i="4" s="1"/>
  <c r="R18" i="4"/>
  <c r="F18" i="4"/>
  <c r="R17" i="4"/>
  <c r="F17" i="4" s="1"/>
  <c r="R16" i="4"/>
  <c r="F16" i="4" s="1"/>
  <c r="R15" i="4"/>
  <c r="F15" i="4" s="1"/>
  <c r="R14" i="4"/>
  <c r="F14" i="4"/>
  <c r="R13" i="4"/>
  <c r="F13" i="4" s="1"/>
  <c r="R12" i="4"/>
  <c r="F12" i="4" s="1"/>
  <c r="R11" i="4"/>
  <c r="F11" i="4"/>
  <c r="R10" i="4"/>
  <c r="F10" i="4" s="1"/>
  <c r="R9" i="4"/>
  <c r="F9" i="4"/>
  <c r="R8" i="4"/>
  <c r="F8" i="4" s="1"/>
  <c r="R7" i="4"/>
  <c r="F7" i="4"/>
  <c r="R6" i="4"/>
  <c r="F6" i="4" s="1"/>
  <c r="R5" i="4"/>
  <c r="F5" i="4"/>
  <c r="R4" i="4"/>
  <c r="F4" i="4" s="1"/>
  <c r="R3" i="4"/>
  <c r="F3" i="4" s="1"/>
  <c r="R2" i="4"/>
  <c r="F2" i="4"/>
  <c r="E4" i="6" l="1"/>
  <c r="I30" i="5" s="1"/>
  <c r="I27" i="5"/>
  <c r="C4" i="6"/>
  <c r="I29" i="5" s="1"/>
  <c r="I32" i="5" s="1"/>
  <c r="D5" i="6"/>
  <c r="B13" i="5"/>
  <c r="I38" i="5" s="1"/>
  <c r="E5" i="6"/>
  <c r="F7" i="6"/>
  <c r="C5" i="6"/>
  <c r="F5" i="6" s="1"/>
  <c r="F6" i="6"/>
  <c r="F4" i="6"/>
  <c r="I37" i="5"/>
  <c r="G16" i="5"/>
  <c r="B17" i="5"/>
  <c r="G12" i="5" l="1"/>
  <c r="I40" i="5"/>
  <c r="G21" i="5"/>
</calcChain>
</file>

<file path=xl/sharedStrings.xml><?xml version="1.0" encoding="utf-8"?>
<sst xmlns="http://schemas.openxmlformats.org/spreadsheetml/2006/main" count="607" uniqueCount="332">
  <si>
    <t xml:space="preserve">Document Name: </t>
  </si>
  <si>
    <t>Minimum Baseline Security Standard (MBSS) for Web Application</t>
  </si>
  <si>
    <t xml:space="preserve">Designer: </t>
  </si>
  <si>
    <t>EY</t>
  </si>
  <si>
    <t xml:space="preserve">Reviewer: </t>
  </si>
  <si>
    <t>MBSS 2.0 Task Force</t>
  </si>
  <si>
    <t>Document Owner:</t>
  </si>
  <si>
    <t xml:space="preserve"> Axiata Group CISO Office</t>
  </si>
  <si>
    <t>Approver :</t>
  </si>
  <si>
    <t>Document Name</t>
  </si>
  <si>
    <t>Version</t>
  </si>
  <si>
    <t>Version 2 (October 2019)</t>
  </si>
  <si>
    <t>Version Control</t>
  </si>
  <si>
    <t>Date of Release</t>
  </si>
  <si>
    <t>Updated By</t>
  </si>
  <si>
    <t xml:space="preserve">Version Update Description </t>
  </si>
  <si>
    <t>Nov 2017</t>
  </si>
  <si>
    <t>Raaj Kamal Kapoor</t>
  </si>
  <si>
    <t>Initial version</t>
  </si>
  <si>
    <t>Oct 2019</t>
  </si>
  <si>
    <t>MBSS Task Force</t>
  </si>
  <si>
    <t>Final version</t>
  </si>
  <si>
    <t>Document Overview</t>
  </si>
  <si>
    <t xml:space="preserve">Overview </t>
  </si>
  <si>
    <t>This document describes the Minimum Baseline Security Standards (MBSS) which should be adhered to while configuring/implementing web applications. The document details out the relevant information security controls for web applications and serves as a template for assessment of compliance against the defined controls.
Controls in this document have been designed in reference with industry accepted web application security standards such as OWASP, Mitre and SANS (SWAT) along with industry leading practices. 
The recommended controls have been suggested from the perspective of addressing potential information security risks that the device may be exposed to. It is strongly recommended that a thorough assessment and testing of the impact be conducted, as per the organization's change management processes, prior to implementation of these controls.</t>
  </si>
  <si>
    <t>Instructions for Using This Document</t>
  </si>
  <si>
    <r>
      <rPr>
        <sz val="10"/>
        <color theme="1"/>
        <rFont val="Arial"/>
      </rPr>
      <t xml:space="preserve">General Instructions
A) 'Cover Page' - provides title, version and approver details of the document
B) 'Version </t>
    </r>
    <r>
      <rPr>
        <sz val="10"/>
        <color theme="1"/>
        <rFont val="Arial"/>
      </rPr>
      <t xml:space="preserve">Control' - captures the document version record and updates details. All changes made to the document should be captured in the sheet as per the sections provided.
C) 'Document Overview' - provides an overview of the document along with the definitions of domains, planes and layers. It also comprises of a brief description of the elements </t>
    </r>
    <r>
      <rPr>
        <sz val="10"/>
        <color theme="1"/>
        <rFont val="Arial"/>
      </rPr>
      <t xml:space="preserve">for which this document is created and formulas used in document for arriving at the overall compliance score is described here. This section may be updated from time to time as per the changes in technology or the assessment methodology, etc.
D) 'MBSS Control Checklist' - comprises of essential controls for Web Application.
E) 'Dashboard' - Provides an overall view on the scope of assets coverage, controls implementation status and compliance status. It also acts as an input and reporting panel for both Implementer and CISO officer and provide graphical analysis of compliance and non compliance status as per reported by Implementer and CISO team.The dashboard reflects the overall compliance score which is calculated using the formula mentioned in this sheet under "Calculation of overall compliance score".
F) Columns in </t>
    </r>
    <r>
      <rPr>
        <sz val="10"/>
        <color rgb="FF938953"/>
        <rFont val="Arial"/>
      </rPr>
      <t>Brown</t>
    </r>
    <r>
      <rPr>
        <sz val="10"/>
        <color theme="1"/>
        <rFont val="Arial"/>
      </rPr>
      <t xml:space="preserve"> are required to be </t>
    </r>
    <r>
      <rPr>
        <sz val="10"/>
        <color rgb="FF938953"/>
        <rFont val="Arial"/>
      </rPr>
      <t>filled in by the</t>
    </r>
    <r>
      <rPr>
        <sz val="10"/>
        <color theme="1"/>
        <rFont val="Arial"/>
      </rPr>
      <t xml:space="preserve"> </t>
    </r>
    <r>
      <rPr>
        <sz val="10"/>
        <color rgb="FF938953"/>
        <rFont val="Arial"/>
      </rPr>
      <t>Implementer</t>
    </r>
    <r>
      <rPr>
        <sz val="10"/>
        <color theme="1"/>
        <rFont val="Arial"/>
      </rPr>
      <t xml:space="preserve"> while columns in </t>
    </r>
    <r>
      <rPr>
        <sz val="10"/>
        <color rgb="FF92CDDC"/>
        <rFont val="Arial"/>
      </rPr>
      <t>Blue</t>
    </r>
    <r>
      <rPr>
        <sz val="10"/>
        <color theme="1"/>
        <rFont val="Arial"/>
      </rPr>
      <t xml:space="preserve"> are required to be </t>
    </r>
    <r>
      <rPr>
        <sz val="10"/>
        <color rgb="FF92CDDC"/>
        <rFont val="Arial"/>
      </rPr>
      <t>filled in by the CISO</t>
    </r>
    <r>
      <rPr>
        <sz val="10"/>
        <color theme="1"/>
        <rFont val="Arial"/>
      </rPr>
      <t xml:space="preserve">.
</t>
    </r>
  </si>
  <si>
    <t xml:space="preserve">No.   </t>
  </si>
  <si>
    <t>Security Domains</t>
  </si>
  <si>
    <t>Description</t>
  </si>
  <si>
    <t>Control Reference</t>
  </si>
  <si>
    <t>Error Handling and Logging</t>
  </si>
  <si>
    <t>This control ensures improper error handling for Web application system does not revealed internal error messages such as stack traces, database dumps and error codes to the user. These messages could provide potential flaws about the application. Logging also helps to capture required information for Auditing, Tracing and High integrity of data.</t>
  </si>
  <si>
    <t>SANS (SWAT), CWE-209, CWE-391, CWE-778, CWE-532, CWE-533, OWASP A6</t>
  </si>
  <si>
    <t>Data Protection</t>
  </si>
  <si>
    <t xml:space="preserve">This control ensures proper encryption methodology is in place to manage data in transit, storage and processing. Secure communication channel is configured between server and client with valid and sufficient encryption certificate. Proper algorithm and technique are implemented for password storage. </t>
  </si>
  <si>
    <t>SANS (SWAT), CWE-311, CWE-319, CWE-523, CWE-257, CWE-320, CWE-524, OWASP A6</t>
  </si>
  <si>
    <t>Authentication</t>
  </si>
  <si>
    <t>This control ensures authentication controls are in placed to protect the Web application from crucial attacks such as brute-force, harvesting, etc. Sensitive and credential information are stored securely and the access level to these information are restricted based on least privileges.</t>
  </si>
  <si>
    <t>SANS (SWAT), CWE-798, CWE-640, CWE-521, CWE-307, CWE-257, CWE-250, OWASP A6, OWASP A2</t>
  </si>
  <si>
    <t>Session Management</t>
  </si>
  <si>
    <t xml:space="preserve">This control ensures session details such as session identifiers, session tokens and session cookies are properly configured and implemented to avoid from being compromised. </t>
  </si>
  <si>
    <t>SANS (SWAT), CWE-6, CWE-384, CWE-613, CWE-79, CWE-614, OWASP A2, OWASP A3, OWASP A8</t>
  </si>
  <si>
    <t>Input and Output Handling</t>
  </si>
  <si>
    <t>This domain ensures proper controls are implemented to protect the Web application against critical attacks such Cross-Site Scripting (XSS), SQL Injection, Cross-Site Request Forgery (CSRF) and clickjacking. Proper validation control is in place for input and output data.</t>
  </si>
  <si>
    <t>SANS (SWAT), CWE-79, CWE-159, CWE-144, CWE-89, CWE-564, CWE-352, CWE-172, CWE-434, 616, CWE-22, CWE-430, CWE-20, CWE-346, CAPEC-103, CWE-693, CWE-692, OWASP A1, OWASP A3, OWASP A8</t>
  </si>
  <si>
    <t>Access Control</t>
  </si>
  <si>
    <t>This control ensures all access rules are based on least privileges. Direct references to files or parameters are not being used or permitted. Unvalidated forward/redirect requests without authentication are being rejected.</t>
  </si>
  <si>
    <t>SANS (SWAT), CWE-284, CWE-272, CWE-250, CWE-284, CWE-601, OWASP A4, OWASP A7, OWASP A10, OWASP A9</t>
  </si>
  <si>
    <t>No.</t>
  </si>
  <si>
    <t>Rating</t>
  </si>
  <si>
    <t>Rating Description</t>
  </si>
  <si>
    <t>Mandatory</t>
  </si>
  <si>
    <t>These are critical observations which may have significant impact on customer services and/or Network Operations. These need to be addressed immediately.</t>
  </si>
  <si>
    <t>Secondary</t>
  </si>
  <si>
    <t>These observations which may have low impact on business and/or Network Operations. These need to be addressed in due course.</t>
  </si>
  <si>
    <t>Calculation of overall compliance score</t>
  </si>
  <si>
    <r>
      <rPr>
        <b/>
        <sz val="10"/>
        <color theme="1"/>
        <rFont val="Arial"/>
      </rPr>
      <t xml:space="preserve">Overall compliance score (%) </t>
    </r>
    <r>
      <rPr>
        <sz val="10"/>
        <color theme="1"/>
        <rFont val="Arial"/>
      </rPr>
      <t>= (Number of Mandatory controls being implemented and comply + Sum of approved control exemption) / Sum of Mandatory controls defined in MBSS * 100%</t>
    </r>
  </si>
  <si>
    <t>Compliance Status</t>
  </si>
  <si>
    <t>Compliant</t>
  </si>
  <si>
    <t>The control shall be marked as compliant if it is qualifying the said objective and requirements</t>
  </si>
  <si>
    <t>Non Compliant</t>
  </si>
  <si>
    <t>The control shall be marked as non compliant if it does not qualify the said objective and requirements</t>
  </si>
  <si>
    <t>Control Exempted</t>
  </si>
  <si>
    <t>The control shall be marked as control exempted if the current deployment/ change/ feature does not support or relate to the said objective and requirements. For any control that is being marked as control exempted, a valid justification/ mitigation measure has to be provided via the control exemption process.</t>
  </si>
  <si>
    <t>Control ID</t>
  </si>
  <si>
    <t>Domain</t>
  </si>
  <si>
    <t>Control</t>
  </si>
  <si>
    <t>Control Description</t>
  </si>
  <si>
    <t>Recommended Configuration</t>
  </si>
  <si>
    <t>Observations
(To be filled by Implementer)</t>
  </si>
  <si>
    <t xml:space="preserve"> Implementer Declaration</t>
  </si>
  <si>
    <t>Evidence Reference</t>
  </si>
  <si>
    <t xml:space="preserve"> Implementer's Response</t>
  </si>
  <si>
    <t>CISO Compliance Status</t>
  </si>
  <si>
    <t>Compliance Officer Response</t>
  </si>
  <si>
    <t>Confidentiality</t>
  </si>
  <si>
    <t>Integrity</t>
  </si>
  <si>
    <t>Availability</t>
  </si>
  <si>
    <t>Host</t>
  </si>
  <si>
    <t>Network</t>
  </si>
  <si>
    <t>Total Score</t>
  </si>
  <si>
    <t>MBSS2.0-WebApplication-001</t>
  </si>
  <si>
    <t>Display generic error messages</t>
  </si>
  <si>
    <t>Error messages should be generic and it should not present any details of the internal state of the application. Some common details that should not be shown are as follow:
• Stack Information
• File System Path
• Version details
• IP addresses
• Protocols used</t>
  </si>
  <si>
    <t>The default error pages which reveal Web server technology should be replaced with generic error pages. Additionally, the server banner revealing the Web server technology and version should be removed from the Web server response headers.</t>
  </si>
  <si>
    <t>MBSS2.0-WebApplication-002</t>
  </si>
  <si>
    <t>No unhandled exceptions</t>
  </si>
  <si>
    <t>Error handlers should be in place to handle all possible errors and return proper controlled output to end users</t>
  </si>
  <si>
    <t>It is recommended to configure as per the control description.</t>
  </si>
  <si>
    <t>MBSS2.0-WebApplication-003</t>
  </si>
  <si>
    <t>Suppress framework generated errors</t>
  </si>
  <si>
    <t>Application may generate default error messages which might contain sensitive details. These messages should be replaced/suppressed with sanitized error messages.</t>
  </si>
  <si>
    <t>MBSS2.0-WebApplication-004</t>
  </si>
  <si>
    <t>Log all authentication activities</t>
  </si>
  <si>
    <t>The applications should log all authentication activities, whether it is successful or not successful.</t>
  </si>
  <si>
    <t>MBSS2.0-WebApplication-005</t>
  </si>
  <si>
    <t>Log all privilege changes</t>
  </si>
  <si>
    <t xml:space="preserve">The application should log all activities or occasions where a user's privilege level has changed. </t>
  </si>
  <si>
    <t>MBSS2.0-WebApplication-006</t>
  </si>
  <si>
    <t>Log administrative activities</t>
  </si>
  <si>
    <t>The Application should log all administrator activities.</t>
  </si>
  <si>
    <t>Not Available in current version.</t>
  </si>
  <si>
    <t>MBSS2.0-WebApplication-007</t>
  </si>
  <si>
    <t>Log access to sensitive data</t>
  </si>
  <si>
    <t>The application should log all access to sensitive data (inclusive of changes made to the data)</t>
  </si>
  <si>
    <t>MBSS2.0-WebApplication-008</t>
  </si>
  <si>
    <t>Store logs securely</t>
  </si>
  <si>
    <t>Logs should be stored and maintained appropriately to avoid loss of information or tampering by attackers. Log retention should also follow the Axiata/OpCo’s retention policy and local law, where applicable.</t>
  </si>
  <si>
    <t>MBSS2.0-WebApplication-009</t>
  </si>
  <si>
    <t>Adopt the use of TLS</t>
  </si>
  <si>
    <t xml:space="preserve">TLS must be used to protect and encrypt sensitive, plaintext information in transit. It is recommended to use TLS for the end-to-end connection, however, TLS must implemented to secure the following:
• Authentication pages (before and after the user is authenticated)
• Once sensitive information are submitted before authentication (to ensure intruder cannot intercept and capture the sensitive details in plaintext)
</t>
  </si>
  <si>
    <t>Currently we are using SSL. If prefer than we can use TLS.</t>
  </si>
  <si>
    <t>MBSS2.0-WebApplication-010</t>
  </si>
  <si>
    <t>Disallow HTTP connections</t>
  </si>
  <si>
    <t>Connection to the web application must not accept any connection via HTTP.</t>
  </si>
  <si>
    <t>Available</t>
  </si>
  <si>
    <t>MBSS2.0-WebApplication-011</t>
  </si>
  <si>
    <t>Use strict-transport security header</t>
  </si>
  <si>
    <t>The main advantages of using strict-transport security header is to ensure that the browser does not communicate to the server over non-TLS connections. This helps reduce the risk of TLS stripping attacks as implemented by the sslsniff tool</t>
  </si>
  <si>
    <t>MBSS2.0-WebApplication-012</t>
  </si>
  <si>
    <t>Store user passwords using a strong, iterative, salted hash</t>
  </si>
  <si>
    <t>User passwords must be stored using secure hashing techniques with strong algorithm like PBKDF2, bcrypt, or SHA-512. Simply hashing the password a single time does not sufficiently protect the password. Use iterative hashing, combined with a random salt for each user to make the hash strong</t>
  </si>
  <si>
    <t>Will you update next working day.</t>
  </si>
  <si>
    <t>MBSS2.0-WebApplication-013</t>
  </si>
  <si>
    <t>Securely exchange encryption keys</t>
  </si>
  <si>
    <t>If encryption keys are exchanged or pre-set in your application, then a key establishment or exchange must be performed over a secure channel</t>
  </si>
  <si>
    <t>Our encryption is based on Secure Certificate.</t>
  </si>
  <si>
    <t>MBSS2.0-WebApplication-014</t>
  </si>
  <si>
    <t>Mask critical information such as PAN, SSN, Credit Card Number etc.</t>
  </si>
  <si>
    <t>Ensure masking of critical details such as PAN, SSN, Credit Card number etc. and ensure the details are encrypted in database. PCI DSS guidelines for credit/debit card related security controls should be implement where applicable.</t>
  </si>
  <si>
    <t>MBSS2.0-WebApplication-015</t>
  </si>
  <si>
    <t>Set up secure key management processes</t>
  </si>
  <si>
    <t>When keys are stored in your system they must be properly secured and only accessible to the appropriate staff on a need to know basis.</t>
  </si>
  <si>
    <t>Need more explation</t>
  </si>
  <si>
    <t>MBSS2.0-WebApplication-016</t>
  </si>
  <si>
    <t>Disable weak TLS ciphers on servers</t>
  </si>
  <si>
    <t>Weak TLS ciphers must be disabled on all servers. For example, SSL v2 has known weaknesses and is not considered to be secure. Additionally, cryptographically weak ciphers and should not be used.</t>
  </si>
  <si>
    <t>Development Required</t>
  </si>
  <si>
    <t>MBSS2.0-WebApplication-017</t>
  </si>
  <si>
    <t>Use valid TLS certificates from a reputable certificate authority</t>
  </si>
  <si>
    <t>TLS certificates should be signed by a reputable certificate authority (“CA”). The name on the certificate should match the fully qualified domain name (“FQDN”) of the website. The certificate itself should be valid and not expired.</t>
  </si>
  <si>
    <t>MBSS2.0-WebApplication-018</t>
  </si>
  <si>
    <t>Disable data caching using cache control headers and autocomplete functions</t>
  </si>
  <si>
    <t>Cache control HTTP header should be disabled for the browser data caching within HTML page. In addition to that, sensitive input fields should have autocomplete off. This control helps to avoid browser from capturing unnecessary credentials</t>
  </si>
  <si>
    <t>MBSS2.0-WebApplication-019</t>
  </si>
  <si>
    <t>Limit the use and storage of sensitive data</t>
  </si>
  <si>
    <t xml:space="preserve">Evaluation should be in place to ensure only required sensitive data is being transported or stored. It is recommended to use tokenization in order to reduce data exposure risks </t>
  </si>
  <si>
    <t>MBSS2.0-WebApplication-020</t>
  </si>
  <si>
    <t>Disallow the hardcoding of credentials</t>
  </si>
  <si>
    <t>The application should have any sensitive authentication credentials hardcoded into the source code.</t>
  </si>
  <si>
    <t>MBSS2.0-WebApplication-021</t>
  </si>
  <si>
    <t>Revalidate authentication before any modification in user account details</t>
  </si>
  <si>
    <t>Application should prompt for reconfirmation of the password if there are any changes to the detail of users.</t>
  </si>
  <si>
    <t>MBSS2.0-WebApplication-022</t>
  </si>
  <si>
    <t>Develop a secure password reset system</t>
  </si>
  <si>
    <t>It is advisable to use two layers of authentication during the password reset process. The first layer could involve answering a secret question initially chosen by the user. The second layer could be to send a time sensitive link to the user’s registered email address to reset the password. In addition, password the reset option should not reveal the username to prevent username harvesting.</t>
  </si>
  <si>
    <t>MBSS2.0-WebApplication-023</t>
  </si>
  <si>
    <t>Do not deny or confirm user existence during the password reset process</t>
  </si>
  <si>
    <t xml:space="preserve">Ensure a generic message is shown while resetting the password, such as “You will receive a password reset email should the account exist” in place of a message such “The password reset link for your ID (janedoe51) has been sent to you email”
Note: This control is subject to business requirements.
</t>
  </si>
  <si>
    <t>MBSS2.0-WebApplication-024</t>
  </si>
  <si>
    <t>Implement a strong password policy</t>
  </si>
  <si>
    <t>Strong passwords protect systems from being hacked through brute force methods. Password length should be configured to be 8 characters or more.</t>
  </si>
  <si>
    <t>The password should comprise of the following requirements:
1. 10 or more characters long
2. Password must contain 1 number
3. Password must contain 1 upper case character
4. Password must contain 1 lower case character
5. Password must contain 1 special character
6. Unable to reuse 6 or more previous passwords
7. Locked after 3 or less failed login attempts</t>
  </si>
  <si>
    <t>Partially Compliant. We are working on it</t>
  </si>
  <si>
    <t>MBSS2.0-WebApplication-025</t>
  </si>
  <si>
    <t>Implement account lockout duration</t>
  </si>
  <si>
    <t xml:space="preserve">All accounts should be locked indefinitely after 3 or less failed attempts and would only be unlocked by the administrator. </t>
  </si>
  <si>
    <t xml:space="preserve">Set account lockout to conform to site policy. </t>
  </si>
  <si>
    <t>MBSS2.0-WebApplication-026</t>
  </si>
  <si>
    <t>Secure database credentials</t>
  </si>
  <si>
    <t>The connection between the processing layer (business logic tier) and database layer (data tier) of Web application must have authentication control. The credentials of business logic tier should be stored in centralized location and locked down.</t>
  </si>
  <si>
    <t>Partially Compliant.</t>
  </si>
  <si>
    <t>MBSS2.0-WebApplication-027</t>
  </si>
  <si>
    <t>Application and middleware privileges management</t>
  </si>
  <si>
    <t>The application and middleware must be configured to run with least privileges required to limit the impact in the event of a system compromise.</t>
  </si>
  <si>
    <t>MBSS2.0-WebApplication-028</t>
  </si>
  <si>
    <t>Ensure that session identifiers are sufficiently secured</t>
  </si>
  <si>
    <t>Session tokens must be generated securely and appropriate in length.</t>
  </si>
  <si>
    <t>MBSS2.0-WebApplication-029</t>
  </si>
  <si>
    <t>Regenerate session tokens</t>
  </si>
  <si>
    <t>New session token must be generated when the user authenticates to the system (application) as well as when the user privilege level changes</t>
  </si>
  <si>
    <t>MBSS2.0-WebApplication-030</t>
  </si>
  <si>
    <t>Implement an idle session timeout</t>
  </si>
  <si>
    <t xml:space="preserve">A user’s session must be closed after an inactive period of 15 or less minutes. </t>
  </si>
  <si>
    <t>MBSS2.0-WebApplication-031</t>
  </si>
  <si>
    <t>Destroy sessions at any sign of tampering</t>
  </si>
  <si>
    <t>It is highly recommended to implement the feature to detect multiple simultaneous sessions and if the feature detects there is a sign of session cloning attempts, the session should be dropped, wipe and the user requires to re-login again.</t>
  </si>
  <si>
    <t>MBSS2.0-WebApplication-032</t>
  </si>
  <si>
    <t>Invalidate the session after logout</t>
  </si>
  <si>
    <t>After user logs out from the application, the session and corresponding data on the server must be destroyed/wipe in order to ensure the session cannot be revived.</t>
  </si>
  <si>
    <t>MBSS2.0-WebApplication-033</t>
  </si>
  <si>
    <t>Place a logout button on every page</t>
  </si>
  <si>
    <t xml:space="preserve">Application should be designed whereby the Logout button is displayed and functioning on ever page. </t>
  </si>
  <si>
    <t>MBSS2.0-WebApplication-034</t>
  </si>
  <si>
    <t>Use secure cookie attributes (i.e., httponly and secure flags)</t>
  </si>
  <si>
    <t>The session cookie should contains secure flags and HttpOnly to ensure the risk of session id being accessible to client-side scripts attack is minimal and that the data is being transfer only occurs via TLS encryption.</t>
  </si>
  <si>
    <t>MBSS2.0-WebApplication-035</t>
  </si>
  <si>
    <t>Set the cookie expiration time</t>
  </si>
  <si>
    <t>Each session cookie should be valid for a limited time.</t>
  </si>
  <si>
    <t>MBSS2.0-WebApplication-036</t>
  </si>
  <si>
    <t>Conduct contextual output encoding</t>
  </si>
  <si>
    <t xml:space="preserve">All output functions must contextually encode data before being sent to the user. 
Note: This control helps to reduce the XSS attacks.
</t>
  </si>
  <si>
    <t>MBSS2.0-WebApplication-037</t>
  </si>
  <si>
    <t>Preference of whitelists over blacklists</t>
  </si>
  <si>
    <t>User input field should be validated on the input content. For security purposes, whitelisting is preferable compare to blacklisting. This means that application should accept data that meets a certain criteria only.</t>
  </si>
  <si>
    <t>MBSS2.0-WebApplication-038</t>
  </si>
  <si>
    <t>Use parameterized SQL queries</t>
  </si>
  <si>
    <t>In order to ensure the application is protected against SQL injection attacks, SQL queries should pass user content into a bind variable. 
Note: SQL queries should not be created dynamically using string concatenation. Similarly, the SQL query string used in a bound or parameterized query should never be dynamically built from user input in order to ensure the application is protected against SQL injection attacks, SQL queries should be made with user content passed into a bind variable.</t>
  </si>
  <si>
    <t>MBSS2.0-WebApplication-039</t>
  </si>
  <si>
    <t>Use tokens to prevent forged requests</t>
  </si>
  <si>
    <t>This control helps to reduce the risk of CSRF (Cross-site request forgery) attacks by embedding a random value into HTML form.
The value of the random token should not be known to attacker.</t>
  </si>
  <si>
    <t>MBSS2.0-WebApplication-040</t>
  </si>
  <si>
    <t>Application encoding</t>
  </si>
  <si>
    <t>It is advisable to use encoding for all pages containing HTTP headers or meta tags within HTML. Encoding must be consistent such as the use of UTF-8. This control helps to reduce the risk of Cross-site scripting attacks</t>
  </si>
  <si>
    <t>All HTTP request are managed via SSL</t>
  </si>
  <si>
    <t>MBSS2.0-WebApplication-041</t>
  </si>
  <si>
    <t>Validate uploaded files</t>
  </si>
  <si>
    <t xml:space="preserve">If upload process is required for the Web application, ensure the uploaded files are being validated in terms of size, type, contents as well as the file cannot override the destination path for the file. Below controls could be in place to avoid file upload attacks:
• Use a whitelist of allowed files
• Scan for Malware
• Randomize uploaded file names etc.
</t>
  </si>
  <si>
    <t>MBSS2.0-WebApplication-042</t>
  </si>
  <si>
    <t>Use the Nosniff header for uploaded content</t>
  </si>
  <si>
    <t xml:space="preserve">If user uploaded content is being hosted, X-content-type-options should be used to help nosniff header that the browser does not try guessing the data type. 
Note: Ensure server or application determines the data type
</t>
  </si>
  <si>
    <t>MBSS2.0-WebApplication-043</t>
  </si>
  <si>
    <t>Validate the source of input</t>
  </si>
  <si>
    <t xml:space="preserve">The source of the input must be validated before processing. For example, if input is expected from a POST request, do not accept the input variables from GET request. Ensure that the application should access only allowed HTTP Methods and prevent disallowed ones such as change of GET to POST, PUT to DELETE etc. </t>
  </si>
  <si>
    <t>MBSS2.0-WebApplication-044</t>
  </si>
  <si>
    <t>Avoid or strictly validate input reflecting in response headers</t>
  </si>
  <si>
    <t>Application should avoid copying user-controllable data into HTTP response headers or else data should be strictly validated to prevent response header injection attacks. Failing to prevent this could also lead to cross-site scripting attacks.</t>
  </si>
  <si>
    <t>MBSS2.0-WebApplication-045</t>
  </si>
  <si>
    <t>Use the X-frame- options header</t>
  </si>
  <si>
    <t>X-Frame options header helps to prevent the content from being loaded by a foreign site in a frame such as &lt;frame&gt;, &lt;iframe&gt;, &lt;embed&gt; or &lt;object&gt;. This control reduces the risk of clickjacking attacks</t>
  </si>
  <si>
    <t>N/A</t>
  </si>
  <si>
    <t>MBSS2.0-WebApplication-046</t>
  </si>
  <si>
    <t>Use content security policy or X-Xss-protection headers</t>
  </si>
  <si>
    <t>Content Security Policy (CSP) and X-XSS-Protection headers help to protect the application from common Cross-site scripting (XSS) attacks
*Content Security Policy (CSP), which is defined by W3C Specs as standard header, refer to https://www.w3.org/TR/CSP1/ for more information.</t>
  </si>
  <si>
    <t>MBSS2.0-WebApplication-047</t>
  </si>
  <si>
    <t>Periodical review of user access logs</t>
  </si>
  <si>
    <t>Access logs should be checked on a regular basis and upon confirmation of suspicious activities.</t>
  </si>
  <si>
    <t>MBSS2.0-WebApplication-048</t>
  </si>
  <si>
    <t>Apply the principle of least privilege</t>
  </si>
  <si>
    <t>All access decisions must be based on the principle of least privilege. Also, the rights for the user accounts must be defined based on their roles and responsibilities.</t>
  </si>
  <si>
    <t>MBSS2.0-WebApplication-049</t>
  </si>
  <si>
    <t>Disallow the use direct object references for access control checks</t>
  </si>
  <si>
    <t>Files or parameters must not have direct object reference access. This is to avoid manipulation to grant excessive access. The access control must be based on following criteria: 
• Authentication
• Identification
• Trusting Server-Side Information</t>
  </si>
  <si>
    <t>MBSS2.0-WebApplication-050</t>
  </si>
  <si>
    <t>Disallow the use unvalidated forward or redirect functions</t>
  </si>
  <si>
    <t xml:space="preserve">Lack of validation of forward requests may lead to intruders obtaining access to sensitive content without authentication to the system. It can also lead to attackers luring users to malicious websites. </t>
  </si>
  <si>
    <t>Asset Under Scope of Review</t>
  </si>
  <si>
    <t>Colour Code</t>
  </si>
  <si>
    <t>Hostname</t>
  </si>
  <si>
    <t>Operating System Version</t>
  </si>
  <si>
    <t>IP Address (in case of static IP)</t>
  </si>
  <si>
    <t>Required to be filled by Implementer</t>
  </si>
  <si>
    <t>Required to be filled by CISO Officer</t>
  </si>
  <si>
    <t>&lt;Insert additional row  below if there are more assset to be registered&gt;</t>
  </si>
  <si>
    <t>Evaluation Summary (Implementer)</t>
  </si>
  <si>
    <t>Evaluation Summary (CISO)</t>
  </si>
  <si>
    <t>Type of Information</t>
  </si>
  <si>
    <t>Details</t>
  </si>
  <si>
    <t>Implementer Organization Name</t>
  </si>
  <si>
    <t>&lt;To be filled by Implementer&gt;</t>
  </si>
  <si>
    <t>Control Exemption Registration Number</t>
  </si>
  <si>
    <t>Implementer Name and Email ID</t>
  </si>
  <si>
    <t>&lt;Name&gt;</t>
  </si>
  <si>
    <t>&lt;Email ID&gt;</t>
  </si>
  <si>
    <t>&lt;Signature / Digital Signature&gt;</t>
  </si>
  <si>
    <t>Number of Mandatory Control Registered under Control Exemption</t>
  </si>
  <si>
    <t>Date of Self assessment</t>
  </si>
  <si>
    <t>&lt;dd/mm/yyyy&gt;</t>
  </si>
  <si>
    <t>Number of registered controls exemption matched with controls exemption reported by Implementer</t>
  </si>
  <si>
    <t>Number of Mandatory Control Under Approved Exemption</t>
  </si>
  <si>
    <t>Risk Acceptance Registration Number</t>
  </si>
  <si>
    <t>Number of Mandatory Control Registered under Risk Acceptance</t>
  </si>
  <si>
    <t>&lt;To be filled by CISO Officer&gt;</t>
  </si>
  <si>
    <t>Number of Mandatory Control Under Risk Acceptance</t>
  </si>
  <si>
    <t>Number of registered risk acceptance matched with non compliant reported by Implementer</t>
  </si>
  <si>
    <t>Compliance score (as per CISO evaluation)</t>
  </si>
  <si>
    <t>Compliance score (as per Implementer evaluation)</t>
  </si>
  <si>
    <t>Approval (Implementer)</t>
  </si>
  <si>
    <t>Review and Approval (CISO)</t>
  </si>
  <si>
    <t>Implementer's Approver Name and Email ID</t>
  </si>
  <si>
    <t>&lt;Signature / Approval Email&gt;</t>
  </si>
  <si>
    <t>Final verified compliance score</t>
  </si>
  <si>
    <t>Approval Date</t>
  </si>
  <si>
    <t>Compliance Officer's Approval</t>
  </si>
  <si>
    <t>Approval date</t>
  </si>
  <si>
    <t>Graphical Analysis</t>
  </si>
  <si>
    <t>Key Indicators</t>
  </si>
  <si>
    <t>General</t>
  </si>
  <si>
    <t>Total Mandatory MBSS Control</t>
  </si>
  <si>
    <t>Implementer</t>
  </si>
  <si>
    <t>Mandatory controls being complied</t>
  </si>
  <si>
    <t>Mandatory controls under exemption</t>
  </si>
  <si>
    <t>Mandatory controls being non compliance</t>
  </si>
  <si>
    <t>Mandatory controls total sum check</t>
  </si>
  <si>
    <t>CISO</t>
  </si>
  <si>
    <t>Mandatory controls under registered controls exemption</t>
  </si>
  <si>
    <t>Mandatory controls under registered risk acceptance</t>
  </si>
  <si>
    <t>Check on registered controls exemption with controls exemption reported by Implementer</t>
  </si>
  <si>
    <t>Check on registered risk acceptance with non compliance reported by Implementer</t>
  </si>
  <si>
    <t>Pivot Table Data Source</t>
  </si>
  <si>
    <t>View</t>
  </si>
  <si>
    <t>Category</t>
  </si>
  <si>
    <t>Control Exemption</t>
  </si>
  <si>
    <t>Total</t>
  </si>
  <si>
    <t>Our Error messages are generic and doesn't contain any sensitive information</t>
  </si>
  <si>
    <t>We do not keep logs of user entries, but can be implemented if requested.</t>
  </si>
  <si>
    <t>Request Control Exemption</t>
  </si>
  <si>
    <t>Sohel Rana</t>
  </si>
  <si>
    <t>sohel.rna@dizitbd.com</t>
  </si>
  <si>
    <t>Irfan Reza</t>
  </si>
  <si>
    <t>irfan.reza@dizitbd.com</t>
  </si>
  <si>
    <t>Dizit</t>
  </si>
  <si>
    <t>Ok</t>
  </si>
  <si>
    <t>No relevant evidence shared</t>
  </si>
  <si>
    <t>By default HTML5 usage utf-8 encoding</t>
  </si>
  <si>
    <t>Need share relevant log evidence</t>
  </si>
  <si>
    <t>Only TLS.v.1.2 or above is acceptable in Robi's network. Lower than that is strictly prohobitted</t>
  </si>
  <si>
    <t>Manually tested</t>
  </si>
  <si>
    <t>HSTS configuration is mandatory</t>
  </si>
  <si>
    <t>Need to share relevant evidence</t>
  </si>
  <si>
    <t>Do u've any kind of payment gateway integrated with this solution?</t>
  </si>
  <si>
    <t>File permission of ssl public key, private key and application-db integration user password. File should only be accessible to required user and other user should not have nay kind of privilege on those files</t>
  </si>
  <si>
    <t>Robi signed cert</t>
  </si>
  <si>
    <t>What is the issue configuring cache-control header to no-cahce?</t>
  </si>
  <si>
    <t>Please justify what type of sensitive data being stored on the system</t>
  </si>
  <si>
    <t>How the application-db integration crednetial is stored?</t>
  </si>
  <si>
    <t>Please confirm if there is any middleware connected with the system</t>
  </si>
  <si>
    <t>XSS issue available on acunetix scan, report already shared</t>
  </si>
  <si>
    <t>No CSRF related issue found on initial acunetix scan</t>
  </si>
  <si>
    <t>No SQL injection related issue found on initial acunetix scan</t>
  </si>
  <si>
    <t>Not relevant to ssl, this is an separate html header. And as for the ssl goes, it is possilbe to do ssl-offloading and snif traffic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</si>
</sst>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scheme val="minor"/>
    </font>
    <font>
      <sz val="11"/>
      <color theme="1"/>
      <name val="Arial"/>
    </font>
    <font>
      <sz val="8"/>
      <color theme="1"/>
      <name val="Arial"/>
    </font>
    <font>
      <sz val="11"/>
      <name val="Calibri"/>
    </font>
    <font>
      <b/>
      <sz val="12"/>
      <color theme="1"/>
      <name val="Arial"/>
    </font>
    <font>
      <b/>
      <i/>
      <sz val="12"/>
      <color theme="1"/>
      <name val="Arial"/>
    </font>
    <font>
      <sz val="11"/>
      <color theme="1"/>
      <name val="Calibri"/>
    </font>
    <font>
      <b/>
      <sz val="14"/>
      <color theme="4"/>
      <name val="Arial"/>
    </font>
    <font>
      <b/>
      <sz val="9"/>
      <color theme="0"/>
      <name val="Arial"/>
    </font>
    <font>
      <sz val="9"/>
      <color theme="1"/>
      <name val="Arial"/>
    </font>
    <font>
      <sz val="10"/>
      <color theme="1"/>
      <name val="Arial"/>
    </font>
    <font>
      <b/>
      <sz val="10"/>
      <color theme="4"/>
      <name val="Arial"/>
    </font>
    <font>
      <b/>
      <sz val="12"/>
      <color theme="0"/>
      <name val="Arial"/>
    </font>
    <font>
      <b/>
      <sz val="10"/>
      <color theme="1"/>
      <name val="Arial"/>
    </font>
    <font>
      <b/>
      <sz val="9"/>
      <color rgb="FF000000"/>
      <name val="Arial"/>
    </font>
    <font>
      <b/>
      <sz val="9"/>
      <color theme="1"/>
      <name val="Arial"/>
    </font>
    <font>
      <sz val="9"/>
      <color rgb="FF000000"/>
      <name val="Arial"/>
    </font>
    <font>
      <b/>
      <sz val="10"/>
      <color theme="0"/>
      <name val="Arial"/>
    </font>
    <font>
      <sz val="10"/>
      <color theme="1"/>
      <name val="Calibri"/>
    </font>
    <font>
      <sz val="9"/>
      <color theme="1"/>
      <name val="Calibri"/>
    </font>
    <font>
      <b/>
      <sz val="18"/>
      <color theme="0"/>
      <name val="Arial"/>
    </font>
    <font>
      <b/>
      <sz val="11"/>
      <color theme="1"/>
      <name val="Calibri"/>
    </font>
    <font>
      <sz val="11"/>
      <color theme="1"/>
      <name val="Calibri"/>
      <scheme val="minor"/>
    </font>
    <font>
      <sz val="10"/>
      <color rgb="FF938953"/>
      <name val="Arial"/>
    </font>
    <font>
      <sz val="10"/>
      <color rgb="FF92CDDC"/>
      <name val="Arial"/>
    </font>
    <font>
      <u/>
      <sz val="11"/>
      <color theme="10"/>
      <name val="Calibri"/>
      <scheme val="minor"/>
    </font>
  </fonts>
  <fills count="13">
    <fill>
      <patternFill patternType="none"/>
    </fill>
    <fill>
      <patternFill patternType="gray125"/>
    </fill>
    <fill>
      <patternFill patternType="solid">
        <fgColor rgb="FF000080"/>
        <bgColor rgb="FF000080"/>
      </patternFill>
    </fill>
    <fill>
      <patternFill patternType="solid">
        <fgColor rgb="FFFFFFFF"/>
        <bgColor rgb="FFFFFFFF"/>
      </patternFill>
    </fill>
    <fill>
      <patternFill patternType="solid">
        <fgColor theme="4"/>
        <bgColor theme="4"/>
      </patternFill>
    </fill>
    <fill>
      <patternFill patternType="solid">
        <fgColor theme="0"/>
        <bgColor theme="0"/>
      </patternFill>
    </fill>
    <fill>
      <patternFill patternType="solid">
        <fgColor rgb="FFFF0000"/>
        <bgColor rgb="FFFF0000"/>
      </patternFill>
    </fill>
    <fill>
      <patternFill patternType="solid">
        <fgColor rgb="FF92D050"/>
        <bgColor rgb="FF92D050"/>
      </patternFill>
    </fill>
    <fill>
      <patternFill patternType="solid">
        <fgColor rgb="FF7AB0F4"/>
        <bgColor rgb="FF7AB0F4"/>
      </patternFill>
    </fill>
    <fill>
      <patternFill patternType="solid">
        <fgColor rgb="FF0070C0"/>
        <bgColor rgb="FF0070C0"/>
      </patternFill>
    </fill>
    <fill>
      <patternFill patternType="solid">
        <fgColor rgb="FFC4BD97"/>
        <bgColor rgb="FFC4BD97"/>
      </patternFill>
    </fill>
    <fill>
      <patternFill patternType="solid">
        <fgColor rgb="FF92CDDC"/>
        <bgColor rgb="FF92CDDC"/>
      </patternFill>
    </fill>
    <fill>
      <patternFill patternType="solid">
        <fgColor rgb="FFF2F2F2"/>
        <bgColor rgb="FFF2F2F2"/>
      </patternFill>
    </fill>
  </fills>
  <borders count="34">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7F7F7F"/>
      </left>
      <right style="medium">
        <color rgb="FF7F7F7F"/>
      </right>
      <top style="medium">
        <color rgb="FF7F7F7F"/>
      </top>
      <bottom/>
      <diagonal/>
    </border>
    <border>
      <left/>
      <right/>
      <top style="medium">
        <color rgb="FF7F7F7F"/>
      </top>
      <bottom/>
      <diagonal/>
    </border>
    <border>
      <left/>
      <right style="medium">
        <color rgb="FF7F7F7F"/>
      </right>
      <top style="medium">
        <color rgb="FF7F7F7F"/>
      </top>
      <bottom/>
      <diagonal/>
    </border>
    <border>
      <left style="medium">
        <color rgb="FF7F7F7F"/>
      </left>
      <right style="medium">
        <color rgb="FF7F7F7F"/>
      </right>
      <top/>
      <bottom/>
      <diagonal/>
    </border>
    <border>
      <left/>
      <right style="medium">
        <color rgb="FF7F7F7F"/>
      </right>
      <top/>
      <bottom/>
      <diagonal/>
    </border>
    <border>
      <left style="medium">
        <color rgb="FF7F7F7F"/>
      </left>
      <right style="medium">
        <color rgb="FF7F7F7F"/>
      </right>
      <top/>
      <bottom style="medium">
        <color rgb="FF7F7F7F"/>
      </bottom>
      <diagonal/>
    </border>
    <border>
      <left/>
      <right/>
      <top/>
      <bottom style="medium">
        <color rgb="FF7F7F7F"/>
      </bottom>
      <diagonal/>
    </border>
    <border>
      <left/>
      <right style="medium">
        <color rgb="FF7F7F7F"/>
      </right>
      <top/>
      <bottom style="medium">
        <color rgb="FF7F7F7F"/>
      </bottom>
      <diagonal/>
    </border>
    <border>
      <left style="medium">
        <color rgb="FF7F7F7F"/>
      </left>
      <right/>
      <top style="medium">
        <color rgb="FF7F7F7F"/>
      </top>
      <bottom/>
      <diagonal/>
    </border>
    <border>
      <left style="medium">
        <color rgb="FF7F7F7F"/>
      </left>
      <right/>
      <top/>
      <bottom/>
      <diagonal/>
    </border>
    <border>
      <left style="medium">
        <color rgb="FF7F7F7F"/>
      </left>
      <right/>
      <top/>
      <bottom style="medium">
        <color rgb="FF7F7F7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18">
    <xf numFmtId="0" fontId="0" fillId="0" borderId="0" xfId="0" applyFont="1" applyAlignment="1"/>
    <xf numFmtId="0" fontId="1" fillId="0" borderId="0" xfId="0" applyFont="1"/>
    <xf numFmtId="0" fontId="2" fillId="0" borderId="4" xfId="0" applyFont="1" applyBorder="1" applyAlignment="1">
      <alignment vertical="center" wrapText="1"/>
    </xf>
    <xf numFmtId="0" fontId="4" fillId="0" borderId="14" xfId="0" applyFont="1" applyBorder="1" applyAlignment="1">
      <alignment vertical="center" wrapText="1"/>
    </xf>
    <xf numFmtId="49" fontId="6" fillId="0" borderId="0" xfId="0" applyNumberFormat="1" applyFont="1"/>
    <xf numFmtId="0" fontId="6" fillId="0" borderId="0" xfId="0" applyFont="1"/>
    <xf numFmtId="0" fontId="7" fillId="0" borderId="0" xfId="0" applyFont="1" applyAlignment="1">
      <alignment vertic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8" fillId="2" borderId="16" xfId="0" applyFont="1" applyFill="1" applyBorder="1" applyAlignment="1">
      <alignment horizontal="center" vertical="center" wrapText="1"/>
    </xf>
    <xf numFmtId="49" fontId="8" fillId="2" borderId="16" xfId="0" applyNumberFormat="1" applyFont="1" applyFill="1" applyBorder="1" applyAlignment="1">
      <alignment horizontal="center" vertical="center" wrapText="1"/>
    </xf>
    <xf numFmtId="0" fontId="9" fillId="3" borderId="16" xfId="0" applyFont="1" applyFill="1" applyBorder="1" applyAlignment="1">
      <alignment horizontal="center" vertical="center" wrapText="1"/>
    </xf>
    <xf numFmtId="49" fontId="9" fillId="3" borderId="16" xfId="0" applyNumberFormat="1" applyFont="1" applyFill="1" applyBorder="1" applyAlignment="1">
      <alignment horizontal="center" vertical="center" wrapText="1"/>
    </xf>
    <xf numFmtId="0" fontId="10" fillId="0" borderId="0" xfId="0" applyFont="1" applyAlignment="1">
      <alignment vertical="center" wrapText="1"/>
    </xf>
    <xf numFmtId="0" fontId="11" fillId="0" borderId="0" xfId="0" applyFont="1" applyAlignment="1">
      <alignment horizontal="center" vertical="center"/>
    </xf>
    <xf numFmtId="0" fontId="10" fillId="0" borderId="0" xfId="0" applyFont="1" applyAlignment="1">
      <alignment horizontal="left" vertical="center" wrapText="1"/>
    </xf>
    <xf numFmtId="0" fontId="10" fillId="0" borderId="20" xfId="0" applyFont="1" applyBorder="1" applyAlignment="1">
      <alignment vertical="center" wrapText="1"/>
    </xf>
    <xf numFmtId="0" fontId="12" fillId="4" borderId="16" xfId="0" applyFont="1" applyFill="1" applyBorder="1" applyAlignment="1">
      <alignment horizontal="center" vertical="center" wrapText="1"/>
    </xf>
    <xf numFmtId="0" fontId="10" fillId="0" borderId="16" xfId="0" applyFont="1" applyBorder="1" applyAlignment="1">
      <alignment horizontal="center" vertical="center" wrapText="1"/>
    </xf>
    <xf numFmtId="0" fontId="13" fillId="0" borderId="16" xfId="0" applyFont="1" applyBorder="1" applyAlignment="1">
      <alignment horizontal="center" vertical="center" wrapText="1"/>
    </xf>
    <xf numFmtId="0" fontId="10" fillId="0" borderId="16" xfId="0" applyFont="1" applyBorder="1" applyAlignment="1">
      <alignment vertical="center" wrapText="1"/>
    </xf>
    <xf numFmtId="0" fontId="10" fillId="5" borderId="16" xfId="0" applyFont="1" applyFill="1" applyBorder="1" applyAlignment="1">
      <alignment vertical="center" wrapText="1"/>
    </xf>
    <xf numFmtId="0" fontId="10" fillId="0" borderId="0" xfId="0" applyFont="1" applyAlignment="1">
      <alignment horizontal="center" vertical="center" wrapText="1"/>
    </xf>
    <xf numFmtId="0" fontId="12" fillId="5" borderId="21"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0" fillId="5" borderId="21" xfId="0" applyFont="1" applyFill="1" applyBorder="1" applyAlignment="1">
      <alignment horizontal="center" vertical="center" wrapText="1"/>
    </xf>
    <xf numFmtId="0" fontId="13" fillId="7" borderId="16" xfId="0" applyFont="1" applyFill="1" applyBorder="1" applyAlignment="1">
      <alignment horizontal="center" vertical="center" wrapText="1"/>
    </xf>
    <xf numFmtId="0" fontId="10" fillId="0" borderId="16" xfId="0" applyFont="1" applyBorder="1" applyAlignment="1">
      <alignment horizontal="center" wrapText="1"/>
    </xf>
    <xf numFmtId="0" fontId="13" fillId="7" borderId="16" xfId="0" applyFont="1" applyFill="1" applyBorder="1" applyAlignment="1">
      <alignment horizontal="center" wrapText="1"/>
    </xf>
    <xf numFmtId="0" fontId="10" fillId="0" borderId="16" xfId="0" applyFont="1" applyBorder="1" applyAlignment="1">
      <alignment wrapText="1"/>
    </xf>
    <xf numFmtId="0" fontId="13" fillId="6" borderId="16" xfId="0" applyFont="1" applyFill="1" applyBorder="1" applyAlignment="1">
      <alignment horizontal="center" wrapText="1"/>
    </xf>
    <xf numFmtId="0" fontId="13" fillId="8" borderId="16" xfId="0" applyFont="1" applyFill="1" applyBorder="1" applyAlignment="1">
      <alignment horizontal="center" vertical="center" wrapText="1"/>
    </xf>
    <xf numFmtId="1" fontId="14" fillId="7" borderId="16" xfId="0" applyNumberFormat="1" applyFont="1" applyFill="1" applyBorder="1" applyAlignment="1">
      <alignment horizontal="center" vertical="center" wrapText="1"/>
    </xf>
    <xf numFmtId="1" fontId="8" fillId="9" borderId="16" xfId="0" applyNumberFormat="1" applyFont="1" applyFill="1" applyBorder="1" applyAlignment="1">
      <alignment horizontal="center" vertical="center" wrapText="1"/>
    </xf>
    <xf numFmtId="1" fontId="14" fillId="10" borderId="16" xfId="0" applyNumberFormat="1" applyFont="1" applyFill="1" applyBorder="1" applyAlignment="1">
      <alignment horizontal="center" vertical="center" wrapText="1"/>
    </xf>
    <xf numFmtId="1" fontId="15" fillId="11" borderId="16" xfId="0" applyNumberFormat="1" applyFont="1" applyFill="1" applyBorder="1" applyAlignment="1">
      <alignment horizontal="center" vertical="center" wrapText="1"/>
    </xf>
    <xf numFmtId="0" fontId="9" fillId="0" borderId="0" xfId="0" applyFont="1" applyAlignment="1">
      <alignment vertical="center"/>
    </xf>
    <xf numFmtId="0" fontId="9" fillId="0" borderId="16" xfId="0" applyFont="1" applyBorder="1" applyAlignment="1">
      <alignment horizontal="left" vertical="top" wrapText="1"/>
    </xf>
    <xf numFmtId="0" fontId="9" fillId="0" borderId="16" xfId="0" applyFont="1" applyBorder="1" applyAlignment="1">
      <alignment horizontal="center" vertical="top" wrapText="1"/>
    </xf>
    <xf numFmtId="0" fontId="16" fillId="3" borderId="16" xfId="0" applyFont="1" applyFill="1" applyBorder="1" applyAlignment="1">
      <alignment horizontal="left" vertical="center" wrapText="1"/>
    </xf>
    <xf numFmtId="0" fontId="9" fillId="5" borderId="22" xfId="0" applyFont="1" applyFill="1" applyBorder="1" applyAlignment="1">
      <alignment horizontal="center" vertical="center" wrapText="1"/>
    </xf>
    <xf numFmtId="0" fontId="16" fillId="0" borderId="16" xfId="0" applyFont="1" applyBorder="1" applyAlignment="1">
      <alignment horizontal="center" vertical="center" wrapText="1"/>
    </xf>
    <xf numFmtId="0" fontId="16" fillId="3" borderId="16" xfId="0" applyFont="1" applyFill="1" applyBorder="1" applyAlignment="1">
      <alignment horizontal="left" vertical="center" wrapText="1"/>
    </xf>
    <xf numFmtId="0" fontId="9" fillId="0" borderId="0" xfId="0" applyFont="1" applyAlignment="1">
      <alignment horizontal="left" vertical="center"/>
    </xf>
    <xf numFmtId="0" fontId="9" fillId="0" borderId="0" xfId="0" applyFont="1" applyAlignment="1">
      <alignment horizontal="center" vertical="center"/>
    </xf>
    <xf numFmtId="0" fontId="15" fillId="12" borderId="16" xfId="0" applyFont="1" applyFill="1" applyBorder="1"/>
    <xf numFmtId="0" fontId="9" fillId="10" borderId="16" xfId="0" applyFont="1" applyFill="1" applyBorder="1" applyAlignment="1">
      <alignment vertical="center" wrapText="1"/>
    </xf>
    <xf numFmtId="0" fontId="9" fillId="0" borderId="16" xfId="0" applyFont="1" applyBorder="1" applyAlignment="1">
      <alignment vertical="center" wrapText="1"/>
    </xf>
    <xf numFmtId="0" fontId="9" fillId="10" borderId="16" xfId="0" applyFont="1" applyFill="1" applyBorder="1"/>
    <xf numFmtId="0" fontId="9" fillId="11" borderId="16" xfId="0" applyFont="1" applyFill="1" applyBorder="1" applyAlignment="1">
      <alignment vertical="center" wrapText="1"/>
    </xf>
    <xf numFmtId="0" fontId="8" fillId="10" borderId="16" xfId="0" applyFont="1" applyFill="1" applyBorder="1" applyAlignment="1">
      <alignment vertical="center" wrapText="1"/>
    </xf>
    <xf numFmtId="0" fontId="17" fillId="0" borderId="0" xfId="0" applyFont="1" applyAlignment="1">
      <alignment vertical="center" wrapText="1"/>
    </xf>
    <xf numFmtId="0" fontId="18" fillId="0" borderId="0" xfId="0" applyFont="1"/>
    <xf numFmtId="0" fontId="15" fillId="12" borderId="16" xfId="0" applyFont="1" applyFill="1" applyBorder="1" applyAlignment="1">
      <alignment horizontal="center" vertical="center" wrapText="1"/>
    </xf>
    <xf numFmtId="0" fontId="19" fillId="0" borderId="0" xfId="0" applyFont="1"/>
    <xf numFmtId="0" fontId="15" fillId="12" borderId="26" xfId="0" applyFont="1" applyFill="1" applyBorder="1" applyAlignment="1">
      <alignment horizontal="center" vertical="center" wrapText="1"/>
    </xf>
    <xf numFmtId="0" fontId="15" fillId="5" borderId="16" xfId="0" applyFont="1" applyFill="1" applyBorder="1" applyAlignment="1">
      <alignment horizontal="left"/>
    </xf>
    <xf numFmtId="0" fontId="15" fillId="0" borderId="17" xfId="0" applyFont="1" applyBorder="1" applyAlignment="1">
      <alignment horizontal="left"/>
    </xf>
    <xf numFmtId="0" fontId="9" fillId="10" borderId="16" xfId="0" applyFont="1" applyFill="1" applyBorder="1" applyAlignment="1">
      <alignment horizontal="center" vertical="center" wrapText="1"/>
    </xf>
    <xf numFmtId="0" fontId="15" fillId="0" borderId="17" xfId="0" applyFont="1" applyBorder="1" applyAlignment="1">
      <alignment horizontal="left" wrapText="1"/>
    </xf>
    <xf numFmtId="0" fontId="15" fillId="0" borderId="16" xfId="0" applyFont="1" applyBorder="1" applyAlignment="1">
      <alignment horizontal="left"/>
    </xf>
    <xf numFmtId="0" fontId="9" fillId="11" borderId="16" xfId="0" applyFont="1" applyFill="1" applyBorder="1" applyAlignment="1">
      <alignment horizontal="center" vertical="center" wrapText="1"/>
    </xf>
    <xf numFmtId="0" fontId="15" fillId="0" borderId="16" xfId="0" applyFont="1" applyBorder="1" applyAlignment="1">
      <alignment horizontal="center" vertical="center" wrapText="1"/>
    </xf>
    <xf numFmtId="0" fontId="9" fillId="0" borderId="16" xfId="0" applyFont="1" applyBorder="1" applyAlignment="1">
      <alignment horizontal="left" vertical="center" wrapText="1"/>
    </xf>
    <xf numFmtId="0" fontId="9" fillId="0" borderId="16" xfId="0" applyFont="1" applyBorder="1" applyAlignment="1">
      <alignment horizontal="center" vertical="center" wrapText="1"/>
    </xf>
    <xf numFmtId="0" fontId="9" fillId="0" borderId="0" xfId="0" applyFont="1" applyAlignment="1">
      <alignment wrapText="1"/>
    </xf>
    <xf numFmtId="0" fontId="9" fillId="0" borderId="16" xfId="0" applyFont="1" applyBorder="1" applyAlignment="1">
      <alignment horizontal="center" wrapText="1"/>
    </xf>
    <xf numFmtId="0" fontId="9" fillId="0" borderId="16" xfId="0" applyFont="1" applyBorder="1" applyAlignment="1">
      <alignment wrapText="1"/>
    </xf>
    <xf numFmtId="10" fontId="9" fillId="0" borderId="16" xfId="0" applyNumberFormat="1" applyFont="1" applyBorder="1" applyAlignment="1">
      <alignment horizontal="center" vertical="center" wrapText="1"/>
    </xf>
    <xf numFmtId="0" fontId="21" fillId="0" borderId="0" xfId="0" applyFont="1"/>
    <xf numFmtId="0" fontId="21" fillId="0" borderId="0" xfId="0" applyFont="1" applyAlignment="1">
      <alignment horizontal="center"/>
    </xf>
    <xf numFmtId="0" fontId="22" fillId="0" borderId="0" xfId="0" applyFont="1"/>
    <xf numFmtId="0" fontId="25" fillId="10" borderId="16" xfId="1" applyFill="1" applyBorder="1" applyAlignment="1">
      <alignment horizontal="center" vertical="center" wrapText="1"/>
    </xf>
    <xf numFmtId="0" fontId="4" fillId="0" borderId="5" xfId="0" applyFont="1" applyBorder="1" applyAlignment="1">
      <alignment horizontal="center" vertical="center" wrapText="1"/>
    </xf>
    <xf numFmtId="0" fontId="3" fillId="0" borderId="8" xfId="0" applyFont="1" applyBorder="1"/>
    <xf numFmtId="0" fontId="3" fillId="0" borderId="10" xfId="0" applyFont="1" applyBorder="1"/>
    <xf numFmtId="0" fontId="4" fillId="0" borderId="13" xfId="0" applyFont="1" applyBorder="1" applyAlignment="1">
      <alignment horizontal="center" vertical="center" wrapText="1"/>
    </xf>
    <xf numFmtId="0" fontId="3" fillId="0" borderId="6" xfId="0" applyFont="1" applyBorder="1"/>
    <xf numFmtId="0" fontId="3" fillId="0" borderId="7" xfId="0" applyFont="1" applyBorder="1"/>
    <xf numFmtId="0" fontId="3" fillId="0" borderId="14" xfId="0" applyFont="1" applyBorder="1"/>
    <xf numFmtId="0" fontId="0" fillId="0" borderId="0" xfId="0" applyFont="1" applyAlignment="1"/>
    <xf numFmtId="0" fontId="3" fillId="0" borderId="9" xfId="0" applyFont="1" applyBorder="1"/>
    <xf numFmtId="0" fontId="3" fillId="0" borderId="15" xfId="0" applyFont="1" applyBorder="1"/>
    <xf numFmtId="0" fontId="3" fillId="0" borderId="11" xfId="0" applyFont="1" applyBorder="1"/>
    <xf numFmtId="0" fontId="3" fillId="0" borderId="12" xfId="0" applyFont="1" applyBorder="1"/>
    <xf numFmtId="0" fontId="1" fillId="0" borderId="1" xfId="0" applyFont="1" applyBorder="1"/>
    <xf numFmtId="0" fontId="3" fillId="0" borderId="2" xfId="0" applyFont="1" applyBorder="1"/>
    <xf numFmtId="0" fontId="3" fillId="0" borderId="3" xfId="0" applyFont="1" applyBorder="1"/>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5" fillId="0" borderId="6" xfId="0" applyFont="1" applyBorder="1" applyAlignment="1">
      <alignment horizontal="center" vertical="center" wrapText="1"/>
    </xf>
    <xf numFmtId="0" fontId="7" fillId="0" borderId="0" xfId="0" applyFont="1" applyAlignment="1">
      <alignment horizontal="center" vertical="center"/>
    </xf>
    <xf numFmtId="0" fontId="12" fillId="4" borderId="17" xfId="0" applyFont="1" applyFill="1" applyBorder="1" applyAlignment="1">
      <alignment horizontal="center" vertical="center" wrapText="1"/>
    </xf>
    <xf numFmtId="0" fontId="3" fillId="0" borderId="18" xfId="0" applyFont="1" applyBorder="1"/>
    <xf numFmtId="0" fontId="3" fillId="0" borderId="19" xfId="0" applyFont="1" applyBorder="1"/>
    <xf numFmtId="0" fontId="10" fillId="0" borderId="17" xfId="0" applyFont="1" applyBorder="1" applyAlignment="1">
      <alignment horizontal="left" vertical="top" wrapText="1"/>
    </xf>
    <xf numFmtId="0" fontId="9" fillId="10" borderId="17" xfId="0" applyFont="1" applyFill="1" applyBorder="1" applyAlignment="1">
      <alignment horizontal="center"/>
    </xf>
    <xf numFmtId="0" fontId="9" fillId="0" borderId="17" xfId="0" applyFont="1" applyBorder="1" applyAlignment="1">
      <alignment horizontal="center" vertical="center" wrapText="1"/>
    </xf>
    <xf numFmtId="0" fontId="17" fillId="2" borderId="17" xfId="0" applyFont="1" applyFill="1" applyBorder="1" applyAlignment="1">
      <alignment horizontal="center" vertical="center" wrapText="1"/>
    </xf>
    <xf numFmtId="0" fontId="17" fillId="2" borderId="23" xfId="0" applyFont="1" applyFill="1" applyBorder="1" applyAlignment="1">
      <alignment horizontal="center" vertical="center" wrapText="1"/>
    </xf>
    <xf numFmtId="0" fontId="3" fillId="0" borderId="24" xfId="0" applyFont="1" applyBorder="1"/>
    <xf numFmtId="0" fontId="3" fillId="0" borderId="25" xfId="0" applyFont="1" applyBorder="1"/>
    <xf numFmtId="0" fontId="15" fillId="12" borderId="17"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20" fillId="2" borderId="17" xfId="0" applyFont="1" applyFill="1" applyBorder="1" applyAlignment="1">
      <alignment horizontal="left" vertical="center" wrapText="1"/>
    </xf>
    <xf numFmtId="0" fontId="3" fillId="0" borderId="30" xfId="0" applyFont="1" applyBorder="1"/>
    <xf numFmtId="10" fontId="9" fillId="0" borderId="17" xfId="0" applyNumberFormat="1" applyFont="1" applyBorder="1" applyAlignment="1">
      <alignment horizontal="center" vertical="center" wrapText="1"/>
    </xf>
    <xf numFmtId="0" fontId="15" fillId="0" borderId="31" xfId="0" applyFont="1" applyBorder="1" applyAlignment="1">
      <alignment horizontal="center" vertical="center" wrapText="1"/>
    </xf>
    <xf numFmtId="0" fontId="3" fillId="0" borderId="32" xfId="0" applyFont="1" applyBorder="1"/>
    <xf numFmtId="0" fontId="3" fillId="0" borderId="33" xfId="0" applyFont="1" applyBorder="1"/>
    <xf numFmtId="14" fontId="9" fillId="10" borderId="17" xfId="0" applyNumberFormat="1" applyFont="1" applyFill="1" applyBorder="1" applyAlignment="1">
      <alignment horizontal="center" vertical="center" wrapText="1"/>
    </xf>
    <xf numFmtId="0" fontId="9" fillId="11" borderId="17" xfId="0" applyFont="1" applyFill="1" applyBorder="1" applyAlignment="1">
      <alignment horizontal="center" vertical="center" wrapText="1"/>
    </xf>
    <xf numFmtId="0" fontId="20" fillId="2" borderId="27" xfId="0" applyFont="1" applyFill="1" applyBorder="1" applyAlignment="1">
      <alignment horizontal="left" vertical="center" wrapText="1"/>
    </xf>
    <xf numFmtId="0" fontId="3" fillId="0" borderId="28" xfId="0" applyFont="1" applyBorder="1"/>
    <xf numFmtId="0" fontId="3" fillId="0" borderId="29" xfId="0" applyFont="1" applyBorder="1"/>
    <xf numFmtId="0" fontId="6" fillId="0" borderId="0" xfId="0" applyFont="1" applyAlignment="1">
      <alignment horizontal="center"/>
    </xf>
    <xf numFmtId="0" fontId="9" fillId="0" borderId="28" xfId="0" applyFont="1" applyFill="1" applyBorder="1" applyAlignment="1">
      <alignment horizontal="left" vertical="center" wrapText="1"/>
    </xf>
    <xf numFmtId="10" fontId="0" fillId="0" borderId="0" xfId="0" applyNumberFormat="1" applyFont="1" applyAlignment="1"/>
  </cellXfs>
  <cellStyles count="2">
    <cellStyle name="Hyperlink" xfId="1" builtinId="8"/>
    <cellStyle name="Normal" xfId="0" builtinId="0"/>
  </cellStyles>
  <dxfs count="20">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ill>
        <patternFill patternType="solid">
          <fgColor rgb="FFFF0000"/>
          <bgColor rgb="FFFF0000"/>
        </patternFill>
      </fill>
    </dxf>
    <dxf>
      <fill>
        <patternFill patternType="solid">
          <fgColor rgb="FF92D050"/>
          <bgColor rgb="FF92D050"/>
        </patternFill>
      </fill>
    </dxf>
    <dxf>
      <fill>
        <patternFill patternType="solid">
          <fgColor rgb="FF7AB0F4"/>
          <bgColor rgb="FF7AB0F4"/>
        </patternFill>
      </fill>
    </dxf>
    <dxf>
      <fill>
        <patternFill patternType="solid">
          <fgColor rgb="FF92D050"/>
          <bgColor rgb="FF92D050"/>
        </patternFill>
      </fill>
    </dxf>
    <dxf>
      <fill>
        <patternFill patternType="solid">
          <fgColor rgb="FFFF0000"/>
          <bgColor rgb="FFFF0000"/>
        </patternFill>
      </fill>
    </dxf>
    <dxf>
      <fill>
        <patternFill patternType="solid">
          <fgColor rgb="FF7AB0F4"/>
          <bgColor rgb="FF7AB0F4"/>
        </patternFill>
      </fill>
    </dxf>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tx>
            <c:v>Compliant</c:v>
          </c:tx>
          <c:spPr>
            <a:solidFill>
              <a:srgbClr val="0B458F"/>
            </a:solidFill>
            <a:ln cmpd="sng">
              <a:solidFill>
                <a:srgbClr val="000000"/>
              </a:solidFill>
            </a:ln>
          </c:spPr>
          <c:invertIfNegative val="1"/>
          <c:cat>
            <c:strRef>
              <c:f>Data!$A$4:$A$7</c:f>
              <c:strCache>
                <c:ptCount val="3"/>
                <c:pt idx="0">
                  <c:v>Implementer</c:v>
                </c:pt>
                <c:pt idx="2">
                  <c:v>CISO</c:v>
                </c:pt>
              </c:strCache>
            </c:strRef>
          </c:cat>
          <c:val>
            <c:numRef>
              <c:f>Data!$B$4:$B$7</c:f>
              <c:numCache>
                <c:formatCode>General</c:formatCode>
                <c:ptCount val="4"/>
                <c:pt idx="0">
                  <c:v>0</c:v>
                </c:pt>
                <c:pt idx="1">
                  <c:v>0</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DAC-432B-A61D-1706ECA20BCE}"/>
            </c:ext>
          </c:extLst>
        </c:ser>
        <c:ser>
          <c:idx val="1"/>
          <c:order val="1"/>
          <c:tx>
            <c:v>Non Compliant</c:v>
          </c:tx>
          <c:spPr>
            <a:solidFill>
              <a:srgbClr val="C00000"/>
            </a:solidFill>
            <a:ln cmpd="sng">
              <a:solidFill>
                <a:srgbClr val="000000"/>
              </a:solidFill>
            </a:ln>
          </c:spPr>
          <c:invertIfNegative val="1"/>
          <c:cat>
            <c:strRef>
              <c:f>Data!$A$4:$A$7</c:f>
              <c:strCache>
                <c:ptCount val="3"/>
                <c:pt idx="0">
                  <c:v>Implementer</c:v>
                </c:pt>
                <c:pt idx="2">
                  <c:v>CISO</c:v>
                </c:pt>
              </c:strCache>
            </c:strRef>
          </c:cat>
          <c:val>
            <c:numRef>
              <c:f>Data!$C$4:$C$7</c:f>
              <c:numCache>
                <c:formatCode>General</c:formatCode>
                <c:ptCount val="4"/>
                <c:pt idx="0">
                  <c:v>34</c:v>
                </c:pt>
                <c:pt idx="1">
                  <c:v>0</c:v>
                </c:pt>
                <c:pt idx="2">
                  <c:v>13</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DAC-432B-A61D-1706ECA20BCE}"/>
            </c:ext>
          </c:extLst>
        </c:ser>
        <c:ser>
          <c:idx val="2"/>
          <c:order val="2"/>
          <c:tx>
            <c:v>Control Exemption</c:v>
          </c:tx>
          <c:spPr>
            <a:solidFill>
              <a:srgbClr val="00B0F0"/>
            </a:solidFill>
            <a:ln cmpd="sng">
              <a:solidFill>
                <a:srgbClr val="000000"/>
              </a:solidFill>
            </a:ln>
          </c:spPr>
          <c:invertIfNegative val="1"/>
          <c:cat>
            <c:strRef>
              <c:f>Data!$A$4:$A$7</c:f>
              <c:strCache>
                <c:ptCount val="3"/>
                <c:pt idx="0">
                  <c:v>Implementer</c:v>
                </c:pt>
                <c:pt idx="2">
                  <c:v>CISO</c:v>
                </c:pt>
              </c:strCache>
            </c:strRef>
          </c:cat>
          <c:val>
            <c:numRef>
              <c:f>Data!$D$4:$D$7</c:f>
              <c:numCache>
                <c:formatCode>General</c:formatCode>
                <c:ptCount val="4"/>
                <c:pt idx="0">
                  <c:v>1</c:v>
                </c:pt>
                <c:pt idx="1">
                  <c:v>0</c:v>
                </c:pt>
                <c:pt idx="2">
                  <c:v>37</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ADAC-432B-A61D-1706ECA20BCE}"/>
            </c:ext>
          </c:extLst>
        </c:ser>
        <c:ser>
          <c:idx val="3"/>
          <c:order val="3"/>
          <c:tx>
            <c:strRef>
              <c:f>Data!$E$3</c:f>
              <c:strCache>
                <c:ptCount val="1"/>
                <c:pt idx="0">
                  <c:v>Control Exemption</c:v>
                </c:pt>
              </c:strCache>
            </c:strRef>
          </c:tx>
          <c:invertIfNegative val="1"/>
          <c:cat>
            <c:strRef>
              <c:f>Data!$A$4:$A$7</c:f>
              <c:strCache>
                <c:ptCount val="3"/>
                <c:pt idx="0">
                  <c:v>Implementer</c:v>
                </c:pt>
                <c:pt idx="2">
                  <c:v>CISO</c:v>
                </c:pt>
              </c:strCache>
            </c:strRef>
          </c:cat>
          <c:val>
            <c:numRef>
              <c:f>Data!$E$4:$E$7</c:f>
              <c:numCache>
                <c:formatCode>General</c:formatCode>
                <c:ptCount val="4"/>
                <c:pt idx="0">
                  <c:v>14</c:v>
                </c:pt>
                <c:pt idx="1">
                  <c:v>0</c:v>
                </c:pt>
                <c:pt idx="2">
                  <c:v>0</c:v>
                </c:pt>
                <c:pt idx="3">
                  <c:v>0</c:v>
                </c:pt>
              </c:numCache>
            </c:numRef>
          </c:val>
          <c:extLst>
            <c:ext xmlns:c16="http://schemas.microsoft.com/office/drawing/2014/chart" uri="{C3380CC4-5D6E-409C-BE32-E72D297353CC}">
              <c16:uniqueId val="{00000003-ADAC-432B-A61D-1706ECA20BCE}"/>
            </c:ext>
          </c:extLst>
        </c:ser>
        <c:dLbls>
          <c:showLegendKey val="0"/>
          <c:showVal val="0"/>
          <c:showCatName val="0"/>
          <c:showSerName val="0"/>
          <c:showPercent val="0"/>
          <c:showBubbleSize val="0"/>
        </c:dLbls>
        <c:gapWidth val="150"/>
        <c:axId val="156353280"/>
        <c:axId val="156355200"/>
      </c:barChart>
      <c:catAx>
        <c:axId val="15635328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1200" b="0" i="0">
                <a:solidFill>
                  <a:srgbClr val="000000"/>
                </a:solidFill>
                <a:latin typeface="Arial"/>
              </a:defRPr>
            </a:pPr>
            <a:endParaRPr lang="en-US"/>
          </a:p>
        </c:txPr>
        <c:crossAx val="156355200"/>
        <c:crosses val="autoZero"/>
        <c:auto val="1"/>
        <c:lblAlgn val="ctr"/>
        <c:lblOffset val="100"/>
        <c:noMultiLvlLbl val="1"/>
      </c:catAx>
      <c:valAx>
        <c:axId val="1563552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1200" b="0" i="0">
                <a:solidFill>
                  <a:srgbClr val="000000"/>
                </a:solidFill>
                <a:latin typeface="Arial"/>
              </a:defRPr>
            </a:pPr>
            <a:endParaRPr lang="en-US"/>
          </a:p>
        </c:txPr>
        <c:crossAx val="156353280"/>
        <c:crosses val="autoZero"/>
        <c:crossBetween val="between"/>
      </c:valAx>
    </c:plotArea>
    <c:legend>
      <c:legendPos val="b"/>
      <c:overlay val="0"/>
      <c:txPr>
        <a:bodyPr/>
        <a:lstStyle/>
        <a:p>
          <a:pPr lvl="0">
            <a:defRPr sz="1200" b="0" i="0">
              <a:solidFill>
                <a:srgbClr val="1A1A1A"/>
              </a:solidFill>
              <a:latin typeface="Arial"/>
            </a:defRPr>
          </a:pPr>
          <a:endParaRPr lang="en-US"/>
        </a:p>
      </c:txPr>
    </c:legend>
    <c:plotVisOnly val="1"/>
    <c:dispBlanksAs val="zero"/>
    <c:showDLblsOverMax val="1"/>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228600</xdr:colOff>
      <xdr:row>2</xdr:row>
      <xdr:rowOff>0</xdr:rowOff>
    </xdr:from>
    <xdr:ext cx="1047750" cy="7620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8</xdr:col>
      <xdr:colOff>122829</xdr:colOff>
      <xdr:row>1</xdr:row>
      <xdr:rowOff>57150</xdr:rowOff>
    </xdr:from>
    <xdr:to>
      <xdr:col>8</xdr:col>
      <xdr:colOff>2580750</xdr:colOff>
      <xdr:row>1</xdr:row>
      <xdr:rowOff>1201271</xdr:rowOff>
    </xdr:to>
    <xdr:pic>
      <xdr:nvPicPr>
        <xdr:cNvPr id="11" name="Picture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1"/>
        <a:stretch>
          <a:fillRect/>
        </a:stretch>
      </xdr:blipFill>
      <xdr:spPr>
        <a:xfrm>
          <a:off x="10916335" y="209550"/>
          <a:ext cx="2457921" cy="1144121"/>
        </a:xfrm>
        <a:prstGeom prst="rect">
          <a:avLst/>
        </a:prstGeom>
      </xdr:spPr>
    </xdr:pic>
    <xdr:clientData/>
  </xdr:twoCellAnchor>
  <xdr:twoCellAnchor editAs="oneCell">
    <xdr:from>
      <xdr:col>8</xdr:col>
      <xdr:colOff>53788</xdr:colOff>
      <xdr:row>2</xdr:row>
      <xdr:rowOff>285750</xdr:rowOff>
    </xdr:from>
    <xdr:to>
      <xdr:col>8</xdr:col>
      <xdr:colOff>2604573</xdr:colOff>
      <xdr:row>2</xdr:row>
      <xdr:rowOff>1006665</xdr:rowOff>
    </xdr:to>
    <xdr:pic>
      <xdr:nvPicPr>
        <xdr:cNvPr id="12" name="Picture 11">
          <a:extLst>
            <a:ext uri="{FF2B5EF4-FFF2-40B4-BE49-F238E27FC236}">
              <a16:creationId xmlns:a16="http://schemas.microsoft.com/office/drawing/2014/main" id="{00000000-0008-0000-03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47294" y="1746997"/>
          <a:ext cx="2550785" cy="7209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19050</xdr:colOff>
      <xdr:row>3</xdr:row>
      <xdr:rowOff>19050</xdr:rowOff>
    </xdr:from>
    <xdr:to>
      <xdr:col>8</xdr:col>
      <xdr:colOff>2614097</xdr:colOff>
      <xdr:row>3</xdr:row>
      <xdr:rowOff>752475</xdr:rowOff>
    </xdr:to>
    <xdr:pic>
      <xdr:nvPicPr>
        <xdr:cNvPr id="13" name="Picture 12">
          <a:extLst>
            <a:ext uri="{FF2B5EF4-FFF2-40B4-BE49-F238E27FC236}">
              <a16:creationId xmlns:a16="http://schemas.microsoft.com/office/drawing/2014/main" id="{00000000-0008-0000-0300-00000D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783300" y="3086100"/>
          <a:ext cx="2595047" cy="733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10</xdr:row>
      <xdr:rowOff>0</xdr:rowOff>
    </xdr:from>
    <xdr:to>
      <xdr:col>8</xdr:col>
      <xdr:colOff>2562583</xdr:colOff>
      <xdr:row>10</xdr:row>
      <xdr:rowOff>1324160</xdr:rowOff>
    </xdr:to>
    <xdr:pic>
      <xdr:nvPicPr>
        <xdr:cNvPr id="15" name="Picture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3"/>
        <a:stretch>
          <a:fillRect/>
        </a:stretch>
      </xdr:blipFill>
      <xdr:spPr>
        <a:xfrm>
          <a:off x="18764250" y="4838700"/>
          <a:ext cx="2562583" cy="1324160"/>
        </a:xfrm>
        <a:prstGeom prst="rect">
          <a:avLst/>
        </a:prstGeom>
      </xdr:spPr>
    </xdr:pic>
    <xdr:clientData/>
  </xdr:twoCellAnchor>
  <xdr:twoCellAnchor editAs="oneCell">
    <xdr:from>
      <xdr:col>8</xdr:col>
      <xdr:colOff>95250</xdr:colOff>
      <xdr:row>12</xdr:row>
      <xdr:rowOff>114300</xdr:rowOff>
    </xdr:from>
    <xdr:to>
      <xdr:col>8</xdr:col>
      <xdr:colOff>2447925</xdr:colOff>
      <xdr:row>12</xdr:row>
      <xdr:rowOff>1152525</xdr:rowOff>
    </xdr:to>
    <xdr:pic>
      <xdr:nvPicPr>
        <xdr:cNvPr id="16" name="Picture 15">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3"/>
        <a:stretch>
          <a:fillRect/>
        </a:stretch>
      </xdr:blipFill>
      <xdr:spPr>
        <a:xfrm>
          <a:off x="18859500" y="6505575"/>
          <a:ext cx="2352675" cy="1038225"/>
        </a:xfrm>
        <a:prstGeom prst="rect">
          <a:avLst/>
        </a:prstGeom>
      </xdr:spPr>
    </xdr:pic>
    <xdr:clientData/>
  </xdr:twoCellAnchor>
  <xdr:twoCellAnchor editAs="oneCell">
    <xdr:from>
      <xdr:col>8</xdr:col>
      <xdr:colOff>228600</xdr:colOff>
      <xdr:row>24</xdr:row>
      <xdr:rowOff>28575</xdr:rowOff>
    </xdr:from>
    <xdr:to>
      <xdr:col>8</xdr:col>
      <xdr:colOff>2171971</xdr:colOff>
      <xdr:row>24</xdr:row>
      <xdr:rowOff>1466850</xdr:rowOff>
    </xdr:to>
    <xdr:pic>
      <xdr:nvPicPr>
        <xdr:cNvPr id="17" name="Picture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4"/>
        <a:stretch>
          <a:fillRect/>
        </a:stretch>
      </xdr:blipFill>
      <xdr:spPr>
        <a:xfrm>
          <a:off x="11022106" y="24242246"/>
          <a:ext cx="1943371" cy="1438275"/>
        </a:xfrm>
        <a:prstGeom prst="rect">
          <a:avLst/>
        </a:prstGeom>
      </xdr:spPr>
    </xdr:pic>
    <xdr:clientData/>
  </xdr:twoCellAnchor>
  <xdr:twoCellAnchor editAs="oneCell">
    <xdr:from>
      <xdr:col>8</xdr:col>
      <xdr:colOff>470647</xdr:colOff>
      <xdr:row>33</xdr:row>
      <xdr:rowOff>268941</xdr:rowOff>
    </xdr:from>
    <xdr:to>
      <xdr:col>8</xdr:col>
      <xdr:colOff>2109176</xdr:colOff>
      <xdr:row>33</xdr:row>
      <xdr:rowOff>1088205</xdr:rowOff>
    </xdr:to>
    <xdr:pic>
      <xdr:nvPicPr>
        <xdr:cNvPr id="18" name="Picture 17">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5"/>
        <a:stretch>
          <a:fillRect/>
        </a:stretch>
      </xdr:blipFill>
      <xdr:spPr>
        <a:xfrm>
          <a:off x="19218088" y="25594235"/>
          <a:ext cx="1638529" cy="819264"/>
        </a:xfrm>
        <a:prstGeom prst="rect">
          <a:avLst/>
        </a:prstGeom>
      </xdr:spPr>
    </xdr:pic>
    <xdr:clientData/>
  </xdr:twoCellAnchor>
  <xdr:twoCellAnchor editAs="oneCell">
    <xdr:from>
      <xdr:col>8</xdr:col>
      <xdr:colOff>223926</xdr:colOff>
      <xdr:row>47</xdr:row>
      <xdr:rowOff>294274</xdr:rowOff>
    </xdr:from>
    <xdr:to>
      <xdr:col>8</xdr:col>
      <xdr:colOff>2473576</xdr:colOff>
      <xdr:row>47</xdr:row>
      <xdr:rowOff>1390769</xdr:rowOff>
    </xdr:to>
    <xdr:pic>
      <xdr:nvPicPr>
        <xdr:cNvPr id="19" name="Picture 18">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000600" y="40995013"/>
          <a:ext cx="2249650" cy="10964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190500</xdr:colOff>
      <xdr:row>48</xdr:row>
      <xdr:rowOff>134470</xdr:rowOff>
    </xdr:from>
    <xdr:to>
      <xdr:col>8</xdr:col>
      <xdr:colOff>2440150</xdr:colOff>
      <xdr:row>48</xdr:row>
      <xdr:rowOff>1230965</xdr:rowOff>
    </xdr:to>
    <xdr:pic>
      <xdr:nvPicPr>
        <xdr:cNvPr id="20" name="Picture 19">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8937941" y="42739235"/>
          <a:ext cx="2249650" cy="10964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26</xdr:row>
      <xdr:rowOff>9525</xdr:rowOff>
    </xdr:from>
    <xdr:ext cx="14401800" cy="6172200"/>
    <xdr:graphicFrame macro="">
      <xdr:nvGraphicFramePr>
        <xdr:cNvPr id="535383700" name="Chart 1">
          <a:extLst>
            <a:ext uri="{FF2B5EF4-FFF2-40B4-BE49-F238E27FC236}">
              <a16:creationId xmlns:a16="http://schemas.microsoft.com/office/drawing/2014/main" id="{00000000-0008-0000-0400-0000944EE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2</xdr:col>
      <xdr:colOff>2352674</xdr:colOff>
      <xdr:row>9</xdr:row>
      <xdr:rowOff>161925</xdr:rowOff>
    </xdr:from>
    <xdr:to>
      <xdr:col>4</xdr:col>
      <xdr:colOff>47114</xdr:colOff>
      <xdr:row>11</xdr:row>
      <xdr:rowOff>973</xdr:rowOff>
    </xdr:to>
    <xdr:pic>
      <xdr:nvPicPr>
        <xdr:cNvPr id="2" name="Picture 1">
          <a:extLst>
            <a:ext uri="{FF2B5EF4-FFF2-40B4-BE49-F238E27FC236}">
              <a16:creationId xmlns:a16="http://schemas.microsoft.com/office/drawing/2014/main" id="{F9FB81D2-8599-45A3-8A5D-1A60D2A2E900}"/>
            </a:ext>
          </a:extLst>
        </xdr:cNvPr>
        <xdr:cNvPicPr>
          <a:picLocks noChangeAspect="1"/>
        </xdr:cNvPicPr>
      </xdr:nvPicPr>
      <xdr:blipFill>
        <a:blip xmlns:r="http://schemas.openxmlformats.org/officeDocument/2006/relationships" r:embed="rId2" cstate="print"/>
        <a:stretch>
          <a:fillRect/>
        </a:stretch>
      </xdr:blipFill>
      <xdr:spPr>
        <a:xfrm>
          <a:off x="8782049" y="1819275"/>
          <a:ext cx="1247265" cy="343873"/>
        </a:xfrm>
        <a:prstGeom prst="rect">
          <a:avLst/>
        </a:prstGeom>
      </xdr:spPr>
    </xdr:pic>
    <xdr:clientData/>
  </xdr:twoCellAnchor>
  <xdr:twoCellAnchor editAs="oneCell">
    <xdr:from>
      <xdr:col>3</xdr:col>
      <xdr:colOff>65942</xdr:colOff>
      <xdr:row>20</xdr:row>
      <xdr:rowOff>49475</xdr:rowOff>
    </xdr:from>
    <xdr:to>
      <xdr:col>3</xdr:col>
      <xdr:colOff>1126872</xdr:colOff>
      <xdr:row>20</xdr:row>
      <xdr:rowOff>548436</xdr:rowOff>
    </xdr:to>
    <xdr:pic>
      <xdr:nvPicPr>
        <xdr:cNvPr id="3" name="Picture 2">
          <a:extLst>
            <a:ext uri="{FF2B5EF4-FFF2-40B4-BE49-F238E27FC236}">
              <a16:creationId xmlns:a16="http://schemas.microsoft.com/office/drawing/2014/main" id="{AE3521AF-43D6-4769-A58D-25D12AD7D118}"/>
            </a:ext>
          </a:extLst>
        </xdr:cNvPr>
        <xdr:cNvPicPr>
          <a:picLocks noChangeAspect="1"/>
        </xdr:cNvPicPr>
      </xdr:nvPicPr>
      <xdr:blipFill>
        <a:blip xmlns:r="http://schemas.openxmlformats.org/officeDocument/2006/relationships" r:embed="rId3" cstate="print"/>
        <a:stretch>
          <a:fillRect/>
        </a:stretch>
      </xdr:blipFill>
      <xdr:spPr>
        <a:xfrm>
          <a:off x="8880230" y="4562860"/>
          <a:ext cx="1060930" cy="498961"/>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B458F"/>
      </a:accent1>
      <a:accent2>
        <a:srgbClr val="C00000"/>
      </a:accent2>
      <a:accent3>
        <a:srgbClr val="00B0F0"/>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mailto:irfan.reza@dizitbd.com" TargetMode="External"/><Relationship Id="rId1" Type="http://schemas.openxmlformats.org/officeDocument/2006/relationships/hyperlink" Target="mailto:sohel.rna@dizitb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workbookViewId="0"/>
  </sheetViews>
  <sheetFormatPr defaultColWidth="14.44140625" defaultRowHeight="15" customHeight="1" x14ac:dyDescent="0.3"/>
  <cols>
    <col min="1" max="1" width="9.109375" customWidth="1"/>
    <col min="2" max="2" width="22.5546875" customWidth="1"/>
    <col min="3" max="4" width="21.5546875" customWidth="1"/>
    <col min="5" max="5" width="19" customWidth="1"/>
    <col min="6" max="6" width="23.44140625" customWidth="1"/>
    <col min="7" max="26" width="9.109375" customWidth="1"/>
  </cols>
  <sheetData>
    <row r="1" spans="1:26" ht="14.2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1"/>
      <c r="B3" s="85"/>
      <c r="C3" s="88" t="s">
        <v>0</v>
      </c>
      <c r="D3" s="89" t="s">
        <v>1</v>
      </c>
      <c r="E3" s="88" t="s">
        <v>2</v>
      </c>
      <c r="F3" s="88" t="s">
        <v>3</v>
      </c>
      <c r="G3" s="1"/>
      <c r="H3" s="1"/>
      <c r="I3" s="1"/>
      <c r="J3" s="1"/>
      <c r="K3" s="1"/>
      <c r="L3" s="1"/>
      <c r="M3" s="1"/>
      <c r="N3" s="1"/>
      <c r="O3" s="1"/>
      <c r="P3" s="1"/>
      <c r="Q3" s="1"/>
      <c r="R3" s="1"/>
      <c r="S3" s="1"/>
      <c r="T3" s="1"/>
      <c r="U3" s="1"/>
      <c r="V3" s="1"/>
      <c r="W3" s="1"/>
      <c r="X3" s="1"/>
      <c r="Y3" s="1"/>
      <c r="Z3" s="1"/>
    </row>
    <row r="4" spans="1:26" ht="16.5" customHeight="1" x14ac:dyDescent="0.3">
      <c r="A4" s="1"/>
      <c r="B4" s="86"/>
      <c r="C4" s="86"/>
      <c r="D4" s="86"/>
      <c r="E4" s="87"/>
      <c r="F4" s="87"/>
      <c r="G4" s="1"/>
      <c r="H4" s="1"/>
      <c r="I4" s="1"/>
      <c r="J4" s="1"/>
      <c r="K4" s="1"/>
      <c r="L4" s="1"/>
      <c r="M4" s="1"/>
      <c r="N4" s="1"/>
      <c r="O4" s="1"/>
      <c r="P4" s="1"/>
      <c r="Q4" s="1"/>
      <c r="R4" s="1"/>
      <c r="S4" s="1"/>
      <c r="T4" s="1"/>
      <c r="U4" s="1"/>
      <c r="V4" s="1"/>
      <c r="W4" s="1"/>
      <c r="X4" s="1"/>
      <c r="Y4" s="1"/>
      <c r="Z4" s="1"/>
    </row>
    <row r="5" spans="1:26" ht="15" customHeight="1" x14ac:dyDescent="0.3">
      <c r="A5" s="1"/>
      <c r="B5" s="86"/>
      <c r="C5" s="87"/>
      <c r="D5" s="87"/>
      <c r="E5" s="2" t="s">
        <v>4</v>
      </c>
      <c r="F5" s="2" t="s">
        <v>5</v>
      </c>
      <c r="G5" s="1"/>
      <c r="H5" s="1"/>
      <c r="I5" s="1"/>
      <c r="J5" s="1"/>
      <c r="K5" s="1"/>
      <c r="L5" s="1"/>
      <c r="M5" s="1"/>
      <c r="N5" s="1"/>
      <c r="O5" s="1"/>
      <c r="P5" s="1"/>
      <c r="Q5" s="1"/>
      <c r="R5" s="1"/>
      <c r="S5" s="1"/>
      <c r="T5" s="1"/>
      <c r="U5" s="1"/>
      <c r="V5" s="1"/>
      <c r="W5" s="1"/>
      <c r="X5" s="1"/>
      <c r="Y5" s="1"/>
      <c r="Z5" s="1"/>
    </row>
    <row r="6" spans="1:26" ht="14.25" customHeight="1" x14ac:dyDescent="0.3">
      <c r="A6" s="1"/>
      <c r="B6" s="87"/>
      <c r="C6" s="2" t="s">
        <v>6</v>
      </c>
      <c r="D6" s="2" t="s">
        <v>7</v>
      </c>
      <c r="E6" s="2" t="s">
        <v>8</v>
      </c>
      <c r="F6" s="2" t="s">
        <v>7</v>
      </c>
      <c r="G6" s="1"/>
      <c r="H6" s="1"/>
      <c r="I6" s="1"/>
      <c r="J6" s="1"/>
      <c r="K6" s="1"/>
      <c r="L6" s="1"/>
      <c r="M6" s="1"/>
      <c r="N6" s="1"/>
      <c r="O6" s="1"/>
      <c r="P6" s="1"/>
      <c r="Q6" s="1"/>
      <c r="R6" s="1"/>
      <c r="S6" s="1"/>
      <c r="T6" s="1"/>
      <c r="U6" s="1"/>
      <c r="V6" s="1"/>
      <c r="W6" s="1"/>
      <c r="X6" s="1"/>
      <c r="Y6" s="1"/>
      <c r="Z6" s="1"/>
    </row>
    <row r="7" spans="1:26" ht="14.25" customHeight="1" x14ac:dyDescent="0.3">
      <c r="A7" s="1"/>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3">
      <c r="A8" s="1"/>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3">
      <c r="A9" s="1"/>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 customHeight="1" x14ac:dyDescent="0.3">
      <c r="A12" s="1"/>
      <c r="B12" s="73" t="s">
        <v>9</v>
      </c>
      <c r="C12" s="90" t="s">
        <v>1</v>
      </c>
      <c r="D12" s="77"/>
      <c r="E12" s="77"/>
      <c r="F12" s="78"/>
      <c r="G12" s="1"/>
      <c r="H12" s="1"/>
      <c r="I12" s="1"/>
      <c r="J12" s="1"/>
      <c r="K12" s="1"/>
      <c r="L12" s="1"/>
      <c r="M12" s="1"/>
      <c r="N12" s="1"/>
      <c r="O12" s="1"/>
      <c r="P12" s="1"/>
      <c r="Q12" s="1"/>
      <c r="R12" s="1"/>
      <c r="S12" s="1"/>
      <c r="T12" s="1"/>
      <c r="U12" s="1"/>
      <c r="V12" s="1"/>
      <c r="W12" s="1"/>
      <c r="X12" s="1"/>
      <c r="Y12" s="1"/>
      <c r="Z12" s="1"/>
    </row>
    <row r="13" spans="1:26" ht="15.75" customHeight="1" x14ac:dyDescent="0.3">
      <c r="A13" s="1"/>
      <c r="B13" s="74"/>
      <c r="C13" s="80"/>
      <c r="D13" s="80"/>
      <c r="E13" s="80"/>
      <c r="F13" s="81"/>
      <c r="G13" s="1"/>
      <c r="H13" s="1"/>
      <c r="I13" s="1"/>
      <c r="J13" s="1"/>
      <c r="K13" s="1"/>
      <c r="L13" s="1"/>
      <c r="M13" s="1"/>
      <c r="N13" s="1"/>
      <c r="O13" s="1"/>
      <c r="P13" s="1"/>
      <c r="Q13" s="1"/>
      <c r="R13" s="1"/>
      <c r="S13" s="1"/>
      <c r="T13" s="1"/>
      <c r="U13" s="1"/>
      <c r="V13" s="1"/>
      <c r="W13" s="1"/>
      <c r="X13" s="1"/>
      <c r="Y13" s="1"/>
      <c r="Z13" s="1"/>
    </row>
    <row r="14" spans="1:26" ht="15.75" customHeight="1" x14ac:dyDescent="0.3">
      <c r="A14" s="1"/>
      <c r="B14" s="75"/>
      <c r="C14" s="83"/>
      <c r="D14" s="83"/>
      <c r="E14" s="83"/>
      <c r="F14" s="84"/>
      <c r="G14" s="1"/>
      <c r="H14" s="1"/>
      <c r="I14" s="1"/>
      <c r="J14" s="1"/>
      <c r="K14" s="1"/>
      <c r="L14" s="1"/>
      <c r="M14" s="1"/>
      <c r="N14" s="1"/>
      <c r="O14" s="1"/>
      <c r="P14" s="1"/>
      <c r="Q14" s="1"/>
      <c r="R14" s="1"/>
      <c r="S14" s="1"/>
      <c r="T14" s="1"/>
      <c r="U14" s="1"/>
      <c r="V14" s="1"/>
      <c r="W14" s="1"/>
      <c r="X14" s="1"/>
      <c r="Y14" s="1"/>
      <c r="Z14" s="1"/>
    </row>
    <row r="15" spans="1:26" ht="14.2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3">
      <c r="A16" s="1"/>
      <c r="B16" s="73" t="s">
        <v>10</v>
      </c>
      <c r="C16" s="76" t="s">
        <v>11</v>
      </c>
      <c r="D16" s="77"/>
      <c r="E16" s="77"/>
      <c r="F16" s="78"/>
      <c r="G16" s="3"/>
      <c r="H16" s="1"/>
      <c r="I16" s="1"/>
      <c r="J16" s="1"/>
      <c r="K16" s="1"/>
      <c r="L16" s="1"/>
      <c r="M16" s="1"/>
      <c r="N16" s="1"/>
      <c r="O16" s="1"/>
      <c r="P16" s="1"/>
      <c r="Q16" s="1"/>
      <c r="R16" s="1"/>
      <c r="S16" s="1"/>
      <c r="T16" s="1"/>
      <c r="U16" s="1"/>
      <c r="V16" s="1"/>
      <c r="W16" s="1"/>
      <c r="X16" s="1"/>
      <c r="Y16" s="1"/>
      <c r="Z16" s="1"/>
    </row>
    <row r="17" spans="1:26" ht="13.5" customHeight="1" x14ac:dyDescent="0.3">
      <c r="A17" s="1"/>
      <c r="B17" s="74"/>
      <c r="C17" s="79"/>
      <c r="D17" s="80"/>
      <c r="E17" s="80"/>
      <c r="F17" s="81"/>
      <c r="G17" s="3"/>
      <c r="H17" s="1"/>
      <c r="I17" s="1"/>
      <c r="J17" s="1"/>
      <c r="K17" s="1"/>
      <c r="L17" s="1"/>
      <c r="M17" s="1"/>
      <c r="N17" s="1"/>
      <c r="O17" s="1"/>
      <c r="P17" s="1"/>
      <c r="Q17" s="1"/>
      <c r="R17" s="1"/>
      <c r="S17" s="1"/>
      <c r="T17" s="1"/>
      <c r="U17" s="1"/>
      <c r="V17" s="1"/>
      <c r="W17" s="1"/>
      <c r="X17" s="1"/>
      <c r="Y17" s="1"/>
      <c r="Z17" s="1"/>
    </row>
    <row r="18" spans="1:26" ht="14.25" customHeight="1" x14ac:dyDescent="0.3">
      <c r="A18" s="1"/>
      <c r="B18" s="75"/>
      <c r="C18" s="82"/>
      <c r="D18" s="83"/>
      <c r="E18" s="83"/>
      <c r="F18" s="84"/>
      <c r="G18" s="3"/>
      <c r="H18" s="1"/>
      <c r="I18" s="1"/>
      <c r="J18" s="1"/>
      <c r="K18" s="1"/>
      <c r="L18" s="1"/>
      <c r="M18" s="1"/>
      <c r="N18" s="1"/>
      <c r="O18" s="1"/>
      <c r="P18" s="1"/>
      <c r="Q18" s="1"/>
      <c r="R18" s="1"/>
      <c r="S18" s="1"/>
      <c r="T18" s="1"/>
      <c r="U18" s="1"/>
      <c r="V18" s="1"/>
      <c r="W18" s="1"/>
      <c r="X18" s="1"/>
      <c r="Y18" s="1"/>
      <c r="Z18" s="1"/>
    </row>
    <row r="19" spans="1:26" ht="14.25" customHeight="1"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B16:B18"/>
    <mergeCell ref="C16:F18"/>
    <mergeCell ref="B3:B6"/>
    <mergeCell ref="C3:C5"/>
    <mergeCell ref="D3:D5"/>
    <mergeCell ref="E3:E4"/>
    <mergeCell ref="F3:F4"/>
    <mergeCell ref="B12:B14"/>
    <mergeCell ref="C12:F14"/>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1000"/>
  <sheetViews>
    <sheetView workbookViewId="0"/>
  </sheetViews>
  <sheetFormatPr defaultColWidth="14.44140625" defaultRowHeight="15" customHeight="1" x14ac:dyDescent="0.3"/>
  <cols>
    <col min="1" max="1" width="8.6640625" customWidth="1"/>
    <col min="2" max="2" width="10.109375" customWidth="1"/>
    <col min="3" max="3" width="15.6640625" customWidth="1"/>
    <col min="4" max="4" width="21.5546875" customWidth="1"/>
    <col min="5" max="5" width="20.88671875" customWidth="1"/>
    <col min="6" max="6" width="22" customWidth="1"/>
    <col min="7" max="7" width="23.44140625" customWidth="1"/>
    <col min="8" max="26" width="8.6640625" customWidth="1"/>
  </cols>
  <sheetData>
    <row r="1" spans="1:7" ht="14.4" x14ac:dyDescent="0.3">
      <c r="C1" s="4"/>
      <c r="G1" s="5"/>
    </row>
    <row r="2" spans="1:7" ht="17.399999999999999" x14ac:dyDescent="0.3">
      <c r="B2" s="91" t="s">
        <v>12</v>
      </c>
      <c r="C2" s="80"/>
      <c r="D2" s="80"/>
      <c r="E2" s="80"/>
      <c r="F2" s="6"/>
      <c r="G2" s="6"/>
    </row>
    <row r="3" spans="1:7" ht="14.4" x14ac:dyDescent="0.3">
      <c r="B3" s="7"/>
      <c r="C3" s="8"/>
      <c r="D3" s="7"/>
      <c r="E3" s="7"/>
      <c r="F3" s="7"/>
      <c r="G3" s="7"/>
    </row>
    <row r="4" spans="1:7" ht="33" customHeight="1" x14ac:dyDescent="0.3">
      <c r="B4" s="9" t="s">
        <v>10</v>
      </c>
      <c r="C4" s="10" t="s">
        <v>13</v>
      </c>
      <c r="D4" s="9" t="s">
        <v>14</v>
      </c>
      <c r="E4" s="9" t="s">
        <v>15</v>
      </c>
    </row>
    <row r="5" spans="1:7" ht="14.4" x14ac:dyDescent="0.3">
      <c r="A5" s="5"/>
      <c r="B5" s="11">
        <v>1</v>
      </c>
      <c r="C5" s="12" t="s">
        <v>16</v>
      </c>
      <c r="D5" s="11" t="s">
        <v>17</v>
      </c>
      <c r="E5" s="11" t="s">
        <v>18</v>
      </c>
    </row>
    <row r="6" spans="1:7" ht="14.4" x14ac:dyDescent="0.3">
      <c r="A6" s="5"/>
      <c r="B6" s="11">
        <v>2</v>
      </c>
      <c r="C6" s="12" t="s">
        <v>19</v>
      </c>
      <c r="D6" s="11" t="s">
        <v>20</v>
      </c>
      <c r="E6" s="11" t="s">
        <v>21</v>
      </c>
    </row>
    <row r="7" spans="1:7" ht="14.4" x14ac:dyDescent="0.3">
      <c r="A7" s="5"/>
      <c r="B7" s="5"/>
      <c r="C7" s="4"/>
      <c r="D7" s="5"/>
      <c r="E7" s="5"/>
      <c r="G7" s="5"/>
    </row>
    <row r="8" spans="1:7" ht="14.4" x14ac:dyDescent="0.3">
      <c r="A8" s="5"/>
      <c r="B8" s="5"/>
      <c r="C8" s="4"/>
      <c r="D8" s="5"/>
      <c r="E8" s="5"/>
      <c r="G8" s="5"/>
    </row>
    <row r="9" spans="1:7" ht="14.4" x14ac:dyDescent="0.3">
      <c r="A9" s="5"/>
      <c r="B9" s="5"/>
      <c r="C9" s="4"/>
      <c r="D9" s="5"/>
      <c r="E9" s="5"/>
      <c r="G9" s="5"/>
    </row>
    <row r="10" spans="1:7" ht="14.4" x14ac:dyDescent="0.3">
      <c r="A10" s="5"/>
      <c r="B10" s="5"/>
      <c r="C10" s="4"/>
      <c r="D10" s="5"/>
      <c r="E10" s="5"/>
      <c r="G10" s="5"/>
    </row>
    <row r="11" spans="1:7" ht="14.4" x14ac:dyDescent="0.3">
      <c r="A11" s="5"/>
      <c r="B11" s="5"/>
      <c r="C11" s="4"/>
      <c r="D11" s="5"/>
      <c r="E11" s="5"/>
      <c r="G11" s="5"/>
    </row>
    <row r="12" spans="1:7" ht="14.4" x14ac:dyDescent="0.3">
      <c r="A12" s="5"/>
      <c r="B12" s="5"/>
      <c r="C12" s="4"/>
      <c r="D12" s="5"/>
      <c r="E12" s="5"/>
      <c r="G12" s="5"/>
    </row>
    <row r="13" spans="1:7" ht="14.4" x14ac:dyDescent="0.3">
      <c r="A13" s="5"/>
      <c r="B13" s="5"/>
      <c r="C13" s="4"/>
      <c r="D13" s="5"/>
      <c r="E13" s="5"/>
      <c r="G13" s="5"/>
    </row>
    <row r="14" spans="1:7" ht="14.4" x14ac:dyDescent="0.3">
      <c r="A14" s="5"/>
      <c r="B14" s="5"/>
      <c r="C14" s="4"/>
      <c r="D14" s="5"/>
      <c r="E14" s="5"/>
      <c r="G14" s="5"/>
    </row>
    <row r="15" spans="1:7" ht="14.4" x14ac:dyDescent="0.3">
      <c r="C15" s="4"/>
      <c r="G15" s="5"/>
    </row>
    <row r="16" spans="1:7" ht="14.4" x14ac:dyDescent="0.3">
      <c r="C16" s="4"/>
      <c r="G16" s="5"/>
    </row>
    <row r="17" spans="3:7" ht="14.4" x14ac:dyDescent="0.3">
      <c r="C17" s="4"/>
      <c r="G17" s="5"/>
    </row>
    <row r="18" spans="3:7" ht="14.4" x14ac:dyDescent="0.3">
      <c r="C18" s="4"/>
      <c r="G18" s="5"/>
    </row>
    <row r="19" spans="3:7" ht="14.4" x14ac:dyDescent="0.3">
      <c r="C19" s="4"/>
      <c r="G19" s="5"/>
    </row>
    <row r="20" spans="3:7" ht="14.4" x14ac:dyDescent="0.3">
      <c r="C20" s="4"/>
      <c r="G20" s="5"/>
    </row>
    <row r="21" spans="3:7" ht="15.75" customHeight="1" x14ac:dyDescent="0.3">
      <c r="C21" s="4"/>
      <c r="G21" s="5"/>
    </row>
    <row r="22" spans="3:7" ht="15.75" customHeight="1" x14ac:dyDescent="0.3">
      <c r="C22" s="4"/>
      <c r="G22" s="5"/>
    </row>
    <row r="23" spans="3:7" ht="15.75" customHeight="1" x14ac:dyDescent="0.3">
      <c r="C23" s="4"/>
      <c r="G23" s="5"/>
    </row>
    <row r="24" spans="3:7" ht="15.75" customHeight="1" x14ac:dyDescent="0.3">
      <c r="C24" s="4"/>
      <c r="G24" s="5"/>
    </row>
    <row r="25" spans="3:7" ht="15.75" customHeight="1" x14ac:dyDescent="0.3">
      <c r="C25" s="4"/>
      <c r="G25" s="5"/>
    </row>
    <row r="26" spans="3:7" ht="15.75" customHeight="1" x14ac:dyDescent="0.3">
      <c r="C26" s="4"/>
      <c r="G26" s="5"/>
    </row>
    <row r="27" spans="3:7" ht="15.75" customHeight="1" x14ac:dyDescent="0.3">
      <c r="C27" s="4"/>
      <c r="G27" s="5"/>
    </row>
    <row r="28" spans="3:7" ht="15.75" customHeight="1" x14ac:dyDescent="0.3">
      <c r="C28" s="4"/>
      <c r="G28" s="5"/>
    </row>
    <row r="29" spans="3:7" ht="15.75" customHeight="1" x14ac:dyDescent="0.3">
      <c r="C29" s="4"/>
      <c r="G29" s="5"/>
    </row>
    <row r="30" spans="3:7" ht="15.75" customHeight="1" x14ac:dyDescent="0.3">
      <c r="C30" s="4"/>
      <c r="G30" s="5"/>
    </row>
    <row r="31" spans="3:7" ht="15.75" customHeight="1" x14ac:dyDescent="0.3">
      <c r="C31" s="4"/>
      <c r="G31" s="5"/>
    </row>
    <row r="32" spans="3:7" ht="15.75" customHeight="1" x14ac:dyDescent="0.3">
      <c r="C32" s="4"/>
      <c r="G32" s="5"/>
    </row>
    <row r="33" spans="3:7" ht="15.75" customHeight="1" x14ac:dyDescent="0.3">
      <c r="C33" s="4"/>
      <c r="G33" s="5"/>
    </row>
    <row r="34" spans="3:7" ht="15.75" customHeight="1" x14ac:dyDescent="0.3">
      <c r="C34" s="4"/>
      <c r="G34" s="5"/>
    </row>
    <row r="35" spans="3:7" ht="15.75" customHeight="1" x14ac:dyDescent="0.3">
      <c r="C35" s="4"/>
      <c r="G35" s="5"/>
    </row>
    <row r="36" spans="3:7" ht="15.75" customHeight="1" x14ac:dyDescent="0.3">
      <c r="C36" s="4"/>
      <c r="G36" s="5"/>
    </row>
    <row r="37" spans="3:7" ht="15.75" customHeight="1" x14ac:dyDescent="0.3">
      <c r="C37" s="4"/>
      <c r="G37" s="5"/>
    </row>
    <row r="38" spans="3:7" ht="15.75" customHeight="1" x14ac:dyDescent="0.3">
      <c r="C38" s="4"/>
      <c r="G38" s="5"/>
    </row>
    <row r="39" spans="3:7" ht="15.75" customHeight="1" x14ac:dyDescent="0.3">
      <c r="C39" s="4"/>
      <c r="G39" s="5"/>
    </row>
    <row r="40" spans="3:7" ht="15.75" customHeight="1" x14ac:dyDescent="0.3">
      <c r="C40" s="4"/>
      <c r="G40" s="5"/>
    </row>
    <row r="41" spans="3:7" ht="15.75" customHeight="1" x14ac:dyDescent="0.3">
      <c r="C41" s="4"/>
      <c r="G41" s="5"/>
    </row>
    <row r="42" spans="3:7" ht="15.75" customHeight="1" x14ac:dyDescent="0.3">
      <c r="C42" s="4"/>
      <c r="G42" s="5"/>
    </row>
    <row r="43" spans="3:7" ht="15.75" customHeight="1" x14ac:dyDescent="0.3">
      <c r="C43" s="4"/>
      <c r="G43" s="5"/>
    </row>
    <row r="44" spans="3:7" ht="15.75" customHeight="1" x14ac:dyDescent="0.3">
      <c r="C44" s="4"/>
      <c r="G44" s="5"/>
    </row>
    <row r="45" spans="3:7" ht="15.75" customHeight="1" x14ac:dyDescent="0.3">
      <c r="C45" s="4"/>
      <c r="G45" s="5"/>
    </row>
    <row r="46" spans="3:7" ht="15.75" customHeight="1" x14ac:dyDescent="0.3">
      <c r="C46" s="4"/>
      <c r="G46" s="5"/>
    </row>
    <row r="47" spans="3:7" ht="15.75" customHeight="1" x14ac:dyDescent="0.3">
      <c r="C47" s="4"/>
      <c r="G47" s="5"/>
    </row>
    <row r="48" spans="3:7" ht="15.75" customHeight="1" x14ac:dyDescent="0.3">
      <c r="C48" s="4"/>
      <c r="G48" s="5"/>
    </row>
    <row r="49" spans="3:7" ht="15.75" customHeight="1" x14ac:dyDescent="0.3">
      <c r="C49" s="4"/>
      <c r="G49" s="5"/>
    </row>
    <row r="50" spans="3:7" ht="15.75" customHeight="1" x14ac:dyDescent="0.3">
      <c r="C50" s="4"/>
      <c r="G50" s="5"/>
    </row>
    <row r="51" spans="3:7" ht="15.75" customHeight="1" x14ac:dyDescent="0.3">
      <c r="C51" s="4"/>
      <c r="G51" s="5"/>
    </row>
    <row r="52" spans="3:7" ht="15.75" customHeight="1" x14ac:dyDescent="0.3">
      <c r="C52" s="4"/>
      <c r="G52" s="5"/>
    </row>
    <row r="53" spans="3:7" ht="15.75" customHeight="1" x14ac:dyDescent="0.3">
      <c r="C53" s="4"/>
      <c r="G53" s="5"/>
    </row>
    <row r="54" spans="3:7" ht="15.75" customHeight="1" x14ac:dyDescent="0.3">
      <c r="C54" s="4"/>
      <c r="G54" s="5"/>
    </row>
    <row r="55" spans="3:7" ht="15.75" customHeight="1" x14ac:dyDescent="0.3">
      <c r="C55" s="4"/>
      <c r="G55" s="5"/>
    </row>
    <row r="56" spans="3:7" ht="15.75" customHeight="1" x14ac:dyDescent="0.3">
      <c r="C56" s="4"/>
      <c r="G56" s="5"/>
    </row>
    <row r="57" spans="3:7" ht="15.75" customHeight="1" x14ac:dyDescent="0.3">
      <c r="C57" s="4"/>
      <c r="G57" s="5"/>
    </row>
    <row r="58" spans="3:7" ht="15.75" customHeight="1" x14ac:dyDescent="0.3">
      <c r="C58" s="4"/>
      <c r="G58" s="5"/>
    </row>
    <row r="59" spans="3:7" ht="15.75" customHeight="1" x14ac:dyDescent="0.3">
      <c r="C59" s="4"/>
      <c r="G59" s="5"/>
    </row>
    <row r="60" spans="3:7" ht="15.75" customHeight="1" x14ac:dyDescent="0.3">
      <c r="C60" s="4"/>
      <c r="G60" s="5"/>
    </row>
    <row r="61" spans="3:7" ht="15.75" customHeight="1" x14ac:dyDescent="0.3">
      <c r="C61" s="4"/>
      <c r="G61" s="5"/>
    </row>
    <row r="62" spans="3:7" ht="15.75" customHeight="1" x14ac:dyDescent="0.3">
      <c r="C62" s="4"/>
      <c r="G62" s="5"/>
    </row>
    <row r="63" spans="3:7" ht="15.75" customHeight="1" x14ac:dyDescent="0.3">
      <c r="C63" s="4"/>
      <c r="G63" s="5"/>
    </row>
    <row r="64" spans="3:7" ht="15.75" customHeight="1" x14ac:dyDescent="0.3">
      <c r="C64" s="4"/>
      <c r="G64" s="5"/>
    </row>
    <row r="65" spans="3:7" ht="15.75" customHeight="1" x14ac:dyDescent="0.3">
      <c r="C65" s="4"/>
      <c r="G65" s="5"/>
    </row>
    <row r="66" spans="3:7" ht="15.75" customHeight="1" x14ac:dyDescent="0.3">
      <c r="C66" s="4"/>
      <c r="G66" s="5"/>
    </row>
    <row r="67" spans="3:7" ht="15.75" customHeight="1" x14ac:dyDescent="0.3">
      <c r="C67" s="4"/>
      <c r="G67" s="5"/>
    </row>
    <row r="68" spans="3:7" ht="15.75" customHeight="1" x14ac:dyDescent="0.3">
      <c r="C68" s="4"/>
      <c r="G68" s="5"/>
    </row>
    <row r="69" spans="3:7" ht="15.75" customHeight="1" x14ac:dyDescent="0.3">
      <c r="C69" s="4"/>
      <c r="G69" s="5"/>
    </row>
    <row r="70" spans="3:7" ht="15.75" customHeight="1" x14ac:dyDescent="0.3">
      <c r="C70" s="4"/>
      <c r="G70" s="5"/>
    </row>
    <row r="71" spans="3:7" ht="15.75" customHeight="1" x14ac:dyDescent="0.3">
      <c r="C71" s="4"/>
      <c r="G71" s="5"/>
    </row>
    <row r="72" spans="3:7" ht="15.75" customHeight="1" x14ac:dyDescent="0.3">
      <c r="C72" s="4"/>
      <c r="G72" s="5"/>
    </row>
    <row r="73" spans="3:7" ht="15.75" customHeight="1" x14ac:dyDescent="0.3">
      <c r="C73" s="4"/>
      <c r="G73" s="5"/>
    </row>
    <row r="74" spans="3:7" ht="15.75" customHeight="1" x14ac:dyDescent="0.3">
      <c r="C74" s="4"/>
      <c r="G74" s="5"/>
    </row>
    <row r="75" spans="3:7" ht="15.75" customHeight="1" x14ac:dyDescent="0.3">
      <c r="C75" s="4"/>
      <c r="G75" s="5"/>
    </row>
    <row r="76" spans="3:7" ht="15.75" customHeight="1" x14ac:dyDescent="0.3">
      <c r="C76" s="4"/>
      <c r="G76" s="5"/>
    </row>
    <row r="77" spans="3:7" ht="15.75" customHeight="1" x14ac:dyDescent="0.3">
      <c r="C77" s="4"/>
      <c r="G77" s="5"/>
    </row>
    <row r="78" spans="3:7" ht="15.75" customHeight="1" x14ac:dyDescent="0.3">
      <c r="C78" s="4"/>
      <c r="G78" s="5"/>
    </row>
    <row r="79" spans="3:7" ht="15.75" customHeight="1" x14ac:dyDescent="0.3">
      <c r="C79" s="4"/>
      <c r="G79" s="5"/>
    </row>
    <row r="80" spans="3:7" ht="15.75" customHeight="1" x14ac:dyDescent="0.3">
      <c r="C80" s="4"/>
      <c r="G80" s="5"/>
    </row>
    <row r="81" spans="3:7" ht="15.75" customHeight="1" x14ac:dyDescent="0.3">
      <c r="C81" s="4"/>
      <c r="G81" s="5"/>
    </row>
    <row r="82" spans="3:7" ht="15.75" customHeight="1" x14ac:dyDescent="0.3">
      <c r="C82" s="4"/>
      <c r="G82" s="5"/>
    </row>
    <row r="83" spans="3:7" ht="15.75" customHeight="1" x14ac:dyDescent="0.3">
      <c r="C83" s="4"/>
      <c r="G83" s="5"/>
    </row>
    <row r="84" spans="3:7" ht="15.75" customHeight="1" x14ac:dyDescent="0.3">
      <c r="C84" s="4"/>
      <c r="G84" s="5"/>
    </row>
    <row r="85" spans="3:7" ht="15.75" customHeight="1" x14ac:dyDescent="0.3">
      <c r="C85" s="4"/>
      <c r="G85" s="5"/>
    </row>
    <row r="86" spans="3:7" ht="15.75" customHeight="1" x14ac:dyDescent="0.3">
      <c r="C86" s="4"/>
      <c r="G86" s="5"/>
    </row>
    <row r="87" spans="3:7" ht="15.75" customHeight="1" x14ac:dyDescent="0.3">
      <c r="C87" s="4"/>
      <c r="G87" s="5"/>
    </row>
    <row r="88" spans="3:7" ht="15.75" customHeight="1" x14ac:dyDescent="0.3">
      <c r="C88" s="4"/>
      <c r="G88" s="5"/>
    </row>
    <row r="89" spans="3:7" ht="15.75" customHeight="1" x14ac:dyDescent="0.3">
      <c r="C89" s="4"/>
      <c r="G89" s="5"/>
    </row>
    <row r="90" spans="3:7" ht="15.75" customHeight="1" x14ac:dyDescent="0.3">
      <c r="C90" s="4"/>
      <c r="G90" s="5"/>
    </row>
    <row r="91" spans="3:7" ht="15.75" customHeight="1" x14ac:dyDescent="0.3">
      <c r="C91" s="4"/>
      <c r="G91" s="5"/>
    </row>
    <row r="92" spans="3:7" ht="15.75" customHeight="1" x14ac:dyDescent="0.3">
      <c r="C92" s="4"/>
      <c r="G92" s="5"/>
    </row>
    <row r="93" spans="3:7" ht="15.75" customHeight="1" x14ac:dyDescent="0.3">
      <c r="C93" s="4"/>
      <c r="G93" s="5"/>
    </row>
    <row r="94" spans="3:7" ht="15.75" customHeight="1" x14ac:dyDescent="0.3">
      <c r="C94" s="4"/>
      <c r="G94" s="5"/>
    </row>
    <row r="95" spans="3:7" ht="15.75" customHeight="1" x14ac:dyDescent="0.3">
      <c r="C95" s="4"/>
      <c r="G95" s="5"/>
    </row>
    <row r="96" spans="3:7" ht="15.75" customHeight="1" x14ac:dyDescent="0.3">
      <c r="C96" s="4"/>
      <c r="G96" s="5"/>
    </row>
    <row r="97" spans="3:7" ht="15.75" customHeight="1" x14ac:dyDescent="0.3">
      <c r="C97" s="4"/>
      <c r="G97" s="5"/>
    </row>
    <row r="98" spans="3:7" ht="15.75" customHeight="1" x14ac:dyDescent="0.3">
      <c r="C98" s="4"/>
      <c r="G98" s="5"/>
    </row>
    <row r="99" spans="3:7" ht="15.75" customHeight="1" x14ac:dyDescent="0.3">
      <c r="C99" s="4"/>
      <c r="G99" s="5"/>
    </row>
    <row r="100" spans="3:7" ht="15.75" customHeight="1" x14ac:dyDescent="0.3">
      <c r="C100" s="4"/>
      <c r="G100" s="5"/>
    </row>
    <row r="101" spans="3:7" ht="15.75" customHeight="1" x14ac:dyDescent="0.3">
      <c r="C101" s="4"/>
      <c r="G101" s="5"/>
    </row>
    <row r="102" spans="3:7" ht="15.75" customHeight="1" x14ac:dyDescent="0.3">
      <c r="C102" s="4"/>
      <c r="G102" s="5"/>
    </row>
    <row r="103" spans="3:7" ht="15.75" customHeight="1" x14ac:dyDescent="0.3">
      <c r="C103" s="4"/>
      <c r="G103" s="5"/>
    </row>
    <row r="104" spans="3:7" ht="15.75" customHeight="1" x14ac:dyDescent="0.3">
      <c r="C104" s="4"/>
      <c r="G104" s="5"/>
    </row>
    <row r="105" spans="3:7" ht="15.75" customHeight="1" x14ac:dyDescent="0.3">
      <c r="C105" s="4"/>
      <c r="G105" s="5"/>
    </row>
    <row r="106" spans="3:7" ht="15.75" customHeight="1" x14ac:dyDescent="0.3">
      <c r="C106" s="4"/>
      <c r="G106" s="5"/>
    </row>
    <row r="107" spans="3:7" ht="15.75" customHeight="1" x14ac:dyDescent="0.3">
      <c r="C107" s="4"/>
      <c r="G107" s="5"/>
    </row>
    <row r="108" spans="3:7" ht="15.75" customHeight="1" x14ac:dyDescent="0.3">
      <c r="C108" s="4"/>
      <c r="G108" s="5"/>
    </row>
    <row r="109" spans="3:7" ht="15.75" customHeight="1" x14ac:dyDescent="0.3">
      <c r="C109" s="4"/>
      <c r="G109" s="5"/>
    </row>
    <row r="110" spans="3:7" ht="15.75" customHeight="1" x14ac:dyDescent="0.3">
      <c r="C110" s="4"/>
      <c r="G110" s="5"/>
    </row>
    <row r="111" spans="3:7" ht="15.75" customHeight="1" x14ac:dyDescent="0.3">
      <c r="C111" s="4"/>
      <c r="G111" s="5"/>
    </row>
    <row r="112" spans="3:7" ht="15.75" customHeight="1" x14ac:dyDescent="0.3">
      <c r="C112" s="4"/>
      <c r="G112" s="5"/>
    </row>
    <row r="113" spans="3:7" ht="15.75" customHeight="1" x14ac:dyDescent="0.3">
      <c r="C113" s="4"/>
      <c r="G113" s="5"/>
    </row>
    <row r="114" spans="3:7" ht="15.75" customHeight="1" x14ac:dyDescent="0.3">
      <c r="C114" s="4"/>
      <c r="G114" s="5"/>
    </row>
    <row r="115" spans="3:7" ht="15.75" customHeight="1" x14ac:dyDescent="0.3">
      <c r="C115" s="4"/>
      <c r="G115" s="5"/>
    </row>
    <row r="116" spans="3:7" ht="15.75" customHeight="1" x14ac:dyDescent="0.3">
      <c r="C116" s="4"/>
      <c r="G116" s="5"/>
    </row>
    <row r="117" spans="3:7" ht="15.75" customHeight="1" x14ac:dyDescent="0.3">
      <c r="C117" s="4"/>
      <c r="G117" s="5"/>
    </row>
    <row r="118" spans="3:7" ht="15.75" customHeight="1" x14ac:dyDescent="0.3">
      <c r="C118" s="4"/>
      <c r="G118" s="5"/>
    </row>
    <row r="119" spans="3:7" ht="15.75" customHeight="1" x14ac:dyDescent="0.3">
      <c r="C119" s="4"/>
      <c r="G119" s="5"/>
    </row>
    <row r="120" spans="3:7" ht="15.75" customHeight="1" x14ac:dyDescent="0.3">
      <c r="C120" s="4"/>
      <c r="G120" s="5"/>
    </row>
    <row r="121" spans="3:7" ht="15.75" customHeight="1" x14ac:dyDescent="0.3">
      <c r="C121" s="4"/>
      <c r="G121" s="5"/>
    </row>
    <row r="122" spans="3:7" ht="15.75" customHeight="1" x14ac:dyDescent="0.3">
      <c r="C122" s="4"/>
      <c r="G122" s="5"/>
    </row>
    <row r="123" spans="3:7" ht="15.75" customHeight="1" x14ac:dyDescent="0.3">
      <c r="C123" s="4"/>
      <c r="G123" s="5"/>
    </row>
    <row r="124" spans="3:7" ht="15.75" customHeight="1" x14ac:dyDescent="0.3">
      <c r="C124" s="4"/>
      <c r="G124" s="5"/>
    </row>
    <row r="125" spans="3:7" ht="15.75" customHeight="1" x14ac:dyDescent="0.3">
      <c r="C125" s="4"/>
      <c r="G125" s="5"/>
    </row>
    <row r="126" spans="3:7" ht="15.75" customHeight="1" x14ac:dyDescent="0.3">
      <c r="C126" s="4"/>
      <c r="G126" s="5"/>
    </row>
    <row r="127" spans="3:7" ht="15.75" customHeight="1" x14ac:dyDescent="0.3">
      <c r="C127" s="4"/>
      <c r="G127" s="5"/>
    </row>
    <row r="128" spans="3:7" ht="15.75" customHeight="1" x14ac:dyDescent="0.3">
      <c r="C128" s="4"/>
      <c r="G128" s="5"/>
    </row>
    <row r="129" spans="3:7" ht="15.75" customHeight="1" x14ac:dyDescent="0.3">
      <c r="C129" s="4"/>
      <c r="G129" s="5"/>
    </row>
    <row r="130" spans="3:7" ht="15.75" customHeight="1" x14ac:dyDescent="0.3">
      <c r="C130" s="4"/>
      <c r="G130" s="5"/>
    </row>
    <row r="131" spans="3:7" ht="15.75" customHeight="1" x14ac:dyDescent="0.3">
      <c r="C131" s="4"/>
      <c r="G131" s="5"/>
    </row>
    <row r="132" spans="3:7" ht="15.75" customHeight="1" x14ac:dyDescent="0.3">
      <c r="C132" s="4"/>
      <c r="G132" s="5"/>
    </row>
    <row r="133" spans="3:7" ht="15.75" customHeight="1" x14ac:dyDescent="0.3">
      <c r="C133" s="4"/>
      <c r="G133" s="5"/>
    </row>
    <row r="134" spans="3:7" ht="15.75" customHeight="1" x14ac:dyDescent="0.3">
      <c r="C134" s="4"/>
      <c r="G134" s="5"/>
    </row>
    <row r="135" spans="3:7" ht="15.75" customHeight="1" x14ac:dyDescent="0.3">
      <c r="C135" s="4"/>
      <c r="G135" s="5"/>
    </row>
    <row r="136" spans="3:7" ht="15.75" customHeight="1" x14ac:dyDescent="0.3">
      <c r="C136" s="4"/>
      <c r="G136" s="5"/>
    </row>
    <row r="137" spans="3:7" ht="15.75" customHeight="1" x14ac:dyDescent="0.3">
      <c r="C137" s="4"/>
      <c r="G137" s="5"/>
    </row>
    <row r="138" spans="3:7" ht="15.75" customHeight="1" x14ac:dyDescent="0.3">
      <c r="C138" s="4"/>
      <c r="G138" s="5"/>
    </row>
    <row r="139" spans="3:7" ht="15.75" customHeight="1" x14ac:dyDescent="0.3">
      <c r="C139" s="4"/>
      <c r="G139" s="5"/>
    </row>
    <row r="140" spans="3:7" ht="15.75" customHeight="1" x14ac:dyDescent="0.3">
      <c r="C140" s="4"/>
      <c r="G140" s="5"/>
    </row>
    <row r="141" spans="3:7" ht="15.75" customHeight="1" x14ac:dyDescent="0.3">
      <c r="C141" s="4"/>
      <c r="G141" s="5"/>
    </row>
    <row r="142" spans="3:7" ht="15.75" customHeight="1" x14ac:dyDescent="0.3">
      <c r="C142" s="4"/>
      <c r="G142" s="5"/>
    </row>
    <row r="143" spans="3:7" ht="15.75" customHeight="1" x14ac:dyDescent="0.3">
      <c r="C143" s="4"/>
      <c r="G143" s="5"/>
    </row>
    <row r="144" spans="3:7" ht="15.75" customHeight="1" x14ac:dyDescent="0.3">
      <c r="C144" s="4"/>
      <c r="G144" s="5"/>
    </row>
    <row r="145" spans="3:7" ht="15.75" customHeight="1" x14ac:dyDescent="0.3">
      <c r="C145" s="4"/>
      <c r="G145" s="5"/>
    </row>
    <row r="146" spans="3:7" ht="15.75" customHeight="1" x14ac:dyDescent="0.3">
      <c r="C146" s="4"/>
      <c r="G146" s="5"/>
    </row>
    <row r="147" spans="3:7" ht="15.75" customHeight="1" x14ac:dyDescent="0.3">
      <c r="C147" s="4"/>
      <c r="G147" s="5"/>
    </row>
    <row r="148" spans="3:7" ht="15.75" customHeight="1" x14ac:dyDescent="0.3">
      <c r="C148" s="4"/>
      <c r="G148" s="5"/>
    </row>
    <row r="149" spans="3:7" ht="15.75" customHeight="1" x14ac:dyDescent="0.3">
      <c r="C149" s="4"/>
      <c r="G149" s="5"/>
    </row>
    <row r="150" spans="3:7" ht="15.75" customHeight="1" x14ac:dyDescent="0.3">
      <c r="C150" s="4"/>
      <c r="G150" s="5"/>
    </row>
    <row r="151" spans="3:7" ht="15.75" customHeight="1" x14ac:dyDescent="0.3">
      <c r="C151" s="4"/>
      <c r="G151" s="5"/>
    </row>
    <row r="152" spans="3:7" ht="15.75" customHeight="1" x14ac:dyDescent="0.3">
      <c r="C152" s="4"/>
      <c r="G152" s="5"/>
    </row>
    <row r="153" spans="3:7" ht="15.75" customHeight="1" x14ac:dyDescent="0.3">
      <c r="C153" s="4"/>
      <c r="G153" s="5"/>
    </row>
    <row r="154" spans="3:7" ht="15.75" customHeight="1" x14ac:dyDescent="0.3">
      <c r="C154" s="4"/>
      <c r="G154" s="5"/>
    </row>
    <row r="155" spans="3:7" ht="15.75" customHeight="1" x14ac:dyDescent="0.3">
      <c r="C155" s="4"/>
      <c r="G155" s="5"/>
    </row>
    <row r="156" spans="3:7" ht="15.75" customHeight="1" x14ac:dyDescent="0.3">
      <c r="C156" s="4"/>
      <c r="G156" s="5"/>
    </row>
    <row r="157" spans="3:7" ht="15.75" customHeight="1" x14ac:dyDescent="0.3">
      <c r="C157" s="4"/>
      <c r="G157" s="5"/>
    </row>
    <row r="158" spans="3:7" ht="15.75" customHeight="1" x14ac:dyDescent="0.3">
      <c r="C158" s="4"/>
      <c r="G158" s="5"/>
    </row>
    <row r="159" spans="3:7" ht="15.75" customHeight="1" x14ac:dyDescent="0.3">
      <c r="C159" s="4"/>
      <c r="G159" s="5"/>
    </row>
    <row r="160" spans="3:7" ht="15.75" customHeight="1" x14ac:dyDescent="0.3">
      <c r="C160" s="4"/>
      <c r="G160" s="5"/>
    </row>
    <row r="161" spans="3:7" ht="15.75" customHeight="1" x14ac:dyDescent="0.3">
      <c r="C161" s="4"/>
      <c r="G161" s="5"/>
    </row>
    <row r="162" spans="3:7" ht="15.75" customHeight="1" x14ac:dyDescent="0.3">
      <c r="C162" s="4"/>
      <c r="G162" s="5"/>
    </row>
    <row r="163" spans="3:7" ht="15.75" customHeight="1" x14ac:dyDescent="0.3">
      <c r="C163" s="4"/>
      <c r="G163" s="5"/>
    </row>
    <row r="164" spans="3:7" ht="15.75" customHeight="1" x14ac:dyDescent="0.3">
      <c r="C164" s="4"/>
      <c r="G164" s="5"/>
    </row>
    <row r="165" spans="3:7" ht="15.75" customHeight="1" x14ac:dyDescent="0.3">
      <c r="C165" s="4"/>
      <c r="G165" s="5"/>
    </row>
    <row r="166" spans="3:7" ht="15.75" customHeight="1" x14ac:dyDescent="0.3">
      <c r="C166" s="4"/>
      <c r="G166" s="5"/>
    </row>
    <row r="167" spans="3:7" ht="15.75" customHeight="1" x14ac:dyDescent="0.3">
      <c r="C167" s="4"/>
      <c r="G167" s="5"/>
    </row>
    <row r="168" spans="3:7" ht="15.75" customHeight="1" x14ac:dyDescent="0.3">
      <c r="C168" s="4"/>
      <c r="G168" s="5"/>
    </row>
    <row r="169" spans="3:7" ht="15.75" customHeight="1" x14ac:dyDescent="0.3">
      <c r="C169" s="4"/>
      <c r="G169" s="5"/>
    </row>
    <row r="170" spans="3:7" ht="15.75" customHeight="1" x14ac:dyDescent="0.3">
      <c r="C170" s="4"/>
      <c r="G170" s="5"/>
    </row>
    <row r="171" spans="3:7" ht="15.75" customHeight="1" x14ac:dyDescent="0.3">
      <c r="C171" s="4"/>
      <c r="G171" s="5"/>
    </row>
    <row r="172" spans="3:7" ht="15.75" customHeight="1" x14ac:dyDescent="0.3">
      <c r="C172" s="4"/>
      <c r="G172" s="5"/>
    </row>
    <row r="173" spans="3:7" ht="15.75" customHeight="1" x14ac:dyDescent="0.3">
      <c r="C173" s="4"/>
      <c r="G173" s="5"/>
    </row>
    <row r="174" spans="3:7" ht="15.75" customHeight="1" x14ac:dyDescent="0.3">
      <c r="C174" s="4"/>
      <c r="G174" s="5"/>
    </row>
    <row r="175" spans="3:7" ht="15.75" customHeight="1" x14ac:dyDescent="0.3">
      <c r="C175" s="4"/>
      <c r="G175" s="5"/>
    </row>
    <row r="176" spans="3:7" ht="15.75" customHeight="1" x14ac:dyDescent="0.3">
      <c r="C176" s="4"/>
      <c r="G176" s="5"/>
    </row>
    <row r="177" spans="3:7" ht="15.75" customHeight="1" x14ac:dyDescent="0.3">
      <c r="C177" s="4"/>
      <c r="G177" s="5"/>
    </row>
    <row r="178" spans="3:7" ht="15.75" customHeight="1" x14ac:dyDescent="0.3">
      <c r="C178" s="4"/>
      <c r="G178" s="5"/>
    </row>
    <row r="179" spans="3:7" ht="15.75" customHeight="1" x14ac:dyDescent="0.3">
      <c r="C179" s="4"/>
      <c r="G179" s="5"/>
    </row>
    <row r="180" spans="3:7" ht="15.75" customHeight="1" x14ac:dyDescent="0.3">
      <c r="C180" s="4"/>
      <c r="G180" s="5"/>
    </row>
    <row r="181" spans="3:7" ht="15.75" customHeight="1" x14ac:dyDescent="0.3">
      <c r="C181" s="4"/>
      <c r="G181" s="5"/>
    </row>
    <row r="182" spans="3:7" ht="15.75" customHeight="1" x14ac:dyDescent="0.3">
      <c r="C182" s="4"/>
      <c r="G182" s="5"/>
    </row>
    <row r="183" spans="3:7" ht="15.75" customHeight="1" x14ac:dyDescent="0.3">
      <c r="C183" s="4"/>
      <c r="G183" s="5"/>
    </row>
    <row r="184" spans="3:7" ht="15.75" customHeight="1" x14ac:dyDescent="0.3">
      <c r="C184" s="4"/>
      <c r="G184" s="5"/>
    </row>
    <row r="185" spans="3:7" ht="15.75" customHeight="1" x14ac:dyDescent="0.3">
      <c r="C185" s="4"/>
      <c r="G185" s="5"/>
    </row>
    <row r="186" spans="3:7" ht="15.75" customHeight="1" x14ac:dyDescent="0.3">
      <c r="C186" s="4"/>
      <c r="G186" s="5"/>
    </row>
    <row r="187" spans="3:7" ht="15.75" customHeight="1" x14ac:dyDescent="0.3">
      <c r="C187" s="4"/>
      <c r="G187" s="5"/>
    </row>
    <row r="188" spans="3:7" ht="15.75" customHeight="1" x14ac:dyDescent="0.3">
      <c r="C188" s="4"/>
      <c r="G188" s="5"/>
    </row>
    <row r="189" spans="3:7" ht="15.75" customHeight="1" x14ac:dyDescent="0.3">
      <c r="C189" s="4"/>
      <c r="G189" s="5"/>
    </row>
    <row r="190" spans="3:7" ht="15.75" customHeight="1" x14ac:dyDescent="0.3">
      <c r="C190" s="4"/>
      <c r="G190" s="5"/>
    </row>
    <row r="191" spans="3:7" ht="15.75" customHeight="1" x14ac:dyDescent="0.3">
      <c r="C191" s="4"/>
      <c r="G191" s="5"/>
    </row>
    <row r="192" spans="3:7" ht="15.75" customHeight="1" x14ac:dyDescent="0.3">
      <c r="C192" s="4"/>
      <c r="G192" s="5"/>
    </row>
    <row r="193" spans="3:7" ht="15.75" customHeight="1" x14ac:dyDescent="0.3">
      <c r="C193" s="4"/>
      <c r="G193" s="5"/>
    </row>
    <row r="194" spans="3:7" ht="15.75" customHeight="1" x14ac:dyDescent="0.3">
      <c r="C194" s="4"/>
      <c r="G194" s="5"/>
    </row>
    <row r="195" spans="3:7" ht="15.75" customHeight="1" x14ac:dyDescent="0.3">
      <c r="C195" s="4"/>
      <c r="G195" s="5"/>
    </row>
    <row r="196" spans="3:7" ht="15.75" customHeight="1" x14ac:dyDescent="0.3">
      <c r="C196" s="4"/>
      <c r="G196" s="5"/>
    </row>
    <row r="197" spans="3:7" ht="15.75" customHeight="1" x14ac:dyDescent="0.3">
      <c r="C197" s="4"/>
      <c r="G197" s="5"/>
    </row>
    <row r="198" spans="3:7" ht="15.75" customHeight="1" x14ac:dyDescent="0.3">
      <c r="C198" s="4"/>
      <c r="G198" s="5"/>
    </row>
    <row r="199" spans="3:7" ht="15.75" customHeight="1" x14ac:dyDescent="0.3">
      <c r="C199" s="4"/>
      <c r="G199" s="5"/>
    </row>
    <row r="200" spans="3:7" ht="15.75" customHeight="1" x14ac:dyDescent="0.3">
      <c r="C200" s="4"/>
      <c r="G200" s="5"/>
    </row>
    <row r="201" spans="3:7" ht="15.75" customHeight="1" x14ac:dyDescent="0.3">
      <c r="C201" s="4"/>
      <c r="G201" s="5"/>
    </row>
    <row r="202" spans="3:7" ht="15.75" customHeight="1" x14ac:dyDescent="0.3">
      <c r="C202" s="4"/>
      <c r="G202" s="5"/>
    </row>
    <row r="203" spans="3:7" ht="15.75" customHeight="1" x14ac:dyDescent="0.3">
      <c r="C203" s="4"/>
      <c r="G203" s="5"/>
    </row>
    <row r="204" spans="3:7" ht="15.75" customHeight="1" x14ac:dyDescent="0.3">
      <c r="C204" s="4"/>
      <c r="G204" s="5"/>
    </row>
    <row r="205" spans="3:7" ht="15.75" customHeight="1" x14ac:dyDescent="0.3">
      <c r="C205" s="4"/>
      <c r="G205" s="5"/>
    </row>
    <row r="206" spans="3:7" ht="15.75" customHeight="1" x14ac:dyDescent="0.3">
      <c r="C206" s="4"/>
      <c r="G206" s="5"/>
    </row>
    <row r="207" spans="3:7" ht="15.75" customHeight="1" x14ac:dyDescent="0.3">
      <c r="C207" s="4"/>
      <c r="G207" s="5"/>
    </row>
    <row r="208" spans="3:7" ht="15.75" customHeight="1" x14ac:dyDescent="0.3">
      <c r="C208" s="4"/>
      <c r="G208" s="5"/>
    </row>
    <row r="209" spans="3:7" ht="15.75" customHeight="1" x14ac:dyDescent="0.3">
      <c r="C209" s="4"/>
      <c r="G209" s="5"/>
    </row>
    <row r="210" spans="3:7" ht="15.75" customHeight="1" x14ac:dyDescent="0.3">
      <c r="C210" s="4"/>
      <c r="G210" s="5"/>
    </row>
    <row r="211" spans="3:7" ht="15.75" customHeight="1" x14ac:dyDescent="0.3">
      <c r="C211" s="4"/>
      <c r="G211" s="5"/>
    </row>
    <row r="212" spans="3:7" ht="15.75" customHeight="1" x14ac:dyDescent="0.3">
      <c r="C212" s="4"/>
      <c r="G212" s="5"/>
    </row>
    <row r="213" spans="3:7" ht="15.75" customHeight="1" x14ac:dyDescent="0.3">
      <c r="C213" s="4"/>
      <c r="G213" s="5"/>
    </row>
    <row r="214" spans="3:7" ht="15.75" customHeight="1" x14ac:dyDescent="0.3">
      <c r="C214" s="4"/>
      <c r="G214" s="5"/>
    </row>
    <row r="215" spans="3:7" ht="15.75" customHeight="1" x14ac:dyDescent="0.3">
      <c r="C215" s="4"/>
      <c r="G215" s="5"/>
    </row>
    <row r="216" spans="3:7" ht="15.75" customHeight="1" x14ac:dyDescent="0.3">
      <c r="C216" s="4"/>
      <c r="G216" s="5"/>
    </row>
    <row r="217" spans="3:7" ht="15.75" customHeight="1" x14ac:dyDescent="0.3">
      <c r="C217" s="4"/>
      <c r="G217" s="5"/>
    </row>
    <row r="218" spans="3:7" ht="15.75" customHeight="1" x14ac:dyDescent="0.3">
      <c r="C218" s="4"/>
      <c r="G218" s="5"/>
    </row>
    <row r="219" spans="3:7" ht="15.75" customHeight="1" x14ac:dyDescent="0.3">
      <c r="C219" s="4"/>
      <c r="G219" s="5"/>
    </row>
    <row r="220" spans="3:7" ht="15.75" customHeight="1" x14ac:dyDescent="0.3">
      <c r="C220" s="4"/>
      <c r="G220" s="5"/>
    </row>
    <row r="221" spans="3:7" ht="15.75" customHeight="1" x14ac:dyDescent="0.3">
      <c r="C221" s="4"/>
      <c r="G221" s="5"/>
    </row>
    <row r="222" spans="3:7" ht="15.75" customHeight="1" x14ac:dyDescent="0.3">
      <c r="C222" s="4"/>
      <c r="G222" s="5"/>
    </row>
    <row r="223" spans="3:7" ht="15.75" customHeight="1" x14ac:dyDescent="0.3">
      <c r="C223" s="4"/>
      <c r="G223" s="5"/>
    </row>
    <row r="224" spans="3:7" ht="15.75" customHeight="1" x14ac:dyDescent="0.3">
      <c r="C224" s="4"/>
      <c r="G224" s="5"/>
    </row>
    <row r="225" spans="3:7" ht="15.75" customHeight="1" x14ac:dyDescent="0.3">
      <c r="C225" s="4"/>
      <c r="G225" s="5"/>
    </row>
    <row r="226" spans="3:7" ht="15.75" customHeight="1" x14ac:dyDescent="0.3">
      <c r="C226" s="4"/>
      <c r="G226" s="5"/>
    </row>
    <row r="227" spans="3:7" ht="15.75" customHeight="1" x14ac:dyDescent="0.3">
      <c r="C227" s="4"/>
      <c r="G227" s="5"/>
    </row>
    <row r="228" spans="3:7" ht="15.75" customHeight="1" x14ac:dyDescent="0.3">
      <c r="C228" s="4"/>
      <c r="G228" s="5"/>
    </row>
    <row r="229" spans="3:7" ht="15.75" customHeight="1" x14ac:dyDescent="0.3">
      <c r="C229" s="4"/>
      <c r="G229" s="5"/>
    </row>
    <row r="230" spans="3:7" ht="15.75" customHeight="1" x14ac:dyDescent="0.3">
      <c r="C230" s="4"/>
      <c r="G230" s="5"/>
    </row>
    <row r="231" spans="3:7" ht="15.75" customHeight="1" x14ac:dyDescent="0.3">
      <c r="C231" s="4"/>
      <c r="G231" s="5"/>
    </row>
    <row r="232" spans="3:7" ht="15.75" customHeight="1" x14ac:dyDescent="0.3">
      <c r="C232" s="4"/>
      <c r="G232" s="5"/>
    </row>
    <row r="233" spans="3:7" ht="15.75" customHeight="1" x14ac:dyDescent="0.3">
      <c r="C233" s="4"/>
      <c r="G233" s="5"/>
    </row>
    <row r="234" spans="3:7" ht="15.75" customHeight="1" x14ac:dyDescent="0.3">
      <c r="C234" s="4"/>
      <c r="G234" s="5"/>
    </row>
    <row r="235" spans="3:7" ht="15.75" customHeight="1" x14ac:dyDescent="0.3">
      <c r="C235" s="4"/>
      <c r="G235" s="5"/>
    </row>
    <row r="236" spans="3:7" ht="15.75" customHeight="1" x14ac:dyDescent="0.3">
      <c r="C236" s="4"/>
      <c r="G236" s="5"/>
    </row>
    <row r="237" spans="3:7" ht="15.75" customHeight="1" x14ac:dyDescent="0.3">
      <c r="C237" s="4"/>
      <c r="G237" s="5"/>
    </row>
    <row r="238" spans="3:7" ht="15.75" customHeight="1" x14ac:dyDescent="0.3">
      <c r="C238" s="4"/>
      <c r="G238" s="5"/>
    </row>
    <row r="239" spans="3:7" ht="15.75" customHeight="1" x14ac:dyDescent="0.3">
      <c r="C239" s="4"/>
      <c r="G239" s="5"/>
    </row>
    <row r="240" spans="3:7" ht="15.75" customHeight="1" x14ac:dyDescent="0.3">
      <c r="C240" s="4"/>
      <c r="G240" s="5"/>
    </row>
    <row r="241" spans="3:7" ht="15.75" customHeight="1" x14ac:dyDescent="0.3">
      <c r="C241" s="4"/>
      <c r="G241" s="5"/>
    </row>
    <row r="242" spans="3:7" ht="15.75" customHeight="1" x14ac:dyDescent="0.3">
      <c r="C242" s="4"/>
      <c r="G242" s="5"/>
    </row>
    <row r="243" spans="3:7" ht="15.75" customHeight="1" x14ac:dyDescent="0.3">
      <c r="C243" s="4"/>
      <c r="G243" s="5"/>
    </row>
    <row r="244" spans="3:7" ht="15.75" customHeight="1" x14ac:dyDescent="0.3">
      <c r="C244" s="4"/>
      <c r="G244" s="5"/>
    </row>
    <row r="245" spans="3:7" ht="15.75" customHeight="1" x14ac:dyDescent="0.3">
      <c r="C245" s="4"/>
      <c r="G245" s="5"/>
    </row>
    <row r="246" spans="3:7" ht="15.75" customHeight="1" x14ac:dyDescent="0.3">
      <c r="C246" s="4"/>
      <c r="G246" s="5"/>
    </row>
    <row r="247" spans="3:7" ht="15.75" customHeight="1" x14ac:dyDescent="0.3">
      <c r="C247" s="4"/>
      <c r="G247" s="5"/>
    </row>
    <row r="248" spans="3:7" ht="15.75" customHeight="1" x14ac:dyDescent="0.3">
      <c r="C248" s="4"/>
      <c r="G248" s="5"/>
    </row>
    <row r="249" spans="3:7" ht="15.75" customHeight="1" x14ac:dyDescent="0.3">
      <c r="C249" s="4"/>
      <c r="G249" s="5"/>
    </row>
    <row r="250" spans="3:7" ht="15.75" customHeight="1" x14ac:dyDescent="0.3">
      <c r="C250" s="4"/>
      <c r="G250" s="5"/>
    </row>
    <row r="251" spans="3:7" ht="15.75" customHeight="1" x14ac:dyDescent="0.3">
      <c r="C251" s="4"/>
      <c r="G251" s="5"/>
    </row>
    <row r="252" spans="3:7" ht="15.75" customHeight="1" x14ac:dyDescent="0.3">
      <c r="C252" s="4"/>
      <c r="G252" s="5"/>
    </row>
    <row r="253" spans="3:7" ht="15.75" customHeight="1" x14ac:dyDescent="0.3">
      <c r="C253" s="4"/>
      <c r="G253" s="5"/>
    </row>
    <row r="254" spans="3:7" ht="15.75" customHeight="1" x14ac:dyDescent="0.3">
      <c r="C254" s="4"/>
      <c r="G254" s="5"/>
    </row>
    <row r="255" spans="3:7" ht="15.75" customHeight="1" x14ac:dyDescent="0.3">
      <c r="C255" s="4"/>
      <c r="G255" s="5"/>
    </row>
    <row r="256" spans="3:7" ht="15.75" customHeight="1" x14ac:dyDescent="0.3">
      <c r="C256" s="4"/>
      <c r="G256" s="5"/>
    </row>
    <row r="257" spans="3:7" ht="15.75" customHeight="1" x14ac:dyDescent="0.3">
      <c r="C257" s="4"/>
      <c r="G257" s="5"/>
    </row>
    <row r="258" spans="3:7" ht="15.75" customHeight="1" x14ac:dyDescent="0.3">
      <c r="C258" s="4"/>
      <c r="G258" s="5"/>
    </row>
    <row r="259" spans="3:7" ht="15.75" customHeight="1" x14ac:dyDescent="0.3">
      <c r="C259" s="4"/>
      <c r="G259" s="5"/>
    </row>
    <row r="260" spans="3:7" ht="15.75" customHeight="1" x14ac:dyDescent="0.3">
      <c r="C260" s="4"/>
      <c r="G260" s="5"/>
    </row>
    <row r="261" spans="3:7" ht="15.75" customHeight="1" x14ac:dyDescent="0.3">
      <c r="C261" s="4"/>
      <c r="G261" s="5"/>
    </row>
    <row r="262" spans="3:7" ht="15.75" customHeight="1" x14ac:dyDescent="0.3">
      <c r="C262" s="4"/>
      <c r="G262" s="5"/>
    </row>
    <row r="263" spans="3:7" ht="15.75" customHeight="1" x14ac:dyDescent="0.3">
      <c r="C263" s="4"/>
      <c r="G263" s="5"/>
    </row>
    <row r="264" spans="3:7" ht="15.75" customHeight="1" x14ac:dyDescent="0.3">
      <c r="C264" s="4"/>
      <c r="G264" s="5"/>
    </row>
    <row r="265" spans="3:7" ht="15.75" customHeight="1" x14ac:dyDescent="0.3">
      <c r="C265" s="4"/>
      <c r="G265" s="5"/>
    </row>
    <row r="266" spans="3:7" ht="15.75" customHeight="1" x14ac:dyDescent="0.3">
      <c r="C266" s="4"/>
      <c r="G266" s="5"/>
    </row>
    <row r="267" spans="3:7" ht="15.75" customHeight="1" x14ac:dyDescent="0.3">
      <c r="C267" s="4"/>
      <c r="G267" s="5"/>
    </row>
    <row r="268" spans="3:7" ht="15.75" customHeight="1" x14ac:dyDescent="0.3">
      <c r="C268" s="4"/>
      <c r="G268" s="5"/>
    </row>
    <row r="269" spans="3:7" ht="15.75" customHeight="1" x14ac:dyDescent="0.3">
      <c r="C269" s="4"/>
      <c r="G269" s="5"/>
    </row>
    <row r="270" spans="3:7" ht="15.75" customHeight="1" x14ac:dyDescent="0.3">
      <c r="C270" s="4"/>
      <c r="G270" s="5"/>
    </row>
    <row r="271" spans="3:7" ht="15.75" customHeight="1" x14ac:dyDescent="0.3">
      <c r="C271" s="4"/>
      <c r="G271" s="5"/>
    </row>
    <row r="272" spans="3:7" ht="15.75" customHeight="1" x14ac:dyDescent="0.3">
      <c r="C272" s="4"/>
      <c r="G272" s="5"/>
    </row>
    <row r="273" spans="3:7" ht="15.75" customHeight="1" x14ac:dyDescent="0.3">
      <c r="C273" s="4"/>
      <c r="G273" s="5"/>
    </row>
    <row r="274" spans="3:7" ht="15.75" customHeight="1" x14ac:dyDescent="0.3">
      <c r="C274" s="4"/>
      <c r="G274" s="5"/>
    </row>
    <row r="275" spans="3:7" ht="15.75" customHeight="1" x14ac:dyDescent="0.3">
      <c r="C275" s="4"/>
      <c r="G275" s="5"/>
    </row>
    <row r="276" spans="3:7" ht="15.75" customHeight="1" x14ac:dyDescent="0.3">
      <c r="C276" s="4"/>
      <c r="G276" s="5"/>
    </row>
    <row r="277" spans="3:7" ht="15.75" customHeight="1" x14ac:dyDescent="0.3">
      <c r="C277" s="4"/>
      <c r="G277" s="5"/>
    </row>
    <row r="278" spans="3:7" ht="15.75" customHeight="1" x14ac:dyDescent="0.3">
      <c r="C278" s="4"/>
      <c r="G278" s="5"/>
    </row>
    <row r="279" spans="3:7" ht="15.75" customHeight="1" x14ac:dyDescent="0.3">
      <c r="C279" s="4"/>
      <c r="G279" s="5"/>
    </row>
    <row r="280" spans="3:7" ht="15.75" customHeight="1" x14ac:dyDescent="0.3">
      <c r="C280" s="4"/>
      <c r="G280" s="5"/>
    </row>
    <row r="281" spans="3:7" ht="15.75" customHeight="1" x14ac:dyDescent="0.3">
      <c r="C281" s="4"/>
      <c r="G281" s="5"/>
    </row>
    <row r="282" spans="3:7" ht="15.75" customHeight="1" x14ac:dyDescent="0.3">
      <c r="C282" s="4"/>
      <c r="G282" s="5"/>
    </row>
    <row r="283" spans="3:7" ht="15.75" customHeight="1" x14ac:dyDescent="0.3">
      <c r="C283" s="4"/>
      <c r="G283" s="5"/>
    </row>
    <row r="284" spans="3:7" ht="15.75" customHeight="1" x14ac:dyDescent="0.3">
      <c r="C284" s="4"/>
      <c r="G284" s="5"/>
    </row>
    <row r="285" spans="3:7" ht="15.75" customHeight="1" x14ac:dyDescent="0.3">
      <c r="C285" s="4"/>
      <c r="G285" s="5"/>
    </row>
    <row r="286" spans="3:7" ht="15.75" customHeight="1" x14ac:dyDescent="0.3">
      <c r="C286" s="4"/>
      <c r="G286" s="5"/>
    </row>
    <row r="287" spans="3:7" ht="15.75" customHeight="1" x14ac:dyDescent="0.3">
      <c r="C287" s="4"/>
      <c r="G287" s="5"/>
    </row>
    <row r="288" spans="3:7" ht="15.75" customHeight="1" x14ac:dyDescent="0.3">
      <c r="C288" s="4"/>
      <c r="G288" s="5"/>
    </row>
    <row r="289" spans="3:7" ht="15.75" customHeight="1" x14ac:dyDescent="0.3">
      <c r="C289" s="4"/>
      <c r="G289" s="5"/>
    </row>
    <row r="290" spans="3:7" ht="15.75" customHeight="1" x14ac:dyDescent="0.3">
      <c r="C290" s="4"/>
      <c r="G290" s="5"/>
    </row>
    <row r="291" spans="3:7" ht="15.75" customHeight="1" x14ac:dyDescent="0.3">
      <c r="C291" s="4"/>
      <c r="G291" s="5"/>
    </row>
    <row r="292" spans="3:7" ht="15.75" customHeight="1" x14ac:dyDescent="0.3">
      <c r="C292" s="4"/>
      <c r="G292" s="5"/>
    </row>
    <row r="293" spans="3:7" ht="15.75" customHeight="1" x14ac:dyDescent="0.3">
      <c r="C293" s="4"/>
      <c r="G293" s="5"/>
    </row>
    <row r="294" spans="3:7" ht="15.75" customHeight="1" x14ac:dyDescent="0.3">
      <c r="C294" s="4"/>
      <c r="G294" s="5"/>
    </row>
    <row r="295" spans="3:7" ht="15.75" customHeight="1" x14ac:dyDescent="0.3">
      <c r="C295" s="4"/>
      <c r="G295" s="5"/>
    </row>
    <row r="296" spans="3:7" ht="15.75" customHeight="1" x14ac:dyDescent="0.3">
      <c r="C296" s="4"/>
      <c r="G296" s="5"/>
    </row>
    <row r="297" spans="3:7" ht="15.75" customHeight="1" x14ac:dyDescent="0.3">
      <c r="C297" s="4"/>
      <c r="G297" s="5"/>
    </row>
    <row r="298" spans="3:7" ht="15.75" customHeight="1" x14ac:dyDescent="0.3">
      <c r="C298" s="4"/>
      <c r="G298" s="5"/>
    </row>
    <row r="299" spans="3:7" ht="15.75" customHeight="1" x14ac:dyDescent="0.3">
      <c r="C299" s="4"/>
      <c r="G299" s="5"/>
    </row>
    <row r="300" spans="3:7" ht="15.75" customHeight="1" x14ac:dyDescent="0.3">
      <c r="C300" s="4"/>
      <c r="G300" s="5"/>
    </row>
    <row r="301" spans="3:7" ht="15.75" customHeight="1" x14ac:dyDescent="0.3">
      <c r="C301" s="4"/>
      <c r="G301" s="5"/>
    </row>
    <row r="302" spans="3:7" ht="15.75" customHeight="1" x14ac:dyDescent="0.3">
      <c r="C302" s="4"/>
      <c r="G302" s="5"/>
    </row>
    <row r="303" spans="3:7" ht="15.75" customHeight="1" x14ac:dyDescent="0.3">
      <c r="C303" s="4"/>
      <c r="G303" s="5"/>
    </row>
    <row r="304" spans="3:7" ht="15.75" customHeight="1" x14ac:dyDescent="0.3">
      <c r="C304" s="4"/>
      <c r="G304" s="5"/>
    </row>
    <row r="305" spans="3:7" ht="15.75" customHeight="1" x14ac:dyDescent="0.3">
      <c r="C305" s="4"/>
      <c r="G305" s="5"/>
    </row>
    <row r="306" spans="3:7" ht="15.75" customHeight="1" x14ac:dyDescent="0.3">
      <c r="C306" s="4"/>
      <c r="G306" s="5"/>
    </row>
    <row r="307" spans="3:7" ht="15.75" customHeight="1" x14ac:dyDescent="0.3">
      <c r="C307" s="4"/>
      <c r="G307" s="5"/>
    </row>
    <row r="308" spans="3:7" ht="15.75" customHeight="1" x14ac:dyDescent="0.3">
      <c r="C308" s="4"/>
      <c r="G308" s="5"/>
    </row>
    <row r="309" spans="3:7" ht="15.75" customHeight="1" x14ac:dyDescent="0.3">
      <c r="C309" s="4"/>
      <c r="G309" s="5"/>
    </row>
    <row r="310" spans="3:7" ht="15.75" customHeight="1" x14ac:dyDescent="0.3">
      <c r="C310" s="4"/>
      <c r="G310" s="5"/>
    </row>
    <row r="311" spans="3:7" ht="15.75" customHeight="1" x14ac:dyDescent="0.3">
      <c r="C311" s="4"/>
      <c r="G311" s="5"/>
    </row>
    <row r="312" spans="3:7" ht="15.75" customHeight="1" x14ac:dyDescent="0.3">
      <c r="C312" s="4"/>
      <c r="G312" s="5"/>
    </row>
    <row r="313" spans="3:7" ht="15.75" customHeight="1" x14ac:dyDescent="0.3">
      <c r="C313" s="4"/>
      <c r="G313" s="5"/>
    </row>
    <row r="314" spans="3:7" ht="15.75" customHeight="1" x14ac:dyDescent="0.3">
      <c r="C314" s="4"/>
      <c r="G314" s="5"/>
    </row>
    <row r="315" spans="3:7" ht="15.75" customHeight="1" x14ac:dyDescent="0.3">
      <c r="C315" s="4"/>
      <c r="G315" s="5"/>
    </row>
    <row r="316" spans="3:7" ht="15.75" customHeight="1" x14ac:dyDescent="0.3">
      <c r="C316" s="4"/>
      <c r="G316" s="5"/>
    </row>
    <row r="317" spans="3:7" ht="15.75" customHeight="1" x14ac:dyDescent="0.3">
      <c r="C317" s="4"/>
      <c r="G317" s="5"/>
    </row>
    <row r="318" spans="3:7" ht="15.75" customHeight="1" x14ac:dyDescent="0.3">
      <c r="C318" s="4"/>
      <c r="G318" s="5"/>
    </row>
    <row r="319" spans="3:7" ht="15.75" customHeight="1" x14ac:dyDescent="0.3">
      <c r="C319" s="4"/>
      <c r="G319" s="5"/>
    </row>
    <row r="320" spans="3:7" ht="15.75" customHeight="1" x14ac:dyDescent="0.3">
      <c r="C320" s="4"/>
      <c r="G320" s="5"/>
    </row>
    <row r="321" spans="3:7" ht="15.75" customHeight="1" x14ac:dyDescent="0.3">
      <c r="C321" s="4"/>
      <c r="G321" s="5"/>
    </row>
    <row r="322" spans="3:7" ht="15.75" customHeight="1" x14ac:dyDescent="0.3">
      <c r="C322" s="4"/>
      <c r="G322" s="5"/>
    </row>
    <row r="323" spans="3:7" ht="15.75" customHeight="1" x14ac:dyDescent="0.3">
      <c r="C323" s="4"/>
      <c r="G323" s="5"/>
    </row>
    <row r="324" spans="3:7" ht="15.75" customHeight="1" x14ac:dyDescent="0.3">
      <c r="C324" s="4"/>
      <c r="G324" s="5"/>
    </row>
    <row r="325" spans="3:7" ht="15.75" customHeight="1" x14ac:dyDescent="0.3">
      <c r="C325" s="4"/>
      <c r="G325" s="5"/>
    </row>
    <row r="326" spans="3:7" ht="15.75" customHeight="1" x14ac:dyDescent="0.3">
      <c r="C326" s="4"/>
      <c r="G326" s="5"/>
    </row>
    <row r="327" spans="3:7" ht="15.75" customHeight="1" x14ac:dyDescent="0.3">
      <c r="C327" s="4"/>
      <c r="G327" s="5"/>
    </row>
    <row r="328" spans="3:7" ht="15.75" customHeight="1" x14ac:dyDescent="0.3">
      <c r="C328" s="4"/>
      <c r="G328" s="5"/>
    </row>
    <row r="329" spans="3:7" ht="15.75" customHeight="1" x14ac:dyDescent="0.3">
      <c r="C329" s="4"/>
      <c r="G329" s="5"/>
    </row>
    <row r="330" spans="3:7" ht="15.75" customHeight="1" x14ac:dyDescent="0.3">
      <c r="C330" s="4"/>
      <c r="G330" s="5"/>
    </row>
    <row r="331" spans="3:7" ht="15.75" customHeight="1" x14ac:dyDescent="0.3">
      <c r="C331" s="4"/>
      <c r="G331" s="5"/>
    </row>
    <row r="332" spans="3:7" ht="15.75" customHeight="1" x14ac:dyDescent="0.3">
      <c r="C332" s="4"/>
      <c r="G332" s="5"/>
    </row>
    <row r="333" spans="3:7" ht="15.75" customHeight="1" x14ac:dyDescent="0.3">
      <c r="C333" s="4"/>
      <c r="G333" s="5"/>
    </row>
    <row r="334" spans="3:7" ht="15.75" customHeight="1" x14ac:dyDescent="0.3">
      <c r="C334" s="4"/>
      <c r="G334" s="5"/>
    </row>
    <row r="335" spans="3:7" ht="15.75" customHeight="1" x14ac:dyDescent="0.3">
      <c r="C335" s="4"/>
      <c r="G335" s="5"/>
    </row>
    <row r="336" spans="3:7" ht="15.75" customHeight="1" x14ac:dyDescent="0.3">
      <c r="C336" s="4"/>
      <c r="G336" s="5"/>
    </row>
    <row r="337" spans="3:7" ht="15.75" customHeight="1" x14ac:dyDescent="0.3">
      <c r="C337" s="4"/>
      <c r="G337" s="5"/>
    </row>
    <row r="338" spans="3:7" ht="15.75" customHeight="1" x14ac:dyDescent="0.3">
      <c r="C338" s="4"/>
      <c r="G338" s="5"/>
    </row>
    <row r="339" spans="3:7" ht="15.75" customHeight="1" x14ac:dyDescent="0.3">
      <c r="C339" s="4"/>
      <c r="G339" s="5"/>
    </row>
    <row r="340" spans="3:7" ht="15.75" customHeight="1" x14ac:dyDescent="0.3">
      <c r="C340" s="4"/>
      <c r="G340" s="5"/>
    </row>
    <row r="341" spans="3:7" ht="15.75" customHeight="1" x14ac:dyDescent="0.3">
      <c r="C341" s="4"/>
      <c r="G341" s="5"/>
    </row>
    <row r="342" spans="3:7" ht="15.75" customHeight="1" x14ac:dyDescent="0.3">
      <c r="C342" s="4"/>
      <c r="G342" s="5"/>
    </row>
    <row r="343" spans="3:7" ht="15.75" customHeight="1" x14ac:dyDescent="0.3">
      <c r="C343" s="4"/>
      <c r="G343" s="5"/>
    </row>
    <row r="344" spans="3:7" ht="15.75" customHeight="1" x14ac:dyDescent="0.3">
      <c r="C344" s="4"/>
      <c r="G344" s="5"/>
    </row>
    <row r="345" spans="3:7" ht="15.75" customHeight="1" x14ac:dyDescent="0.3">
      <c r="C345" s="4"/>
      <c r="G345" s="5"/>
    </row>
    <row r="346" spans="3:7" ht="15.75" customHeight="1" x14ac:dyDescent="0.3">
      <c r="C346" s="4"/>
      <c r="G346" s="5"/>
    </row>
    <row r="347" spans="3:7" ht="15.75" customHeight="1" x14ac:dyDescent="0.3">
      <c r="C347" s="4"/>
      <c r="G347" s="5"/>
    </row>
    <row r="348" spans="3:7" ht="15.75" customHeight="1" x14ac:dyDescent="0.3">
      <c r="C348" s="4"/>
      <c r="G348" s="5"/>
    </row>
    <row r="349" spans="3:7" ht="15.75" customHeight="1" x14ac:dyDescent="0.3">
      <c r="C349" s="4"/>
      <c r="G349" s="5"/>
    </row>
    <row r="350" spans="3:7" ht="15.75" customHeight="1" x14ac:dyDescent="0.3">
      <c r="C350" s="4"/>
      <c r="G350" s="5"/>
    </row>
    <row r="351" spans="3:7" ht="15.75" customHeight="1" x14ac:dyDescent="0.3">
      <c r="C351" s="4"/>
      <c r="G351" s="5"/>
    </row>
    <row r="352" spans="3:7" ht="15.75" customHeight="1" x14ac:dyDescent="0.3">
      <c r="C352" s="4"/>
      <c r="G352" s="5"/>
    </row>
    <row r="353" spans="3:7" ht="15.75" customHeight="1" x14ac:dyDescent="0.3">
      <c r="C353" s="4"/>
      <c r="G353" s="5"/>
    </row>
    <row r="354" spans="3:7" ht="15.75" customHeight="1" x14ac:dyDescent="0.3">
      <c r="C354" s="4"/>
      <c r="G354" s="5"/>
    </row>
    <row r="355" spans="3:7" ht="15.75" customHeight="1" x14ac:dyDescent="0.3">
      <c r="C355" s="4"/>
      <c r="G355" s="5"/>
    </row>
    <row r="356" spans="3:7" ht="15.75" customHeight="1" x14ac:dyDescent="0.3">
      <c r="C356" s="4"/>
      <c r="G356" s="5"/>
    </row>
    <row r="357" spans="3:7" ht="15.75" customHeight="1" x14ac:dyDescent="0.3">
      <c r="C357" s="4"/>
      <c r="G357" s="5"/>
    </row>
    <row r="358" spans="3:7" ht="15.75" customHeight="1" x14ac:dyDescent="0.3">
      <c r="C358" s="4"/>
      <c r="G358" s="5"/>
    </row>
    <row r="359" spans="3:7" ht="15.75" customHeight="1" x14ac:dyDescent="0.3">
      <c r="C359" s="4"/>
      <c r="G359" s="5"/>
    </row>
    <row r="360" spans="3:7" ht="15.75" customHeight="1" x14ac:dyDescent="0.3">
      <c r="C360" s="4"/>
      <c r="G360" s="5"/>
    </row>
    <row r="361" spans="3:7" ht="15.75" customHeight="1" x14ac:dyDescent="0.3">
      <c r="C361" s="4"/>
      <c r="G361" s="5"/>
    </row>
    <row r="362" spans="3:7" ht="15.75" customHeight="1" x14ac:dyDescent="0.3">
      <c r="C362" s="4"/>
      <c r="G362" s="5"/>
    </row>
    <row r="363" spans="3:7" ht="15.75" customHeight="1" x14ac:dyDescent="0.3">
      <c r="C363" s="4"/>
      <c r="G363" s="5"/>
    </row>
    <row r="364" spans="3:7" ht="15.75" customHeight="1" x14ac:dyDescent="0.3">
      <c r="C364" s="4"/>
      <c r="G364" s="5"/>
    </row>
    <row r="365" spans="3:7" ht="15.75" customHeight="1" x14ac:dyDescent="0.3">
      <c r="C365" s="4"/>
      <c r="G365" s="5"/>
    </row>
    <row r="366" spans="3:7" ht="15.75" customHeight="1" x14ac:dyDescent="0.3">
      <c r="C366" s="4"/>
      <c r="G366" s="5"/>
    </row>
    <row r="367" spans="3:7" ht="15.75" customHeight="1" x14ac:dyDescent="0.3">
      <c r="C367" s="4"/>
      <c r="G367" s="5"/>
    </row>
    <row r="368" spans="3:7" ht="15.75" customHeight="1" x14ac:dyDescent="0.3">
      <c r="C368" s="4"/>
      <c r="G368" s="5"/>
    </row>
    <row r="369" spans="3:7" ht="15.75" customHeight="1" x14ac:dyDescent="0.3">
      <c r="C369" s="4"/>
      <c r="G369" s="5"/>
    </row>
    <row r="370" spans="3:7" ht="15.75" customHeight="1" x14ac:dyDescent="0.3">
      <c r="C370" s="4"/>
      <c r="G370" s="5"/>
    </row>
    <row r="371" spans="3:7" ht="15.75" customHeight="1" x14ac:dyDescent="0.3">
      <c r="C371" s="4"/>
      <c r="G371" s="5"/>
    </row>
    <row r="372" spans="3:7" ht="15.75" customHeight="1" x14ac:dyDescent="0.3">
      <c r="C372" s="4"/>
      <c r="G372" s="5"/>
    </row>
    <row r="373" spans="3:7" ht="15.75" customHeight="1" x14ac:dyDescent="0.3">
      <c r="C373" s="4"/>
      <c r="G373" s="5"/>
    </row>
    <row r="374" spans="3:7" ht="15.75" customHeight="1" x14ac:dyDescent="0.3">
      <c r="C374" s="4"/>
      <c r="G374" s="5"/>
    </row>
    <row r="375" spans="3:7" ht="15.75" customHeight="1" x14ac:dyDescent="0.3">
      <c r="C375" s="4"/>
      <c r="G375" s="5"/>
    </row>
    <row r="376" spans="3:7" ht="15.75" customHeight="1" x14ac:dyDescent="0.3">
      <c r="C376" s="4"/>
      <c r="G376" s="5"/>
    </row>
    <row r="377" spans="3:7" ht="15.75" customHeight="1" x14ac:dyDescent="0.3">
      <c r="C377" s="4"/>
      <c r="G377" s="5"/>
    </row>
    <row r="378" spans="3:7" ht="15.75" customHeight="1" x14ac:dyDescent="0.3">
      <c r="C378" s="4"/>
      <c r="G378" s="5"/>
    </row>
    <row r="379" spans="3:7" ht="15.75" customHeight="1" x14ac:dyDescent="0.3">
      <c r="C379" s="4"/>
      <c r="G379" s="5"/>
    </row>
    <row r="380" spans="3:7" ht="15.75" customHeight="1" x14ac:dyDescent="0.3">
      <c r="C380" s="4"/>
      <c r="G380" s="5"/>
    </row>
    <row r="381" spans="3:7" ht="15.75" customHeight="1" x14ac:dyDescent="0.3">
      <c r="C381" s="4"/>
      <c r="G381" s="5"/>
    </row>
    <row r="382" spans="3:7" ht="15.75" customHeight="1" x14ac:dyDescent="0.3">
      <c r="C382" s="4"/>
      <c r="G382" s="5"/>
    </row>
    <row r="383" spans="3:7" ht="15.75" customHeight="1" x14ac:dyDescent="0.3">
      <c r="C383" s="4"/>
      <c r="G383" s="5"/>
    </row>
    <row r="384" spans="3:7" ht="15.75" customHeight="1" x14ac:dyDescent="0.3">
      <c r="C384" s="4"/>
      <c r="G384" s="5"/>
    </row>
    <row r="385" spans="3:7" ht="15.75" customHeight="1" x14ac:dyDescent="0.3">
      <c r="C385" s="4"/>
      <c r="G385" s="5"/>
    </row>
    <row r="386" spans="3:7" ht="15.75" customHeight="1" x14ac:dyDescent="0.3">
      <c r="C386" s="4"/>
      <c r="G386" s="5"/>
    </row>
    <row r="387" spans="3:7" ht="15.75" customHeight="1" x14ac:dyDescent="0.3">
      <c r="C387" s="4"/>
      <c r="G387" s="5"/>
    </row>
    <row r="388" spans="3:7" ht="15.75" customHeight="1" x14ac:dyDescent="0.3">
      <c r="C388" s="4"/>
      <c r="G388" s="5"/>
    </row>
    <row r="389" spans="3:7" ht="15.75" customHeight="1" x14ac:dyDescent="0.3">
      <c r="C389" s="4"/>
      <c r="G389" s="5"/>
    </row>
    <row r="390" spans="3:7" ht="15.75" customHeight="1" x14ac:dyDescent="0.3">
      <c r="C390" s="4"/>
      <c r="G390" s="5"/>
    </row>
    <row r="391" spans="3:7" ht="15.75" customHeight="1" x14ac:dyDescent="0.3">
      <c r="C391" s="4"/>
      <c r="G391" s="5"/>
    </row>
    <row r="392" spans="3:7" ht="15.75" customHeight="1" x14ac:dyDescent="0.3">
      <c r="C392" s="4"/>
      <c r="G392" s="5"/>
    </row>
    <row r="393" spans="3:7" ht="15.75" customHeight="1" x14ac:dyDescent="0.3">
      <c r="C393" s="4"/>
      <c r="G393" s="5"/>
    </row>
    <row r="394" spans="3:7" ht="15.75" customHeight="1" x14ac:dyDescent="0.3">
      <c r="C394" s="4"/>
      <c r="G394" s="5"/>
    </row>
    <row r="395" spans="3:7" ht="15.75" customHeight="1" x14ac:dyDescent="0.3">
      <c r="C395" s="4"/>
      <c r="G395" s="5"/>
    </row>
    <row r="396" spans="3:7" ht="15.75" customHeight="1" x14ac:dyDescent="0.3">
      <c r="C396" s="4"/>
      <c r="G396" s="5"/>
    </row>
    <row r="397" spans="3:7" ht="15.75" customHeight="1" x14ac:dyDescent="0.3">
      <c r="C397" s="4"/>
      <c r="G397" s="5"/>
    </row>
    <row r="398" spans="3:7" ht="15.75" customHeight="1" x14ac:dyDescent="0.3">
      <c r="C398" s="4"/>
      <c r="G398" s="5"/>
    </row>
    <row r="399" spans="3:7" ht="15.75" customHeight="1" x14ac:dyDescent="0.3">
      <c r="C399" s="4"/>
      <c r="G399" s="5"/>
    </row>
    <row r="400" spans="3:7" ht="15.75" customHeight="1" x14ac:dyDescent="0.3">
      <c r="C400" s="4"/>
      <c r="G400" s="5"/>
    </row>
    <row r="401" spans="3:7" ht="15.75" customHeight="1" x14ac:dyDescent="0.3">
      <c r="C401" s="4"/>
      <c r="G401" s="5"/>
    </row>
    <row r="402" spans="3:7" ht="15.75" customHeight="1" x14ac:dyDescent="0.3">
      <c r="C402" s="4"/>
      <c r="G402" s="5"/>
    </row>
    <row r="403" spans="3:7" ht="15.75" customHeight="1" x14ac:dyDescent="0.3">
      <c r="C403" s="4"/>
      <c r="G403" s="5"/>
    </row>
    <row r="404" spans="3:7" ht="15.75" customHeight="1" x14ac:dyDescent="0.3">
      <c r="C404" s="4"/>
      <c r="G404" s="5"/>
    </row>
    <row r="405" spans="3:7" ht="15.75" customHeight="1" x14ac:dyDescent="0.3">
      <c r="C405" s="4"/>
      <c r="G405" s="5"/>
    </row>
    <row r="406" spans="3:7" ht="15.75" customHeight="1" x14ac:dyDescent="0.3">
      <c r="C406" s="4"/>
      <c r="G406" s="5"/>
    </row>
    <row r="407" spans="3:7" ht="15.75" customHeight="1" x14ac:dyDescent="0.3">
      <c r="C407" s="4"/>
      <c r="G407" s="5"/>
    </row>
    <row r="408" spans="3:7" ht="15.75" customHeight="1" x14ac:dyDescent="0.3">
      <c r="C408" s="4"/>
      <c r="G408" s="5"/>
    </row>
    <row r="409" spans="3:7" ht="15.75" customHeight="1" x14ac:dyDescent="0.3">
      <c r="C409" s="4"/>
      <c r="G409" s="5"/>
    </row>
    <row r="410" spans="3:7" ht="15.75" customHeight="1" x14ac:dyDescent="0.3">
      <c r="C410" s="4"/>
      <c r="G410" s="5"/>
    </row>
    <row r="411" spans="3:7" ht="15.75" customHeight="1" x14ac:dyDescent="0.3">
      <c r="C411" s="4"/>
      <c r="G411" s="5"/>
    </row>
    <row r="412" spans="3:7" ht="15.75" customHeight="1" x14ac:dyDescent="0.3">
      <c r="C412" s="4"/>
      <c r="G412" s="5"/>
    </row>
    <row r="413" spans="3:7" ht="15.75" customHeight="1" x14ac:dyDescent="0.3">
      <c r="C413" s="4"/>
      <c r="G413" s="5"/>
    </row>
    <row r="414" spans="3:7" ht="15.75" customHeight="1" x14ac:dyDescent="0.3">
      <c r="C414" s="4"/>
      <c r="G414" s="5"/>
    </row>
    <row r="415" spans="3:7" ht="15.75" customHeight="1" x14ac:dyDescent="0.3">
      <c r="C415" s="4"/>
      <c r="G415" s="5"/>
    </row>
    <row r="416" spans="3:7" ht="15.75" customHeight="1" x14ac:dyDescent="0.3">
      <c r="C416" s="4"/>
      <c r="G416" s="5"/>
    </row>
    <row r="417" spans="3:7" ht="15.75" customHeight="1" x14ac:dyDescent="0.3">
      <c r="C417" s="4"/>
      <c r="G417" s="5"/>
    </row>
    <row r="418" spans="3:7" ht="15.75" customHeight="1" x14ac:dyDescent="0.3">
      <c r="C418" s="4"/>
      <c r="G418" s="5"/>
    </row>
    <row r="419" spans="3:7" ht="15.75" customHeight="1" x14ac:dyDescent="0.3">
      <c r="C419" s="4"/>
      <c r="G419" s="5"/>
    </row>
    <row r="420" spans="3:7" ht="15.75" customHeight="1" x14ac:dyDescent="0.3">
      <c r="C420" s="4"/>
      <c r="G420" s="5"/>
    </row>
    <row r="421" spans="3:7" ht="15.75" customHeight="1" x14ac:dyDescent="0.3">
      <c r="C421" s="4"/>
      <c r="G421" s="5"/>
    </row>
    <row r="422" spans="3:7" ht="15.75" customHeight="1" x14ac:dyDescent="0.3">
      <c r="C422" s="4"/>
      <c r="G422" s="5"/>
    </row>
    <row r="423" spans="3:7" ht="15.75" customHeight="1" x14ac:dyDescent="0.3">
      <c r="C423" s="4"/>
      <c r="G423" s="5"/>
    </row>
    <row r="424" spans="3:7" ht="15.75" customHeight="1" x14ac:dyDescent="0.3">
      <c r="C424" s="4"/>
      <c r="G424" s="5"/>
    </row>
    <row r="425" spans="3:7" ht="15.75" customHeight="1" x14ac:dyDescent="0.3">
      <c r="C425" s="4"/>
      <c r="G425" s="5"/>
    </row>
    <row r="426" spans="3:7" ht="15.75" customHeight="1" x14ac:dyDescent="0.3">
      <c r="C426" s="4"/>
      <c r="G426" s="5"/>
    </row>
    <row r="427" spans="3:7" ht="15.75" customHeight="1" x14ac:dyDescent="0.3">
      <c r="C427" s="4"/>
      <c r="G427" s="5"/>
    </row>
    <row r="428" spans="3:7" ht="15.75" customHeight="1" x14ac:dyDescent="0.3">
      <c r="C428" s="4"/>
      <c r="G428" s="5"/>
    </row>
    <row r="429" spans="3:7" ht="15.75" customHeight="1" x14ac:dyDescent="0.3">
      <c r="C429" s="4"/>
      <c r="G429" s="5"/>
    </row>
    <row r="430" spans="3:7" ht="15.75" customHeight="1" x14ac:dyDescent="0.3">
      <c r="C430" s="4"/>
      <c r="G430" s="5"/>
    </row>
    <row r="431" spans="3:7" ht="15.75" customHeight="1" x14ac:dyDescent="0.3">
      <c r="C431" s="4"/>
      <c r="G431" s="5"/>
    </row>
    <row r="432" spans="3:7" ht="15.75" customHeight="1" x14ac:dyDescent="0.3">
      <c r="C432" s="4"/>
      <c r="G432" s="5"/>
    </row>
    <row r="433" spans="3:7" ht="15.75" customHeight="1" x14ac:dyDescent="0.3">
      <c r="C433" s="4"/>
      <c r="G433" s="5"/>
    </row>
    <row r="434" spans="3:7" ht="15.75" customHeight="1" x14ac:dyDescent="0.3">
      <c r="C434" s="4"/>
      <c r="G434" s="5"/>
    </row>
    <row r="435" spans="3:7" ht="15.75" customHeight="1" x14ac:dyDescent="0.3">
      <c r="C435" s="4"/>
      <c r="G435" s="5"/>
    </row>
    <row r="436" spans="3:7" ht="15.75" customHeight="1" x14ac:dyDescent="0.3">
      <c r="C436" s="4"/>
      <c r="G436" s="5"/>
    </row>
    <row r="437" spans="3:7" ht="15.75" customHeight="1" x14ac:dyDescent="0.3">
      <c r="C437" s="4"/>
      <c r="G437" s="5"/>
    </row>
    <row r="438" spans="3:7" ht="15.75" customHeight="1" x14ac:dyDescent="0.3">
      <c r="C438" s="4"/>
      <c r="G438" s="5"/>
    </row>
    <row r="439" spans="3:7" ht="15.75" customHeight="1" x14ac:dyDescent="0.3">
      <c r="C439" s="4"/>
      <c r="G439" s="5"/>
    </row>
    <row r="440" spans="3:7" ht="15.75" customHeight="1" x14ac:dyDescent="0.3">
      <c r="C440" s="4"/>
      <c r="G440" s="5"/>
    </row>
    <row r="441" spans="3:7" ht="15.75" customHeight="1" x14ac:dyDescent="0.3">
      <c r="C441" s="4"/>
      <c r="G441" s="5"/>
    </row>
    <row r="442" spans="3:7" ht="15.75" customHeight="1" x14ac:dyDescent="0.3">
      <c r="C442" s="4"/>
      <c r="G442" s="5"/>
    </row>
    <row r="443" spans="3:7" ht="15.75" customHeight="1" x14ac:dyDescent="0.3">
      <c r="C443" s="4"/>
      <c r="G443" s="5"/>
    </row>
    <row r="444" spans="3:7" ht="15.75" customHeight="1" x14ac:dyDescent="0.3">
      <c r="C444" s="4"/>
      <c r="G444" s="5"/>
    </row>
    <row r="445" spans="3:7" ht="15.75" customHeight="1" x14ac:dyDescent="0.3">
      <c r="C445" s="4"/>
      <c r="G445" s="5"/>
    </row>
    <row r="446" spans="3:7" ht="15.75" customHeight="1" x14ac:dyDescent="0.3">
      <c r="C446" s="4"/>
      <c r="G446" s="5"/>
    </row>
    <row r="447" spans="3:7" ht="15.75" customHeight="1" x14ac:dyDescent="0.3">
      <c r="C447" s="4"/>
      <c r="G447" s="5"/>
    </row>
    <row r="448" spans="3:7" ht="15.75" customHeight="1" x14ac:dyDescent="0.3">
      <c r="C448" s="4"/>
      <c r="G448" s="5"/>
    </row>
    <row r="449" spans="3:7" ht="15.75" customHeight="1" x14ac:dyDescent="0.3">
      <c r="C449" s="4"/>
      <c r="G449" s="5"/>
    </row>
    <row r="450" spans="3:7" ht="15.75" customHeight="1" x14ac:dyDescent="0.3">
      <c r="C450" s="4"/>
      <c r="G450" s="5"/>
    </row>
    <row r="451" spans="3:7" ht="15.75" customHeight="1" x14ac:dyDescent="0.3">
      <c r="C451" s="4"/>
      <c r="G451" s="5"/>
    </row>
    <row r="452" spans="3:7" ht="15.75" customHeight="1" x14ac:dyDescent="0.3">
      <c r="C452" s="4"/>
      <c r="G452" s="5"/>
    </row>
    <row r="453" spans="3:7" ht="15.75" customHeight="1" x14ac:dyDescent="0.3">
      <c r="C453" s="4"/>
      <c r="G453" s="5"/>
    </row>
    <row r="454" spans="3:7" ht="15.75" customHeight="1" x14ac:dyDescent="0.3">
      <c r="C454" s="4"/>
      <c r="G454" s="5"/>
    </row>
    <row r="455" spans="3:7" ht="15.75" customHeight="1" x14ac:dyDescent="0.3">
      <c r="C455" s="4"/>
      <c r="G455" s="5"/>
    </row>
    <row r="456" spans="3:7" ht="15.75" customHeight="1" x14ac:dyDescent="0.3">
      <c r="C456" s="4"/>
      <c r="G456" s="5"/>
    </row>
    <row r="457" spans="3:7" ht="15.75" customHeight="1" x14ac:dyDescent="0.3">
      <c r="C457" s="4"/>
      <c r="G457" s="5"/>
    </row>
    <row r="458" spans="3:7" ht="15.75" customHeight="1" x14ac:dyDescent="0.3">
      <c r="C458" s="4"/>
      <c r="G458" s="5"/>
    </row>
    <row r="459" spans="3:7" ht="15.75" customHeight="1" x14ac:dyDescent="0.3">
      <c r="C459" s="4"/>
      <c r="G459" s="5"/>
    </row>
    <row r="460" spans="3:7" ht="15.75" customHeight="1" x14ac:dyDescent="0.3">
      <c r="C460" s="4"/>
      <c r="G460" s="5"/>
    </row>
    <row r="461" spans="3:7" ht="15.75" customHeight="1" x14ac:dyDescent="0.3">
      <c r="C461" s="4"/>
      <c r="G461" s="5"/>
    </row>
    <row r="462" spans="3:7" ht="15.75" customHeight="1" x14ac:dyDescent="0.3">
      <c r="C462" s="4"/>
      <c r="G462" s="5"/>
    </row>
    <row r="463" spans="3:7" ht="15.75" customHeight="1" x14ac:dyDescent="0.3">
      <c r="C463" s="4"/>
      <c r="G463" s="5"/>
    </row>
    <row r="464" spans="3:7" ht="15.75" customHeight="1" x14ac:dyDescent="0.3">
      <c r="C464" s="4"/>
      <c r="G464" s="5"/>
    </row>
    <row r="465" spans="3:7" ht="15.75" customHeight="1" x14ac:dyDescent="0.3">
      <c r="C465" s="4"/>
      <c r="G465" s="5"/>
    </row>
    <row r="466" spans="3:7" ht="15.75" customHeight="1" x14ac:dyDescent="0.3">
      <c r="C466" s="4"/>
      <c r="G466" s="5"/>
    </row>
    <row r="467" spans="3:7" ht="15.75" customHeight="1" x14ac:dyDescent="0.3">
      <c r="C467" s="4"/>
      <c r="G467" s="5"/>
    </row>
    <row r="468" spans="3:7" ht="15.75" customHeight="1" x14ac:dyDescent="0.3">
      <c r="C468" s="4"/>
      <c r="G468" s="5"/>
    </row>
    <row r="469" spans="3:7" ht="15.75" customHeight="1" x14ac:dyDescent="0.3">
      <c r="C469" s="4"/>
      <c r="G469" s="5"/>
    </row>
    <row r="470" spans="3:7" ht="15.75" customHeight="1" x14ac:dyDescent="0.3">
      <c r="C470" s="4"/>
      <c r="G470" s="5"/>
    </row>
    <row r="471" spans="3:7" ht="15.75" customHeight="1" x14ac:dyDescent="0.3">
      <c r="C471" s="4"/>
      <c r="G471" s="5"/>
    </row>
    <row r="472" spans="3:7" ht="15.75" customHeight="1" x14ac:dyDescent="0.3">
      <c r="C472" s="4"/>
      <c r="G472" s="5"/>
    </row>
    <row r="473" spans="3:7" ht="15.75" customHeight="1" x14ac:dyDescent="0.3">
      <c r="C473" s="4"/>
      <c r="G473" s="5"/>
    </row>
    <row r="474" spans="3:7" ht="15.75" customHeight="1" x14ac:dyDescent="0.3">
      <c r="C474" s="4"/>
      <c r="G474" s="5"/>
    </row>
    <row r="475" spans="3:7" ht="15.75" customHeight="1" x14ac:dyDescent="0.3">
      <c r="C475" s="4"/>
      <c r="G475" s="5"/>
    </row>
    <row r="476" spans="3:7" ht="15.75" customHeight="1" x14ac:dyDescent="0.3">
      <c r="C476" s="4"/>
      <c r="G476" s="5"/>
    </row>
    <row r="477" spans="3:7" ht="15.75" customHeight="1" x14ac:dyDescent="0.3">
      <c r="C477" s="4"/>
      <c r="G477" s="5"/>
    </row>
    <row r="478" spans="3:7" ht="15.75" customHeight="1" x14ac:dyDescent="0.3">
      <c r="C478" s="4"/>
      <c r="G478" s="5"/>
    </row>
    <row r="479" spans="3:7" ht="15.75" customHeight="1" x14ac:dyDescent="0.3">
      <c r="C479" s="4"/>
      <c r="G479" s="5"/>
    </row>
    <row r="480" spans="3:7" ht="15.75" customHeight="1" x14ac:dyDescent="0.3">
      <c r="C480" s="4"/>
      <c r="G480" s="5"/>
    </row>
    <row r="481" spans="3:7" ht="15.75" customHeight="1" x14ac:dyDescent="0.3">
      <c r="C481" s="4"/>
      <c r="G481" s="5"/>
    </row>
    <row r="482" spans="3:7" ht="15.75" customHeight="1" x14ac:dyDescent="0.3">
      <c r="C482" s="4"/>
      <c r="G482" s="5"/>
    </row>
    <row r="483" spans="3:7" ht="15.75" customHeight="1" x14ac:dyDescent="0.3">
      <c r="C483" s="4"/>
      <c r="G483" s="5"/>
    </row>
    <row r="484" spans="3:7" ht="15.75" customHeight="1" x14ac:dyDescent="0.3">
      <c r="C484" s="4"/>
      <c r="G484" s="5"/>
    </row>
    <row r="485" spans="3:7" ht="15.75" customHeight="1" x14ac:dyDescent="0.3">
      <c r="C485" s="4"/>
      <c r="G485" s="5"/>
    </row>
    <row r="486" spans="3:7" ht="15.75" customHeight="1" x14ac:dyDescent="0.3">
      <c r="C486" s="4"/>
      <c r="G486" s="5"/>
    </row>
    <row r="487" spans="3:7" ht="15.75" customHeight="1" x14ac:dyDescent="0.3">
      <c r="C487" s="4"/>
      <c r="G487" s="5"/>
    </row>
    <row r="488" spans="3:7" ht="15.75" customHeight="1" x14ac:dyDescent="0.3">
      <c r="C488" s="4"/>
      <c r="G488" s="5"/>
    </row>
    <row r="489" spans="3:7" ht="15.75" customHeight="1" x14ac:dyDescent="0.3">
      <c r="C489" s="4"/>
      <c r="G489" s="5"/>
    </row>
    <row r="490" spans="3:7" ht="15.75" customHeight="1" x14ac:dyDescent="0.3">
      <c r="C490" s="4"/>
      <c r="G490" s="5"/>
    </row>
    <row r="491" spans="3:7" ht="15.75" customHeight="1" x14ac:dyDescent="0.3">
      <c r="C491" s="4"/>
      <c r="G491" s="5"/>
    </row>
    <row r="492" spans="3:7" ht="15.75" customHeight="1" x14ac:dyDescent="0.3">
      <c r="C492" s="4"/>
      <c r="G492" s="5"/>
    </row>
    <row r="493" spans="3:7" ht="15.75" customHeight="1" x14ac:dyDescent="0.3">
      <c r="C493" s="4"/>
      <c r="G493" s="5"/>
    </row>
    <row r="494" spans="3:7" ht="15.75" customHeight="1" x14ac:dyDescent="0.3">
      <c r="C494" s="4"/>
      <c r="G494" s="5"/>
    </row>
    <row r="495" spans="3:7" ht="15.75" customHeight="1" x14ac:dyDescent="0.3">
      <c r="C495" s="4"/>
      <c r="G495" s="5"/>
    </row>
    <row r="496" spans="3:7" ht="15.75" customHeight="1" x14ac:dyDescent="0.3">
      <c r="C496" s="4"/>
      <c r="G496" s="5"/>
    </row>
    <row r="497" spans="3:7" ht="15.75" customHeight="1" x14ac:dyDescent="0.3">
      <c r="C497" s="4"/>
      <c r="G497" s="5"/>
    </row>
    <row r="498" spans="3:7" ht="15.75" customHeight="1" x14ac:dyDescent="0.3">
      <c r="C498" s="4"/>
      <c r="G498" s="5"/>
    </row>
    <row r="499" spans="3:7" ht="15.75" customHeight="1" x14ac:dyDescent="0.3">
      <c r="C499" s="4"/>
      <c r="G499" s="5"/>
    </row>
    <row r="500" spans="3:7" ht="15.75" customHeight="1" x14ac:dyDescent="0.3">
      <c r="C500" s="4"/>
      <c r="G500" s="5"/>
    </row>
    <row r="501" spans="3:7" ht="15.75" customHeight="1" x14ac:dyDescent="0.3">
      <c r="C501" s="4"/>
      <c r="G501" s="5"/>
    </row>
    <row r="502" spans="3:7" ht="15.75" customHeight="1" x14ac:dyDescent="0.3">
      <c r="C502" s="4"/>
      <c r="G502" s="5"/>
    </row>
    <row r="503" spans="3:7" ht="15.75" customHeight="1" x14ac:dyDescent="0.3">
      <c r="C503" s="4"/>
      <c r="G503" s="5"/>
    </row>
    <row r="504" spans="3:7" ht="15.75" customHeight="1" x14ac:dyDescent="0.3">
      <c r="C504" s="4"/>
      <c r="G504" s="5"/>
    </row>
    <row r="505" spans="3:7" ht="15.75" customHeight="1" x14ac:dyDescent="0.3">
      <c r="C505" s="4"/>
      <c r="G505" s="5"/>
    </row>
    <row r="506" spans="3:7" ht="15.75" customHeight="1" x14ac:dyDescent="0.3">
      <c r="C506" s="4"/>
      <c r="G506" s="5"/>
    </row>
    <row r="507" spans="3:7" ht="15.75" customHeight="1" x14ac:dyDescent="0.3">
      <c r="C507" s="4"/>
      <c r="G507" s="5"/>
    </row>
    <row r="508" spans="3:7" ht="15.75" customHeight="1" x14ac:dyDescent="0.3">
      <c r="C508" s="4"/>
      <c r="G508" s="5"/>
    </row>
    <row r="509" spans="3:7" ht="15.75" customHeight="1" x14ac:dyDescent="0.3">
      <c r="C509" s="4"/>
      <c r="G509" s="5"/>
    </row>
    <row r="510" spans="3:7" ht="15.75" customHeight="1" x14ac:dyDescent="0.3">
      <c r="C510" s="4"/>
      <c r="G510" s="5"/>
    </row>
    <row r="511" spans="3:7" ht="15.75" customHeight="1" x14ac:dyDescent="0.3">
      <c r="C511" s="4"/>
      <c r="G511" s="5"/>
    </row>
    <row r="512" spans="3:7" ht="15.75" customHeight="1" x14ac:dyDescent="0.3">
      <c r="C512" s="4"/>
      <c r="G512" s="5"/>
    </row>
    <row r="513" spans="3:7" ht="15.75" customHeight="1" x14ac:dyDescent="0.3">
      <c r="C513" s="4"/>
      <c r="G513" s="5"/>
    </row>
    <row r="514" spans="3:7" ht="15.75" customHeight="1" x14ac:dyDescent="0.3">
      <c r="C514" s="4"/>
      <c r="G514" s="5"/>
    </row>
    <row r="515" spans="3:7" ht="15.75" customHeight="1" x14ac:dyDescent="0.3">
      <c r="C515" s="4"/>
      <c r="G515" s="5"/>
    </row>
    <row r="516" spans="3:7" ht="15.75" customHeight="1" x14ac:dyDescent="0.3">
      <c r="C516" s="4"/>
      <c r="G516" s="5"/>
    </row>
    <row r="517" spans="3:7" ht="15.75" customHeight="1" x14ac:dyDescent="0.3">
      <c r="C517" s="4"/>
      <c r="G517" s="5"/>
    </row>
    <row r="518" spans="3:7" ht="15.75" customHeight="1" x14ac:dyDescent="0.3">
      <c r="C518" s="4"/>
      <c r="G518" s="5"/>
    </row>
    <row r="519" spans="3:7" ht="15.75" customHeight="1" x14ac:dyDescent="0.3">
      <c r="C519" s="4"/>
      <c r="G519" s="5"/>
    </row>
    <row r="520" spans="3:7" ht="15.75" customHeight="1" x14ac:dyDescent="0.3">
      <c r="C520" s="4"/>
      <c r="G520" s="5"/>
    </row>
    <row r="521" spans="3:7" ht="15.75" customHeight="1" x14ac:dyDescent="0.3">
      <c r="C521" s="4"/>
      <c r="G521" s="5"/>
    </row>
    <row r="522" spans="3:7" ht="15.75" customHeight="1" x14ac:dyDescent="0.3">
      <c r="C522" s="4"/>
      <c r="G522" s="5"/>
    </row>
    <row r="523" spans="3:7" ht="15.75" customHeight="1" x14ac:dyDescent="0.3">
      <c r="C523" s="4"/>
      <c r="G523" s="5"/>
    </row>
    <row r="524" spans="3:7" ht="15.75" customHeight="1" x14ac:dyDescent="0.3">
      <c r="C524" s="4"/>
      <c r="G524" s="5"/>
    </row>
    <row r="525" spans="3:7" ht="15.75" customHeight="1" x14ac:dyDescent="0.3">
      <c r="C525" s="4"/>
      <c r="G525" s="5"/>
    </row>
    <row r="526" spans="3:7" ht="15.75" customHeight="1" x14ac:dyDescent="0.3">
      <c r="C526" s="4"/>
      <c r="G526" s="5"/>
    </row>
    <row r="527" spans="3:7" ht="15.75" customHeight="1" x14ac:dyDescent="0.3">
      <c r="C527" s="4"/>
      <c r="G527" s="5"/>
    </row>
    <row r="528" spans="3:7" ht="15.75" customHeight="1" x14ac:dyDescent="0.3">
      <c r="C528" s="4"/>
      <c r="G528" s="5"/>
    </row>
    <row r="529" spans="3:7" ht="15.75" customHeight="1" x14ac:dyDescent="0.3">
      <c r="C529" s="4"/>
      <c r="G529" s="5"/>
    </row>
    <row r="530" spans="3:7" ht="15.75" customHeight="1" x14ac:dyDescent="0.3">
      <c r="C530" s="4"/>
      <c r="G530" s="5"/>
    </row>
    <row r="531" spans="3:7" ht="15.75" customHeight="1" x14ac:dyDescent="0.3">
      <c r="C531" s="4"/>
      <c r="G531" s="5"/>
    </row>
    <row r="532" spans="3:7" ht="15.75" customHeight="1" x14ac:dyDescent="0.3">
      <c r="C532" s="4"/>
      <c r="G532" s="5"/>
    </row>
    <row r="533" spans="3:7" ht="15.75" customHeight="1" x14ac:dyDescent="0.3">
      <c r="C533" s="4"/>
      <c r="G533" s="5"/>
    </row>
    <row r="534" spans="3:7" ht="15.75" customHeight="1" x14ac:dyDescent="0.3">
      <c r="C534" s="4"/>
      <c r="G534" s="5"/>
    </row>
    <row r="535" spans="3:7" ht="15.75" customHeight="1" x14ac:dyDescent="0.3">
      <c r="C535" s="4"/>
      <c r="G535" s="5"/>
    </row>
    <row r="536" spans="3:7" ht="15.75" customHeight="1" x14ac:dyDescent="0.3">
      <c r="C536" s="4"/>
      <c r="G536" s="5"/>
    </row>
    <row r="537" spans="3:7" ht="15.75" customHeight="1" x14ac:dyDescent="0.3">
      <c r="C537" s="4"/>
      <c r="G537" s="5"/>
    </row>
    <row r="538" spans="3:7" ht="15.75" customHeight="1" x14ac:dyDescent="0.3">
      <c r="C538" s="4"/>
      <c r="G538" s="5"/>
    </row>
    <row r="539" spans="3:7" ht="15.75" customHeight="1" x14ac:dyDescent="0.3">
      <c r="C539" s="4"/>
      <c r="G539" s="5"/>
    </row>
    <row r="540" spans="3:7" ht="15.75" customHeight="1" x14ac:dyDescent="0.3">
      <c r="C540" s="4"/>
      <c r="G540" s="5"/>
    </row>
    <row r="541" spans="3:7" ht="15.75" customHeight="1" x14ac:dyDescent="0.3">
      <c r="C541" s="4"/>
      <c r="G541" s="5"/>
    </row>
    <row r="542" spans="3:7" ht="15.75" customHeight="1" x14ac:dyDescent="0.3">
      <c r="C542" s="4"/>
      <c r="G542" s="5"/>
    </row>
    <row r="543" spans="3:7" ht="15.75" customHeight="1" x14ac:dyDescent="0.3">
      <c r="C543" s="4"/>
      <c r="G543" s="5"/>
    </row>
    <row r="544" spans="3:7" ht="15.75" customHeight="1" x14ac:dyDescent="0.3">
      <c r="C544" s="4"/>
      <c r="G544" s="5"/>
    </row>
    <row r="545" spans="3:7" ht="15.75" customHeight="1" x14ac:dyDescent="0.3">
      <c r="C545" s="4"/>
      <c r="G545" s="5"/>
    </row>
    <row r="546" spans="3:7" ht="15.75" customHeight="1" x14ac:dyDescent="0.3">
      <c r="C546" s="4"/>
      <c r="G546" s="5"/>
    </row>
    <row r="547" spans="3:7" ht="15.75" customHeight="1" x14ac:dyDescent="0.3">
      <c r="C547" s="4"/>
      <c r="G547" s="5"/>
    </row>
    <row r="548" spans="3:7" ht="15.75" customHeight="1" x14ac:dyDescent="0.3">
      <c r="C548" s="4"/>
      <c r="G548" s="5"/>
    </row>
    <row r="549" spans="3:7" ht="15.75" customHeight="1" x14ac:dyDescent="0.3">
      <c r="C549" s="4"/>
      <c r="G549" s="5"/>
    </row>
    <row r="550" spans="3:7" ht="15.75" customHeight="1" x14ac:dyDescent="0.3">
      <c r="C550" s="4"/>
      <c r="G550" s="5"/>
    </row>
    <row r="551" spans="3:7" ht="15.75" customHeight="1" x14ac:dyDescent="0.3">
      <c r="C551" s="4"/>
      <c r="G551" s="5"/>
    </row>
    <row r="552" spans="3:7" ht="15.75" customHeight="1" x14ac:dyDescent="0.3">
      <c r="C552" s="4"/>
      <c r="G552" s="5"/>
    </row>
    <row r="553" spans="3:7" ht="15.75" customHeight="1" x14ac:dyDescent="0.3">
      <c r="C553" s="4"/>
      <c r="G553" s="5"/>
    </row>
    <row r="554" spans="3:7" ht="15.75" customHeight="1" x14ac:dyDescent="0.3">
      <c r="C554" s="4"/>
      <c r="G554" s="5"/>
    </row>
    <row r="555" spans="3:7" ht="15.75" customHeight="1" x14ac:dyDescent="0.3">
      <c r="C555" s="4"/>
      <c r="G555" s="5"/>
    </row>
    <row r="556" spans="3:7" ht="15.75" customHeight="1" x14ac:dyDescent="0.3">
      <c r="C556" s="4"/>
      <c r="G556" s="5"/>
    </row>
    <row r="557" spans="3:7" ht="15.75" customHeight="1" x14ac:dyDescent="0.3">
      <c r="C557" s="4"/>
      <c r="G557" s="5"/>
    </row>
    <row r="558" spans="3:7" ht="15.75" customHeight="1" x14ac:dyDescent="0.3">
      <c r="C558" s="4"/>
      <c r="G558" s="5"/>
    </row>
    <row r="559" spans="3:7" ht="15.75" customHeight="1" x14ac:dyDescent="0.3">
      <c r="C559" s="4"/>
      <c r="G559" s="5"/>
    </row>
    <row r="560" spans="3:7" ht="15.75" customHeight="1" x14ac:dyDescent="0.3">
      <c r="C560" s="4"/>
      <c r="G560" s="5"/>
    </row>
    <row r="561" spans="3:7" ht="15.75" customHeight="1" x14ac:dyDescent="0.3">
      <c r="C561" s="4"/>
      <c r="G561" s="5"/>
    </row>
    <row r="562" spans="3:7" ht="15.75" customHeight="1" x14ac:dyDescent="0.3">
      <c r="C562" s="4"/>
      <c r="G562" s="5"/>
    </row>
    <row r="563" spans="3:7" ht="15.75" customHeight="1" x14ac:dyDescent="0.3">
      <c r="C563" s="4"/>
      <c r="G563" s="5"/>
    </row>
    <row r="564" spans="3:7" ht="15.75" customHeight="1" x14ac:dyDescent="0.3">
      <c r="C564" s="4"/>
      <c r="G564" s="5"/>
    </row>
    <row r="565" spans="3:7" ht="15.75" customHeight="1" x14ac:dyDescent="0.3">
      <c r="C565" s="4"/>
      <c r="G565" s="5"/>
    </row>
    <row r="566" spans="3:7" ht="15.75" customHeight="1" x14ac:dyDescent="0.3">
      <c r="C566" s="4"/>
      <c r="G566" s="5"/>
    </row>
    <row r="567" spans="3:7" ht="15.75" customHeight="1" x14ac:dyDescent="0.3">
      <c r="C567" s="4"/>
      <c r="G567" s="5"/>
    </row>
    <row r="568" spans="3:7" ht="15.75" customHeight="1" x14ac:dyDescent="0.3">
      <c r="C568" s="4"/>
      <c r="G568" s="5"/>
    </row>
    <row r="569" spans="3:7" ht="15.75" customHeight="1" x14ac:dyDescent="0.3">
      <c r="C569" s="4"/>
      <c r="G569" s="5"/>
    </row>
    <row r="570" spans="3:7" ht="15.75" customHeight="1" x14ac:dyDescent="0.3">
      <c r="C570" s="4"/>
      <c r="G570" s="5"/>
    </row>
    <row r="571" spans="3:7" ht="15.75" customHeight="1" x14ac:dyDescent="0.3">
      <c r="C571" s="4"/>
      <c r="G571" s="5"/>
    </row>
    <row r="572" spans="3:7" ht="15.75" customHeight="1" x14ac:dyDescent="0.3">
      <c r="C572" s="4"/>
      <c r="G572" s="5"/>
    </row>
    <row r="573" spans="3:7" ht="15.75" customHeight="1" x14ac:dyDescent="0.3">
      <c r="C573" s="4"/>
      <c r="G573" s="5"/>
    </row>
    <row r="574" spans="3:7" ht="15.75" customHeight="1" x14ac:dyDescent="0.3">
      <c r="C574" s="4"/>
      <c r="G574" s="5"/>
    </row>
    <row r="575" spans="3:7" ht="15.75" customHeight="1" x14ac:dyDescent="0.3">
      <c r="C575" s="4"/>
      <c r="G575" s="5"/>
    </row>
    <row r="576" spans="3:7" ht="15.75" customHeight="1" x14ac:dyDescent="0.3">
      <c r="C576" s="4"/>
      <c r="G576" s="5"/>
    </row>
    <row r="577" spans="3:7" ht="15.75" customHeight="1" x14ac:dyDescent="0.3">
      <c r="C577" s="4"/>
      <c r="G577" s="5"/>
    </row>
    <row r="578" spans="3:7" ht="15.75" customHeight="1" x14ac:dyDescent="0.3">
      <c r="C578" s="4"/>
      <c r="G578" s="5"/>
    </row>
    <row r="579" spans="3:7" ht="15.75" customHeight="1" x14ac:dyDescent="0.3">
      <c r="C579" s="4"/>
      <c r="G579" s="5"/>
    </row>
    <row r="580" spans="3:7" ht="15.75" customHeight="1" x14ac:dyDescent="0.3">
      <c r="C580" s="4"/>
      <c r="G580" s="5"/>
    </row>
    <row r="581" spans="3:7" ht="15.75" customHeight="1" x14ac:dyDescent="0.3">
      <c r="C581" s="4"/>
      <c r="G581" s="5"/>
    </row>
    <row r="582" spans="3:7" ht="15.75" customHeight="1" x14ac:dyDescent="0.3">
      <c r="C582" s="4"/>
      <c r="G582" s="5"/>
    </row>
    <row r="583" spans="3:7" ht="15.75" customHeight="1" x14ac:dyDescent="0.3">
      <c r="C583" s="4"/>
      <c r="G583" s="5"/>
    </row>
    <row r="584" spans="3:7" ht="15.75" customHeight="1" x14ac:dyDescent="0.3">
      <c r="C584" s="4"/>
      <c r="G584" s="5"/>
    </row>
    <row r="585" spans="3:7" ht="15.75" customHeight="1" x14ac:dyDescent="0.3">
      <c r="C585" s="4"/>
      <c r="G585" s="5"/>
    </row>
    <row r="586" spans="3:7" ht="15.75" customHeight="1" x14ac:dyDescent="0.3">
      <c r="C586" s="4"/>
      <c r="G586" s="5"/>
    </row>
    <row r="587" spans="3:7" ht="15.75" customHeight="1" x14ac:dyDescent="0.3">
      <c r="C587" s="4"/>
      <c r="G587" s="5"/>
    </row>
    <row r="588" spans="3:7" ht="15.75" customHeight="1" x14ac:dyDescent="0.3">
      <c r="C588" s="4"/>
      <c r="G588" s="5"/>
    </row>
    <row r="589" spans="3:7" ht="15.75" customHeight="1" x14ac:dyDescent="0.3">
      <c r="C589" s="4"/>
      <c r="G589" s="5"/>
    </row>
    <row r="590" spans="3:7" ht="15.75" customHeight="1" x14ac:dyDescent="0.3">
      <c r="C590" s="4"/>
      <c r="G590" s="5"/>
    </row>
    <row r="591" spans="3:7" ht="15.75" customHeight="1" x14ac:dyDescent="0.3">
      <c r="C591" s="4"/>
      <c r="G591" s="5"/>
    </row>
    <row r="592" spans="3:7" ht="15.75" customHeight="1" x14ac:dyDescent="0.3">
      <c r="C592" s="4"/>
      <c r="G592" s="5"/>
    </row>
    <row r="593" spans="3:7" ht="15.75" customHeight="1" x14ac:dyDescent="0.3">
      <c r="C593" s="4"/>
      <c r="G593" s="5"/>
    </row>
    <row r="594" spans="3:7" ht="15.75" customHeight="1" x14ac:dyDescent="0.3">
      <c r="C594" s="4"/>
      <c r="G594" s="5"/>
    </row>
    <row r="595" spans="3:7" ht="15.75" customHeight="1" x14ac:dyDescent="0.3">
      <c r="C595" s="4"/>
      <c r="G595" s="5"/>
    </row>
    <row r="596" spans="3:7" ht="15.75" customHeight="1" x14ac:dyDescent="0.3">
      <c r="C596" s="4"/>
      <c r="G596" s="5"/>
    </row>
    <row r="597" spans="3:7" ht="15.75" customHeight="1" x14ac:dyDescent="0.3">
      <c r="C597" s="4"/>
      <c r="G597" s="5"/>
    </row>
    <row r="598" spans="3:7" ht="15.75" customHeight="1" x14ac:dyDescent="0.3">
      <c r="C598" s="4"/>
      <c r="G598" s="5"/>
    </row>
    <row r="599" spans="3:7" ht="15.75" customHeight="1" x14ac:dyDescent="0.3">
      <c r="C599" s="4"/>
      <c r="G599" s="5"/>
    </row>
    <row r="600" spans="3:7" ht="15.75" customHeight="1" x14ac:dyDescent="0.3">
      <c r="C600" s="4"/>
      <c r="G600" s="5"/>
    </row>
    <row r="601" spans="3:7" ht="15.75" customHeight="1" x14ac:dyDescent="0.3">
      <c r="C601" s="4"/>
      <c r="G601" s="5"/>
    </row>
    <row r="602" spans="3:7" ht="15.75" customHeight="1" x14ac:dyDescent="0.3">
      <c r="C602" s="4"/>
      <c r="G602" s="5"/>
    </row>
    <row r="603" spans="3:7" ht="15.75" customHeight="1" x14ac:dyDescent="0.3">
      <c r="C603" s="4"/>
      <c r="G603" s="5"/>
    </row>
    <row r="604" spans="3:7" ht="15.75" customHeight="1" x14ac:dyDescent="0.3">
      <c r="C604" s="4"/>
      <c r="G604" s="5"/>
    </row>
    <row r="605" spans="3:7" ht="15.75" customHeight="1" x14ac:dyDescent="0.3">
      <c r="C605" s="4"/>
      <c r="G605" s="5"/>
    </row>
    <row r="606" spans="3:7" ht="15.75" customHeight="1" x14ac:dyDescent="0.3">
      <c r="C606" s="4"/>
      <c r="G606" s="5"/>
    </row>
    <row r="607" spans="3:7" ht="15.75" customHeight="1" x14ac:dyDescent="0.3">
      <c r="C607" s="4"/>
      <c r="G607" s="5"/>
    </row>
    <row r="608" spans="3:7" ht="15.75" customHeight="1" x14ac:dyDescent="0.3">
      <c r="C608" s="4"/>
      <c r="G608" s="5"/>
    </row>
    <row r="609" spans="3:7" ht="15.75" customHeight="1" x14ac:dyDescent="0.3">
      <c r="C609" s="4"/>
      <c r="G609" s="5"/>
    </row>
    <row r="610" spans="3:7" ht="15.75" customHeight="1" x14ac:dyDescent="0.3">
      <c r="C610" s="4"/>
      <c r="G610" s="5"/>
    </row>
    <row r="611" spans="3:7" ht="15.75" customHeight="1" x14ac:dyDescent="0.3">
      <c r="C611" s="4"/>
      <c r="G611" s="5"/>
    </row>
    <row r="612" spans="3:7" ht="15.75" customHeight="1" x14ac:dyDescent="0.3">
      <c r="C612" s="4"/>
      <c r="G612" s="5"/>
    </row>
    <row r="613" spans="3:7" ht="15.75" customHeight="1" x14ac:dyDescent="0.3">
      <c r="C613" s="4"/>
      <c r="G613" s="5"/>
    </row>
    <row r="614" spans="3:7" ht="15.75" customHeight="1" x14ac:dyDescent="0.3">
      <c r="C614" s="4"/>
      <c r="G614" s="5"/>
    </row>
    <row r="615" spans="3:7" ht="15.75" customHeight="1" x14ac:dyDescent="0.3">
      <c r="C615" s="4"/>
      <c r="G615" s="5"/>
    </row>
    <row r="616" spans="3:7" ht="15.75" customHeight="1" x14ac:dyDescent="0.3">
      <c r="C616" s="4"/>
      <c r="G616" s="5"/>
    </row>
    <row r="617" spans="3:7" ht="15.75" customHeight="1" x14ac:dyDescent="0.3">
      <c r="C617" s="4"/>
      <c r="G617" s="5"/>
    </row>
    <row r="618" spans="3:7" ht="15.75" customHeight="1" x14ac:dyDescent="0.3">
      <c r="C618" s="4"/>
      <c r="G618" s="5"/>
    </row>
    <row r="619" spans="3:7" ht="15.75" customHeight="1" x14ac:dyDescent="0.3">
      <c r="C619" s="4"/>
      <c r="G619" s="5"/>
    </row>
    <row r="620" spans="3:7" ht="15.75" customHeight="1" x14ac:dyDescent="0.3">
      <c r="C620" s="4"/>
      <c r="G620" s="5"/>
    </row>
    <row r="621" spans="3:7" ht="15.75" customHeight="1" x14ac:dyDescent="0.3">
      <c r="C621" s="4"/>
      <c r="G621" s="5"/>
    </row>
    <row r="622" spans="3:7" ht="15.75" customHeight="1" x14ac:dyDescent="0.3">
      <c r="C622" s="4"/>
      <c r="G622" s="5"/>
    </row>
    <row r="623" spans="3:7" ht="15.75" customHeight="1" x14ac:dyDescent="0.3">
      <c r="C623" s="4"/>
      <c r="G623" s="5"/>
    </row>
    <row r="624" spans="3:7" ht="15.75" customHeight="1" x14ac:dyDescent="0.3">
      <c r="C624" s="4"/>
      <c r="G624" s="5"/>
    </row>
    <row r="625" spans="3:7" ht="15.75" customHeight="1" x14ac:dyDescent="0.3">
      <c r="C625" s="4"/>
      <c r="G625" s="5"/>
    </row>
    <row r="626" spans="3:7" ht="15.75" customHeight="1" x14ac:dyDescent="0.3">
      <c r="C626" s="4"/>
      <c r="G626" s="5"/>
    </row>
    <row r="627" spans="3:7" ht="15.75" customHeight="1" x14ac:dyDescent="0.3">
      <c r="C627" s="4"/>
      <c r="G627" s="5"/>
    </row>
    <row r="628" spans="3:7" ht="15.75" customHeight="1" x14ac:dyDescent="0.3">
      <c r="C628" s="4"/>
      <c r="G628" s="5"/>
    </row>
    <row r="629" spans="3:7" ht="15.75" customHeight="1" x14ac:dyDescent="0.3">
      <c r="C629" s="4"/>
      <c r="G629" s="5"/>
    </row>
    <row r="630" spans="3:7" ht="15.75" customHeight="1" x14ac:dyDescent="0.3">
      <c r="C630" s="4"/>
      <c r="G630" s="5"/>
    </row>
    <row r="631" spans="3:7" ht="15.75" customHeight="1" x14ac:dyDescent="0.3">
      <c r="C631" s="4"/>
      <c r="G631" s="5"/>
    </row>
    <row r="632" spans="3:7" ht="15.75" customHeight="1" x14ac:dyDescent="0.3">
      <c r="C632" s="4"/>
      <c r="G632" s="5"/>
    </row>
    <row r="633" spans="3:7" ht="15.75" customHeight="1" x14ac:dyDescent="0.3">
      <c r="C633" s="4"/>
      <c r="G633" s="5"/>
    </row>
    <row r="634" spans="3:7" ht="15.75" customHeight="1" x14ac:dyDescent="0.3">
      <c r="C634" s="4"/>
      <c r="G634" s="5"/>
    </row>
    <row r="635" spans="3:7" ht="15.75" customHeight="1" x14ac:dyDescent="0.3">
      <c r="C635" s="4"/>
      <c r="G635" s="5"/>
    </row>
    <row r="636" spans="3:7" ht="15.75" customHeight="1" x14ac:dyDescent="0.3">
      <c r="C636" s="4"/>
      <c r="G636" s="5"/>
    </row>
    <row r="637" spans="3:7" ht="15.75" customHeight="1" x14ac:dyDescent="0.3">
      <c r="C637" s="4"/>
      <c r="G637" s="5"/>
    </row>
    <row r="638" spans="3:7" ht="15.75" customHeight="1" x14ac:dyDescent="0.3">
      <c r="C638" s="4"/>
      <c r="G638" s="5"/>
    </row>
    <row r="639" spans="3:7" ht="15.75" customHeight="1" x14ac:dyDescent="0.3">
      <c r="C639" s="4"/>
      <c r="G639" s="5"/>
    </row>
    <row r="640" spans="3:7" ht="15.75" customHeight="1" x14ac:dyDescent="0.3">
      <c r="C640" s="4"/>
      <c r="G640" s="5"/>
    </row>
    <row r="641" spans="3:7" ht="15.75" customHeight="1" x14ac:dyDescent="0.3">
      <c r="C641" s="4"/>
      <c r="G641" s="5"/>
    </row>
    <row r="642" spans="3:7" ht="15.75" customHeight="1" x14ac:dyDescent="0.3">
      <c r="C642" s="4"/>
      <c r="G642" s="5"/>
    </row>
    <row r="643" spans="3:7" ht="15.75" customHeight="1" x14ac:dyDescent="0.3">
      <c r="C643" s="4"/>
      <c r="G643" s="5"/>
    </row>
    <row r="644" spans="3:7" ht="15.75" customHeight="1" x14ac:dyDescent="0.3">
      <c r="C644" s="4"/>
      <c r="G644" s="5"/>
    </row>
    <row r="645" spans="3:7" ht="15.75" customHeight="1" x14ac:dyDescent="0.3">
      <c r="C645" s="4"/>
      <c r="G645" s="5"/>
    </row>
    <row r="646" spans="3:7" ht="15.75" customHeight="1" x14ac:dyDescent="0.3">
      <c r="C646" s="4"/>
      <c r="G646" s="5"/>
    </row>
    <row r="647" spans="3:7" ht="15.75" customHeight="1" x14ac:dyDescent="0.3">
      <c r="C647" s="4"/>
      <c r="G647" s="5"/>
    </row>
    <row r="648" spans="3:7" ht="15.75" customHeight="1" x14ac:dyDescent="0.3">
      <c r="C648" s="4"/>
      <c r="G648" s="5"/>
    </row>
    <row r="649" spans="3:7" ht="15.75" customHeight="1" x14ac:dyDescent="0.3">
      <c r="C649" s="4"/>
      <c r="G649" s="5"/>
    </row>
    <row r="650" spans="3:7" ht="15.75" customHeight="1" x14ac:dyDescent="0.3">
      <c r="C650" s="4"/>
      <c r="G650" s="5"/>
    </row>
    <row r="651" spans="3:7" ht="15.75" customHeight="1" x14ac:dyDescent="0.3">
      <c r="C651" s="4"/>
      <c r="G651" s="5"/>
    </row>
    <row r="652" spans="3:7" ht="15.75" customHeight="1" x14ac:dyDescent="0.3">
      <c r="C652" s="4"/>
      <c r="G652" s="5"/>
    </row>
    <row r="653" spans="3:7" ht="15.75" customHeight="1" x14ac:dyDescent="0.3">
      <c r="C653" s="4"/>
      <c r="G653" s="5"/>
    </row>
    <row r="654" spans="3:7" ht="15.75" customHeight="1" x14ac:dyDescent="0.3">
      <c r="C654" s="4"/>
      <c r="G654" s="5"/>
    </row>
    <row r="655" spans="3:7" ht="15.75" customHeight="1" x14ac:dyDescent="0.3">
      <c r="C655" s="4"/>
      <c r="G655" s="5"/>
    </row>
    <row r="656" spans="3:7" ht="15.75" customHeight="1" x14ac:dyDescent="0.3">
      <c r="C656" s="4"/>
      <c r="G656" s="5"/>
    </row>
    <row r="657" spans="3:7" ht="15.75" customHeight="1" x14ac:dyDescent="0.3">
      <c r="C657" s="4"/>
      <c r="G657" s="5"/>
    </row>
    <row r="658" spans="3:7" ht="15.75" customHeight="1" x14ac:dyDescent="0.3">
      <c r="C658" s="4"/>
      <c r="G658" s="5"/>
    </row>
    <row r="659" spans="3:7" ht="15.75" customHeight="1" x14ac:dyDescent="0.3">
      <c r="C659" s="4"/>
      <c r="G659" s="5"/>
    </row>
    <row r="660" spans="3:7" ht="15.75" customHeight="1" x14ac:dyDescent="0.3">
      <c r="C660" s="4"/>
      <c r="G660" s="5"/>
    </row>
    <row r="661" spans="3:7" ht="15.75" customHeight="1" x14ac:dyDescent="0.3">
      <c r="C661" s="4"/>
      <c r="G661" s="5"/>
    </row>
    <row r="662" spans="3:7" ht="15.75" customHeight="1" x14ac:dyDescent="0.3">
      <c r="C662" s="4"/>
      <c r="G662" s="5"/>
    </row>
    <row r="663" spans="3:7" ht="15.75" customHeight="1" x14ac:dyDescent="0.3">
      <c r="C663" s="4"/>
      <c r="G663" s="5"/>
    </row>
    <row r="664" spans="3:7" ht="15.75" customHeight="1" x14ac:dyDescent="0.3">
      <c r="C664" s="4"/>
      <c r="G664" s="5"/>
    </row>
    <row r="665" spans="3:7" ht="15.75" customHeight="1" x14ac:dyDescent="0.3">
      <c r="C665" s="4"/>
      <c r="G665" s="5"/>
    </row>
    <row r="666" spans="3:7" ht="15.75" customHeight="1" x14ac:dyDescent="0.3">
      <c r="C666" s="4"/>
      <c r="G666" s="5"/>
    </row>
    <row r="667" spans="3:7" ht="15.75" customHeight="1" x14ac:dyDescent="0.3">
      <c r="C667" s="4"/>
      <c r="G667" s="5"/>
    </row>
    <row r="668" spans="3:7" ht="15.75" customHeight="1" x14ac:dyDescent="0.3">
      <c r="C668" s="4"/>
      <c r="G668" s="5"/>
    </row>
    <row r="669" spans="3:7" ht="15.75" customHeight="1" x14ac:dyDescent="0.3">
      <c r="C669" s="4"/>
      <c r="G669" s="5"/>
    </row>
    <row r="670" spans="3:7" ht="15.75" customHeight="1" x14ac:dyDescent="0.3">
      <c r="C670" s="4"/>
      <c r="G670" s="5"/>
    </row>
    <row r="671" spans="3:7" ht="15.75" customHeight="1" x14ac:dyDescent="0.3">
      <c r="C671" s="4"/>
      <c r="G671" s="5"/>
    </row>
    <row r="672" spans="3:7" ht="15.75" customHeight="1" x14ac:dyDescent="0.3">
      <c r="C672" s="4"/>
      <c r="G672" s="5"/>
    </row>
    <row r="673" spans="3:7" ht="15.75" customHeight="1" x14ac:dyDescent="0.3">
      <c r="C673" s="4"/>
      <c r="G673" s="5"/>
    </row>
    <row r="674" spans="3:7" ht="15.75" customHeight="1" x14ac:dyDescent="0.3">
      <c r="C674" s="4"/>
      <c r="G674" s="5"/>
    </row>
    <row r="675" spans="3:7" ht="15.75" customHeight="1" x14ac:dyDescent="0.3">
      <c r="C675" s="4"/>
      <c r="G675" s="5"/>
    </row>
    <row r="676" spans="3:7" ht="15.75" customHeight="1" x14ac:dyDescent="0.3">
      <c r="C676" s="4"/>
      <c r="G676" s="5"/>
    </row>
    <row r="677" spans="3:7" ht="15.75" customHeight="1" x14ac:dyDescent="0.3">
      <c r="C677" s="4"/>
      <c r="G677" s="5"/>
    </row>
    <row r="678" spans="3:7" ht="15.75" customHeight="1" x14ac:dyDescent="0.3">
      <c r="C678" s="4"/>
      <c r="G678" s="5"/>
    </row>
    <row r="679" spans="3:7" ht="15.75" customHeight="1" x14ac:dyDescent="0.3">
      <c r="C679" s="4"/>
      <c r="G679" s="5"/>
    </row>
    <row r="680" spans="3:7" ht="15.75" customHeight="1" x14ac:dyDescent="0.3">
      <c r="C680" s="4"/>
      <c r="G680" s="5"/>
    </row>
    <row r="681" spans="3:7" ht="15.75" customHeight="1" x14ac:dyDescent="0.3">
      <c r="C681" s="4"/>
      <c r="G681" s="5"/>
    </row>
    <row r="682" spans="3:7" ht="15.75" customHeight="1" x14ac:dyDescent="0.3">
      <c r="C682" s="4"/>
      <c r="G682" s="5"/>
    </row>
    <row r="683" spans="3:7" ht="15.75" customHeight="1" x14ac:dyDescent="0.3">
      <c r="C683" s="4"/>
      <c r="G683" s="5"/>
    </row>
    <row r="684" spans="3:7" ht="15.75" customHeight="1" x14ac:dyDescent="0.3">
      <c r="C684" s="4"/>
      <c r="G684" s="5"/>
    </row>
    <row r="685" spans="3:7" ht="15.75" customHeight="1" x14ac:dyDescent="0.3">
      <c r="C685" s="4"/>
      <c r="G685" s="5"/>
    </row>
    <row r="686" spans="3:7" ht="15.75" customHeight="1" x14ac:dyDescent="0.3">
      <c r="C686" s="4"/>
      <c r="G686" s="5"/>
    </row>
    <row r="687" spans="3:7" ht="15.75" customHeight="1" x14ac:dyDescent="0.3">
      <c r="C687" s="4"/>
      <c r="G687" s="5"/>
    </row>
    <row r="688" spans="3:7" ht="15.75" customHeight="1" x14ac:dyDescent="0.3">
      <c r="C688" s="4"/>
      <c r="G688" s="5"/>
    </row>
    <row r="689" spans="3:7" ht="15.75" customHeight="1" x14ac:dyDescent="0.3">
      <c r="C689" s="4"/>
      <c r="G689" s="5"/>
    </row>
    <row r="690" spans="3:7" ht="15.75" customHeight="1" x14ac:dyDescent="0.3">
      <c r="C690" s="4"/>
      <c r="G690" s="5"/>
    </row>
    <row r="691" spans="3:7" ht="15.75" customHeight="1" x14ac:dyDescent="0.3">
      <c r="C691" s="4"/>
      <c r="G691" s="5"/>
    </row>
    <row r="692" spans="3:7" ht="15.75" customHeight="1" x14ac:dyDescent="0.3">
      <c r="C692" s="4"/>
      <c r="G692" s="5"/>
    </row>
    <row r="693" spans="3:7" ht="15.75" customHeight="1" x14ac:dyDescent="0.3">
      <c r="C693" s="4"/>
      <c r="G693" s="5"/>
    </row>
    <row r="694" spans="3:7" ht="15.75" customHeight="1" x14ac:dyDescent="0.3">
      <c r="C694" s="4"/>
      <c r="G694" s="5"/>
    </row>
    <row r="695" spans="3:7" ht="15.75" customHeight="1" x14ac:dyDescent="0.3">
      <c r="C695" s="4"/>
      <c r="G695" s="5"/>
    </row>
    <row r="696" spans="3:7" ht="15.75" customHeight="1" x14ac:dyDescent="0.3">
      <c r="C696" s="4"/>
      <c r="G696" s="5"/>
    </row>
    <row r="697" spans="3:7" ht="15.75" customHeight="1" x14ac:dyDescent="0.3">
      <c r="C697" s="4"/>
      <c r="G697" s="5"/>
    </row>
    <row r="698" spans="3:7" ht="15.75" customHeight="1" x14ac:dyDescent="0.3">
      <c r="C698" s="4"/>
      <c r="G698" s="5"/>
    </row>
    <row r="699" spans="3:7" ht="15.75" customHeight="1" x14ac:dyDescent="0.3">
      <c r="C699" s="4"/>
      <c r="G699" s="5"/>
    </row>
    <row r="700" spans="3:7" ht="15.75" customHeight="1" x14ac:dyDescent="0.3">
      <c r="C700" s="4"/>
      <c r="G700" s="5"/>
    </row>
    <row r="701" spans="3:7" ht="15.75" customHeight="1" x14ac:dyDescent="0.3">
      <c r="C701" s="4"/>
      <c r="G701" s="5"/>
    </row>
    <row r="702" spans="3:7" ht="15.75" customHeight="1" x14ac:dyDescent="0.3">
      <c r="C702" s="4"/>
      <c r="G702" s="5"/>
    </row>
    <row r="703" spans="3:7" ht="15.75" customHeight="1" x14ac:dyDescent="0.3">
      <c r="C703" s="4"/>
      <c r="G703" s="5"/>
    </row>
    <row r="704" spans="3:7" ht="15.75" customHeight="1" x14ac:dyDescent="0.3">
      <c r="C704" s="4"/>
      <c r="G704" s="5"/>
    </row>
    <row r="705" spans="3:7" ht="15.75" customHeight="1" x14ac:dyDescent="0.3">
      <c r="C705" s="4"/>
      <c r="G705" s="5"/>
    </row>
    <row r="706" spans="3:7" ht="15.75" customHeight="1" x14ac:dyDescent="0.3">
      <c r="C706" s="4"/>
      <c r="G706" s="5"/>
    </row>
    <row r="707" spans="3:7" ht="15.75" customHeight="1" x14ac:dyDescent="0.3">
      <c r="C707" s="4"/>
      <c r="G707" s="5"/>
    </row>
    <row r="708" spans="3:7" ht="15.75" customHeight="1" x14ac:dyDescent="0.3">
      <c r="C708" s="4"/>
      <c r="G708" s="5"/>
    </row>
    <row r="709" spans="3:7" ht="15.75" customHeight="1" x14ac:dyDescent="0.3">
      <c r="C709" s="4"/>
      <c r="G709" s="5"/>
    </row>
    <row r="710" spans="3:7" ht="15.75" customHeight="1" x14ac:dyDescent="0.3">
      <c r="C710" s="4"/>
      <c r="G710" s="5"/>
    </row>
    <row r="711" spans="3:7" ht="15.75" customHeight="1" x14ac:dyDescent="0.3">
      <c r="C711" s="4"/>
      <c r="G711" s="5"/>
    </row>
    <row r="712" spans="3:7" ht="15.75" customHeight="1" x14ac:dyDescent="0.3">
      <c r="C712" s="4"/>
      <c r="G712" s="5"/>
    </row>
    <row r="713" spans="3:7" ht="15.75" customHeight="1" x14ac:dyDescent="0.3">
      <c r="C713" s="4"/>
      <c r="G713" s="5"/>
    </row>
    <row r="714" spans="3:7" ht="15.75" customHeight="1" x14ac:dyDescent="0.3">
      <c r="C714" s="4"/>
      <c r="G714" s="5"/>
    </row>
    <row r="715" spans="3:7" ht="15.75" customHeight="1" x14ac:dyDescent="0.3">
      <c r="C715" s="4"/>
      <c r="G715" s="5"/>
    </row>
    <row r="716" spans="3:7" ht="15.75" customHeight="1" x14ac:dyDescent="0.3">
      <c r="C716" s="4"/>
      <c r="G716" s="5"/>
    </row>
    <row r="717" spans="3:7" ht="15.75" customHeight="1" x14ac:dyDescent="0.3">
      <c r="C717" s="4"/>
      <c r="G717" s="5"/>
    </row>
    <row r="718" spans="3:7" ht="15.75" customHeight="1" x14ac:dyDescent="0.3">
      <c r="C718" s="4"/>
      <c r="G718" s="5"/>
    </row>
    <row r="719" spans="3:7" ht="15.75" customHeight="1" x14ac:dyDescent="0.3">
      <c r="C719" s="4"/>
      <c r="G719" s="5"/>
    </row>
    <row r="720" spans="3:7" ht="15.75" customHeight="1" x14ac:dyDescent="0.3">
      <c r="C720" s="4"/>
      <c r="G720" s="5"/>
    </row>
    <row r="721" spans="3:7" ht="15.75" customHeight="1" x14ac:dyDescent="0.3">
      <c r="C721" s="4"/>
      <c r="G721" s="5"/>
    </row>
    <row r="722" spans="3:7" ht="15.75" customHeight="1" x14ac:dyDescent="0.3">
      <c r="C722" s="4"/>
      <c r="G722" s="5"/>
    </row>
    <row r="723" spans="3:7" ht="15.75" customHeight="1" x14ac:dyDescent="0.3">
      <c r="C723" s="4"/>
      <c r="G723" s="5"/>
    </row>
    <row r="724" spans="3:7" ht="15.75" customHeight="1" x14ac:dyDescent="0.3">
      <c r="C724" s="4"/>
      <c r="G724" s="5"/>
    </row>
    <row r="725" spans="3:7" ht="15.75" customHeight="1" x14ac:dyDescent="0.3">
      <c r="C725" s="4"/>
      <c r="G725" s="5"/>
    </row>
    <row r="726" spans="3:7" ht="15.75" customHeight="1" x14ac:dyDescent="0.3">
      <c r="C726" s="4"/>
      <c r="G726" s="5"/>
    </row>
    <row r="727" spans="3:7" ht="15.75" customHeight="1" x14ac:dyDescent="0.3">
      <c r="C727" s="4"/>
      <c r="G727" s="5"/>
    </row>
    <row r="728" spans="3:7" ht="15.75" customHeight="1" x14ac:dyDescent="0.3">
      <c r="C728" s="4"/>
      <c r="G728" s="5"/>
    </row>
    <row r="729" spans="3:7" ht="15.75" customHeight="1" x14ac:dyDescent="0.3">
      <c r="C729" s="4"/>
      <c r="G729" s="5"/>
    </row>
    <row r="730" spans="3:7" ht="15.75" customHeight="1" x14ac:dyDescent="0.3">
      <c r="C730" s="4"/>
      <c r="G730" s="5"/>
    </row>
    <row r="731" spans="3:7" ht="15.75" customHeight="1" x14ac:dyDescent="0.3">
      <c r="C731" s="4"/>
      <c r="G731" s="5"/>
    </row>
    <row r="732" spans="3:7" ht="15.75" customHeight="1" x14ac:dyDescent="0.3">
      <c r="C732" s="4"/>
      <c r="G732" s="5"/>
    </row>
    <row r="733" spans="3:7" ht="15.75" customHeight="1" x14ac:dyDescent="0.3">
      <c r="C733" s="4"/>
      <c r="G733" s="5"/>
    </row>
    <row r="734" spans="3:7" ht="15.75" customHeight="1" x14ac:dyDescent="0.3">
      <c r="C734" s="4"/>
      <c r="G734" s="5"/>
    </row>
    <row r="735" spans="3:7" ht="15.75" customHeight="1" x14ac:dyDescent="0.3">
      <c r="C735" s="4"/>
      <c r="G735" s="5"/>
    </row>
    <row r="736" spans="3:7" ht="15.75" customHeight="1" x14ac:dyDescent="0.3">
      <c r="C736" s="4"/>
      <c r="G736" s="5"/>
    </row>
    <row r="737" spans="3:7" ht="15.75" customHeight="1" x14ac:dyDescent="0.3">
      <c r="C737" s="4"/>
      <c r="G737" s="5"/>
    </row>
    <row r="738" spans="3:7" ht="15.75" customHeight="1" x14ac:dyDescent="0.3">
      <c r="C738" s="4"/>
      <c r="G738" s="5"/>
    </row>
    <row r="739" spans="3:7" ht="15.75" customHeight="1" x14ac:dyDescent="0.3">
      <c r="C739" s="4"/>
      <c r="G739" s="5"/>
    </row>
    <row r="740" spans="3:7" ht="15.75" customHeight="1" x14ac:dyDescent="0.3">
      <c r="C740" s="4"/>
      <c r="G740" s="5"/>
    </row>
    <row r="741" spans="3:7" ht="15.75" customHeight="1" x14ac:dyDescent="0.3">
      <c r="C741" s="4"/>
      <c r="G741" s="5"/>
    </row>
    <row r="742" spans="3:7" ht="15.75" customHeight="1" x14ac:dyDescent="0.3">
      <c r="C742" s="4"/>
      <c r="G742" s="5"/>
    </row>
    <row r="743" spans="3:7" ht="15.75" customHeight="1" x14ac:dyDescent="0.3">
      <c r="C743" s="4"/>
      <c r="G743" s="5"/>
    </row>
    <row r="744" spans="3:7" ht="15.75" customHeight="1" x14ac:dyDescent="0.3">
      <c r="C744" s="4"/>
      <c r="G744" s="5"/>
    </row>
    <row r="745" spans="3:7" ht="15.75" customHeight="1" x14ac:dyDescent="0.3">
      <c r="C745" s="4"/>
      <c r="G745" s="5"/>
    </row>
    <row r="746" spans="3:7" ht="15.75" customHeight="1" x14ac:dyDescent="0.3">
      <c r="C746" s="4"/>
      <c r="G746" s="5"/>
    </row>
    <row r="747" spans="3:7" ht="15.75" customHeight="1" x14ac:dyDescent="0.3">
      <c r="C747" s="4"/>
      <c r="G747" s="5"/>
    </row>
    <row r="748" spans="3:7" ht="15.75" customHeight="1" x14ac:dyDescent="0.3">
      <c r="C748" s="4"/>
      <c r="G748" s="5"/>
    </row>
    <row r="749" spans="3:7" ht="15.75" customHeight="1" x14ac:dyDescent="0.3">
      <c r="C749" s="4"/>
      <c r="G749" s="5"/>
    </row>
    <row r="750" spans="3:7" ht="15.75" customHeight="1" x14ac:dyDescent="0.3">
      <c r="C750" s="4"/>
      <c r="G750" s="5"/>
    </row>
    <row r="751" spans="3:7" ht="15.75" customHeight="1" x14ac:dyDescent="0.3">
      <c r="C751" s="4"/>
      <c r="G751" s="5"/>
    </row>
    <row r="752" spans="3:7" ht="15.75" customHeight="1" x14ac:dyDescent="0.3">
      <c r="C752" s="4"/>
      <c r="G752" s="5"/>
    </row>
    <row r="753" spans="3:7" ht="15.75" customHeight="1" x14ac:dyDescent="0.3">
      <c r="C753" s="4"/>
      <c r="G753" s="5"/>
    </row>
    <row r="754" spans="3:7" ht="15.75" customHeight="1" x14ac:dyDescent="0.3">
      <c r="C754" s="4"/>
      <c r="G754" s="5"/>
    </row>
    <row r="755" spans="3:7" ht="15.75" customHeight="1" x14ac:dyDescent="0.3">
      <c r="C755" s="4"/>
      <c r="G755" s="5"/>
    </row>
    <row r="756" spans="3:7" ht="15.75" customHeight="1" x14ac:dyDescent="0.3">
      <c r="C756" s="4"/>
      <c r="G756" s="5"/>
    </row>
    <row r="757" spans="3:7" ht="15.75" customHeight="1" x14ac:dyDescent="0.3">
      <c r="C757" s="4"/>
      <c r="G757" s="5"/>
    </row>
    <row r="758" spans="3:7" ht="15.75" customHeight="1" x14ac:dyDescent="0.3">
      <c r="C758" s="4"/>
      <c r="G758" s="5"/>
    </row>
    <row r="759" spans="3:7" ht="15.75" customHeight="1" x14ac:dyDescent="0.3">
      <c r="C759" s="4"/>
      <c r="G759" s="5"/>
    </row>
    <row r="760" spans="3:7" ht="15.75" customHeight="1" x14ac:dyDescent="0.3">
      <c r="C760" s="4"/>
      <c r="G760" s="5"/>
    </row>
    <row r="761" spans="3:7" ht="15.75" customHeight="1" x14ac:dyDescent="0.3">
      <c r="C761" s="4"/>
      <c r="G761" s="5"/>
    </row>
    <row r="762" spans="3:7" ht="15.75" customHeight="1" x14ac:dyDescent="0.3">
      <c r="C762" s="4"/>
      <c r="G762" s="5"/>
    </row>
    <row r="763" spans="3:7" ht="15.75" customHeight="1" x14ac:dyDescent="0.3">
      <c r="C763" s="4"/>
      <c r="G763" s="5"/>
    </row>
    <row r="764" spans="3:7" ht="15.75" customHeight="1" x14ac:dyDescent="0.3">
      <c r="C764" s="4"/>
      <c r="G764" s="5"/>
    </row>
    <row r="765" spans="3:7" ht="15.75" customHeight="1" x14ac:dyDescent="0.3">
      <c r="C765" s="4"/>
      <c r="G765" s="5"/>
    </row>
    <row r="766" spans="3:7" ht="15.75" customHeight="1" x14ac:dyDescent="0.3">
      <c r="C766" s="4"/>
      <c r="G766" s="5"/>
    </row>
    <row r="767" spans="3:7" ht="15.75" customHeight="1" x14ac:dyDescent="0.3">
      <c r="C767" s="4"/>
      <c r="G767" s="5"/>
    </row>
    <row r="768" spans="3:7" ht="15.75" customHeight="1" x14ac:dyDescent="0.3">
      <c r="C768" s="4"/>
      <c r="G768" s="5"/>
    </row>
    <row r="769" spans="3:7" ht="15.75" customHeight="1" x14ac:dyDescent="0.3">
      <c r="C769" s="4"/>
      <c r="G769" s="5"/>
    </row>
    <row r="770" spans="3:7" ht="15.75" customHeight="1" x14ac:dyDescent="0.3">
      <c r="C770" s="4"/>
      <c r="G770" s="5"/>
    </row>
    <row r="771" spans="3:7" ht="15.75" customHeight="1" x14ac:dyDescent="0.3">
      <c r="C771" s="4"/>
      <c r="G771" s="5"/>
    </row>
    <row r="772" spans="3:7" ht="15.75" customHeight="1" x14ac:dyDescent="0.3">
      <c r="C772" s="4"/>
      <c r="G772" s="5"/>
    </row>
    <row r="773" spans="3:7" ht="15.75" customHeight="1" x14ac:dyDescent="0.3">
      <c r="C773" s="4"/>
      <c r="G773" s="5"/>
    </row>
    <row r="774" spans="3:7" ht="15.75" customHeight="1" x14ac:dyDescent="0.3">
      <c r="C774" s="4"/>
      <c r="G774" s="5"/>
    </row>
    <row r="775" spans="3:7" ht="15.75" customHeight="1" x14ac:dyDescent="0.3">
      <c r="C775" s="4"/>
      <c r="G775" s="5"/>
    </row>
    <row r="776" spans="3:7" ht="15.75" customHeight="1" x14ac:dyDescent="0.3">
      <c r="C776" s="4"/>
      <c r="G776" s="5"/>
    </row>
    <row r="777" spans="3:7" ht="15.75" customHeight="1" x14ac:dyDescent="0.3">
      <c r="C777" s="4"/>
      <c r="G777" s="5"/>
    </row>
    <row r="778" spans="3:7" ht="15.75" customHeight="1" x14ac:dyDescent="0.3">
      <c r="C778" s="4"/>
      <c r="G778" s="5"/>
    </row>
    <row r="779" spans="3:7" ht="15.75" customHeight="1" x14ac:dyDescent="0.3">
      <c r="C779" s="4"/>
      <c r="G779" s="5"/>
    </row>
    <row r="780" spans="3:7" ht="15.75" customHeight="1" x14ac:dyDescent="0.3">
      <c r="C780" s="4"/>
      <c r="G780" s="5"/>
    </row>
    <row r="781" spans="3:7" ht="15.75" customHeight="1" x14ac:dyDescent="0.3">
      <c r="C781" s="4"/>
      <c r="G781" s="5"/>
    </row>
    <row r="782" spans="3:7" ht="15.75" customHeight="1" x14ac:dyDescent="0.3">
      <c r="C782" s="4"/>
      <c r="G782" s="5"/>
    </row>
    <row r="783" spans="3:7" ht="15.75" customHeight="1" x14ac:dyDescent="0.3">
      <c r="C783" s="4"/>
      <c r="G783" s="5"/>
    </row>
    <row r="784" spans="3:7" ht="15.75" customHeight="1" x14ac:dyDescent="0.3">
      <c r="C784" s="4"/>
      <c r="G784" s="5"/>
    </row>
    <row r="785" spans="3:7" ht="15.75" customHeight="1" x14ac:dyDescent="0.3">
      <c r="C785" s="4"/>
      <c r="G785" s="5"/>
    </row>
    <row r="786" spans="3:7" ht="15.75" customHeight="1" x14ac:dyDescent="0.3">
      <c r="C786" s="4"/>
      <c r="G786" s="5"/>
    </row>
    <row r="787" spans="3:7" ht="15.75" customHeight="1" x14ac:dyDescent="0.3">
      <c r="C787" s="4"/>
      <c r="G787" s="5"/>
    </row>
    <row r="788" spans="3:7" ht="15.75" customHeight="1" x14ac:dyDescent="0.3">
      <c r="C788" s="4"/>
      <c r="G788" s="5"/>
    </row>
    <row r="789" spans="3:7" ht="15.75" customHeight="1" x14ac:dyDescent="0.3">
      <c r="C789" s="4"/>
      <c r="G789" s="5"/>
    </row>
    <row r="790" spans="3:7" ht="15.75" customHeight="1" x14ac:dyDescent="0.3">
      <c r="C790" s="4"/>
      <c r="G790" s="5"/>
    </row>
    <row r="791" spans="3:7" ht="15.75" customHeight="1" x14ac:dyDescent="0.3">
      <c r="C791" s="4"/>
      <c r="G791" s="5"/>
    </row>
    <row r="792" spans="3:7" ht="15.75" customHeight="1" x14ac:dyDescent="0.3">
      <c r="C792" s="4"/>
      <c r="G792" s="5"/>
    </row>
    <row r="793" spans="3:7" ht="15.75" customHeight="1" x14ac:dyDescent="0.3">
      <c r="C793" s="4"/>
      <c r="G793" s="5"/>
    </row>
    <row r="794" spans="3:7" ht="15.75" customHeight="1" x14ac:dyDescent="0.3">
      <c r="C794" s="4"/>
      <c r="G794" s="5"/>
    </row>
    <row r="795" spans="3:7" ht="15.75" customHeight="1" x14ac:dyDescent="0.3">
      <c r="C795" s="4"/>
      <c r="G795" s="5"/>
    </row>
    <row r="796" spans="3:7" ht="15.75" customHeight="1" x14ac:dyDescent="0.3">
      <c r="C796" s="4"/>
      <c r="G796" s="5"/>
    </row>
    <row r="797" spans="3:7" ht="15.75" customHeight="1" x14ac:dyDescent="0.3">
      <c r="C797" s="4"/>
      <c r="G797" s="5"/>
    </row>
    <row r="798" spans="3:7" ht="15.75" customHeight="1" x14ac:dyDescent="0.3">
      <c r="C798" s="4"/>
      <c r="G798" s="5"/>
    </row>
    <row r="799" spans="3:7" ht="15.75" customHeight="1" x14ac:dyDescent="0.3">
      <c r="C799" s="4"/>
      <c r="G799" s="5"/>
    </row>
    <row r="800" spans="3:7" ht="15.75" customHeight="1" x14ac:dyDescent="0.3">
      <c r="C800" s="4"/>
      <c r="G800" s="5"/>
    </row>
    <row r="801" spans="3:7" ht="15.75" customHeight="1" x14ac:dyDescent="0.3">
      <c r="C801" s="4"/>
      <c r="G801" s="5"/>
    </row>
    <row r="802" spans="3:7" ht="15.75" customHeight="1" x14ac:dyDescent="0.3">
      <c r="C802" s="4"/>
      <c r="G802" s="5"/>
    </row>
    <row r="803" spans="3:7" ht="15.75" customHeight="1" x14ac:dyDescent="0.3">
      <c r="C803" s="4"/>
      <c r="G803" s="5"/>
    </row>
    <row r="804" spans="3:7" ht="15.75" customHeight="1" x14ac:dyDescent="0.3">
      <c r="C804" s="4"/>
      <c r="G804" s="5"/>
    </row>
    <row r="805" spans="3:7" ht="15.75" customHeight="1" x14ac:dyDescent="0.3">
      <c r="C805" s="4"/>
      <c r="G805" s="5"/>
    </row>
    <row r="806" spans="3:7" ht="15.75" customHeight="1" x14ac:dyDescent="0.3">
      <c r="C806" s="4"/>
      <c r="G806" s="5"/>
    </row>
    <row r="807" spans="3:7" ht="15.75" customHeight="1" x14ac:dyDescent="0.3">
      <c r="C807" s="4"/>
      <c r="G807" s="5"/>
    </row>
    <row r="808" spans="3:7" ht="15.75" customHeight="1" x14ac:dyDescent="0.3">
      <c r="C808" s="4"/>
      <c r="G808" s="5"/>
    </row>
    <row r="809" spans="3:7" ht="15.75" customHeight="1" x14ac:dyDescent="0.3">
      <c r="C809" s="4"/>
      <c r="G809" s="5"/>
    </row>
    <row r="810" spans="3:7" ht="15.75" customHeight="1" x14ac:dyDescent="0.3">
      <c r="C810" s="4"/>
      <c r="G810" s="5"/>
    </row>
    <row r="811" spans="3:7" ht="15.75" customHeight="1" x14ac:dyDescent="0.3">
      <c r="C811" s="4"/>
      <c r="G811" s="5"/>
    </row>
    <row r="812" spans="3:7" ht="15.75" customHeight="1" x14ac:dyDescent="0.3">
      <c r="C812" s="4"/>
      <c r="G812" s="5"/>
    </row>
    <row r="813" spans="3:7" ht="15.75" customHeight="1" x14ac:dyDescent="0.3">
      <c r="C813" s="4"/>
      <c r="G813" s="5"/>
    </row>
    <row r="814" spans="3:7" ht="15.75" customHeight="1" x14ac:dyDescent="0.3">
      <c r="C814" s="4"/>
      <c r="G814" s="5"/>
    </row>
    <row r="815" spans="3:7" ht="15.75" customHeight="1" x14ac:dyDescent="0.3">
      <c r="C815" s="4"/>
      <c r="G815" s="5"/>
    </row>
    <row r="816" spans="3:7" ht="15.75" customHeight="1" x14ac:dyDescent="0.3">
      <c r="C816" s="4"/>
      <c r="G816" s="5"/>
    </row>
    <row r="817" spans="3:7" ht="15.75" customHeight="1" x14ac:dyDescent="0.3">
      <c r="C817" s="4"/>
      <c r="G817" s="5"/>
    </row>
    <row r="818" spans="3:7" ht="15.75" customHeight="1" x14ac:dyDescent="0.3">
      <c r="C818" s="4"/>
      <c r="G818" s="5"/>
    </row>
    <row r="819" spans="3:7" ht="15.75" customHeight="1" x14ac:dyDescent="0.3">
      <c r="C819" s="4"/>
      <c r="G819" s="5"/>
    </row>
    <row r="820" spans="3:7" ht="15.75" customHeight="1" x14ac:dyDescent="0.3">
      <c r="C820" s="4"/>
      <c r="G820" s="5"/>
    </row>
    <row r="821" spans="3:7" ht="15.75" customHeight="1" x14ac:dyDescent="0.3">
      <c r="C821" s="4"/>
      <c r="G821" s="5"/>
    </row>
    <row r="822" spans="3:7" ht="15.75" customHeight="1" x14ac:dyDescent="0.3">
      <c r="C822" s="4"/>
      <c r="G822" s="5"/>
    </row>
    <row r="823" spans="3:7" ht="15.75" customHeight="1" x14ac:dyDescent="0.3">
      <c r="C823" s="4"/>
      <c r="G823" s="5"/>
    </row>
    <row r="824" spans="3:7" ht="15.75" customHeight="1" x14ac:dyDescent="0.3">
      <c r="C824" s="4"/>
      <c r="G824" s="5"/>
    </row>
    <row r="825" spans="3:7" ht="15.75" customHeight="1" x14ac:dyDescent="0.3">
      <c r="C825" s="4"/>
      <c r="G825" s="5"/>
    </row>
    <row r="826" spans="3:7" ht="15.75" customHeight="1" x14ac:dyDescent="0.3">
      <c r="C826" s="4"/>
      <c r="G826" s="5"/>
    </row>
    <row r="827" spans="3:7" ht="15.75" customHeight="1" x14ac:dyDescent="0.3">
      <c r="C827" s="4"/>
      <c r="G827" s="5"/>
    </row>
    <row r="828" spans="3:7" ht="15.75" customHeight="1" x14ac:dyDescent="0.3">
      <c r="C828" s="4"/>
      <c r="G828" s="5"/>
    </row>
    <row r="829" spans="3:7" ht="15.75" customHeight="1" x14ac:dyDescent="0.3">
      <c r="C829" s="4"/>
      <c r="G829" s="5"/>
    </row>
    <row r="830" spans="3:7" ht="15.75" customHeight="1" x14ac:dyDescent="0.3">
      <c r="C830" s="4"/>
      <c r="G830" s="5"/>
    </row>
    <row r="831" spans="3:7" ht="15.75" customHeight="1" x14ac:dyDescent="0.3">
      <c r="C831" s="4"/>
      <c r="G831" s="5"/>
    </row>
    <row r="832" spans="3:7" ht="15.75" customHeight="1" x14ac:dyDescent="0.3">
      <c r="C832" s="4"/>
      <c r="G832" s="5"/>
    </row>
    <row r="833" spans="3:7" ht="15.75" customHeight="1" x14ac:dyDescent="0.3">
      <c r="C833" s="4"/>
      <c r="G833" s="5"/>
    </row>
    <row r="834" spans="3:7" ht="15.75" customHeight="1" x14ac:dyDescent="0.3">
      <c r="C834" s="4"/>
      <c r="G834" s="5"/>
    </row>
    <row r="835" spans="3:7" ht="15.75" customHeight="1" x14ac:dyDescent="0.3">
      <c r="C835" s="4"/>
      <c r="G835" s="5"/>
    </row>
    <row r="836" spans="3:7" ht="15.75" customHeight="1" x14ac:dyDescent="0.3">
      <c r="C836" s="4"/>
      <c r="G836" s="5"/>
    </row>
    <row r="837" spans="3:7" ht="15.75" customHeight="1" x14ac:dyDescent="0.3">
      <c r="C837" s="4"/>
      <c r="G837" s="5"/>
    </row>
    <row r="838" spans="3:7" ht="15.75" customHeight="1" x14ac:dyDescent="0.3">
      <c r="C838" s="4"/>
      <c r="G838" s="5"/>
    </row>
    <row r="839" spans="3:7" ht="15.75" customHeight="1" x14ac:dyDescent="0.3">
      <c r="C839" s="4"/>
      <c r="G839" s="5"/>
    </row>
    <row r="840" spans="3:7" ht="15.75" customHeight="1" x14ac:dyDescent="0.3">
      <c r="C840" s="4"/>
      <c r="G840" s="5"/>
    </row>
    <row r="841" spans="3:7" ht="15.75" customHeight="1" x14ac:dyDescent="0.3">
      <c r="C841" s="4"/>
      <c r="G841" s="5"/>
    </row>
    <row r="842" spans="3:7" ht="15.75" customHeight="1" x14ac:dyDescent="0.3">
      <c r="C842" s="4"/>
      <c r="G842" s="5"/>
    </row>
    <row r="843" spans="3:7" ht="15.75" customHeight="1" x14ac:dyDescent="0.3">
      <c r="C843" s="4"/>
      <c r="G843" s="5"/>
    </row>
    <row r="844" spans="3:7" ht="15.75" customHeight="1" x14ac:dyDescent="0.3">
      <c r="C844" s="4"/>
      <c r="G844" s="5"/>
    </row>
    <row r="845" spans="3:7" ht="15.75" customHeight="1" x14ac:dyDescent="0.3">
      <c r="C845" s="4"/>
      <c r="G845" s="5"/>
    </row>
    <row r="846" spans="3:7" ht="15.75" customHeight="1" x14ac:dyDescent="0.3">
      <c r="C846" s="4"/>
      <c r="G846" s="5"/>
    </row>
    <row r="847" spans="3:7" ht="15.75" customHeight="1" x14ac:dyDescent="0.3">
      <c r="C847" s="4"/>
      <c r="G847" s="5"/>
    </row>
    <row r="848" spans="3:7" ht="15.75" customHeight="1" x14ac:dyDescent="0.3">
      <c r="C848" s="4"/>
      <c r="G848" s="5"/>
    </row>
    <row r="849" spans="3:7" ht="15.75" customHeight="1" x14ac:dyDescent="0.3">
      <c r="C849" s="4"/>
      <c r="G849" s="5"/>
    </row>
    <row r="850" spans="3:7" ht="15.75" customHeight="1" x14ac:dyDescent="0.3">
      <c r="C850" s="4"/>
      <c r="G850" s="5"/>
    </row>
    <row r="851" spans="3:7" ht="15.75" customHeight="1" x14ac:dyDescent="0.3">
      <c r="C851" s="4"/>
      <c r="G851" s="5"/>
    </row>
    <row r="852" spans="3:7" ht="15.75" customHeight="1" x14ac:dyDescent="0.3">
      <c r="C852" s="4"/>
      <c r="G852" s="5"/>
    </row>
    <row r="853" spans="3:7" ht="15.75" customHeight="1" x14ac:dyDescent="0.3">
      <c r="C853" s="4"/>
      <c r="G853" s="5"/>
    </row>
    <row r="854" spans="3:7" ht="15.75" customHeight="1" x14ac:dyDescent="0.3">
      <c r="C854" s="4"/>
      <c r="G854" s="5"/>
    </row>
    <row r="855" spans="3:7" ht="15.75" customHeight="1" x14ac:dyDescent="0.3">
      <c r="C855" s="4"/>
      <c r="G855" s="5"/>
    </row>
    <row r="856" spans="3:7" ht="15.75" customHeight="1" x14ac:dyDescent="0.3">
      <c r="C856" s="4"/>
      <c r="G856" s="5"/>
    </row>
    <row r="857" spans="3:7" ht="15.75" customHeight="1" x14ac:dyDescent="0.3">
      <c r="C857" s="4"/>
      <c r="G857" s="5"/>
    </row>
    <row r="858" spans="3:7" ht="15.75" customHeight="1" x14ac:dyDescent="0.3">
      <c r="C858" s="4"/>
      <c r="G858" s="5"/>
    </row>
    <row r="859" spans="3:7" ht="15.75" customHeight="1" x14ac:dyDescent="0.3">
      <c r="C859" s="4"/>
      <c r="G859" s="5"/>
    </row>
    <row r="860" spans="3:7" ht="15.75" customHeight="1" x14ac:dyDescent="0.3">
      <c r="C860" s="4"/>
      <c r="G860" s="5"/>
    </row>
    <row r="861" spans="3:7" ht="15.75" customHeight="1" x14ac:dyDescent="0.3">
      <c r="C861" s="4"/>
      <c r="G861" s="5"/>
    </row>
    <row r="862" spans="3:7" ht="15.75" customHeight="1" x14ac:dyDescent="0.3">
      <c r="C862" s="4"/>
      <c r="G862" s="5"/>
    </row>
    <row r="863" spans="3:7" ht="15.75" customHeight="1" x14ac:dyDescent="0.3">
      <c r="C863" s="4"/>
      <c r="G863" s="5"/>
    </row>
    <row r="864" spans="3:7" ht="15.75" customHeight="1" x14ac:dyDescent="0.3">
      <c r="C864" s="4"/>
      <c r="G864" s="5"/>
    </row>
    <row r="865" spans="3:7" ht="15.75" customHeight="1" x14ac:dyDescent="0.3">
      <c r="C865" s="4"/>
      <c r="G865" s="5"/>
    </row>
    <row r="866" spans="3:7" ht="15.75" customHeight="1" x14ac:dyDescent="0.3">
      <c r="C866" s="4"/>
      <c r="G866" s="5"/>
    </row>
    <row r="867" spans="3:7" ht="15.75" customHeight="1" x14ac:dyDescent="0.3">
      <c r="C867" s="4"/>
      <c r="G867" s="5"/>
    </row>
    <row r="868" spans="3:7" ht="15.75" customHeight="1" x14ac:dyDescent="0.3">
      <c r="C868" s="4"/>
      <c r="G868" s="5"/>
    </row>
    <row r="869" spans="3:7" ht="15.75" customHeight="1" x14ac:dyDescent="0.3">
      <c r="C869" s="4"/>
      <c r="G869" s="5"/>
    </row>
    <row r="870" spans="3:7" ht="15.75" customHeight="1" x14ac:dyDescent="0.3">
      <c r="C870" s="4"/>
      <c r="G870" s="5"/>
    </row>
    <row r="871" spans="3:7" ht="15.75" customHeight="1" x14ac:dyDescent="0.3">
      <c r="C871" s="4"/>
      <c r="G871" s="5"/>
    </row>
    <row r="872" spans="3:7" ht="15.75" customHeight="1" x14ac:dyDescent="0.3">
      <c r="C872" s="4"/>
      <c r="G872" s="5"/>
    </row>
    <row r="873" spans="3:7" ht="15.75" customHeight="1" x14ac:dyDescent="0.3">
      <c r="C873" s="4"/>
      <c r="G873" s="5"/>
    </row>
    <row r="874" spans="3:7" ht="15.75" customHeight="1" x14ac:dyDescent="0.3">
      <c r="C874" s="4"/>
      <c r="G874" s="5"/>
    </row>
    <row r="875" spans="3:7" ht="15.75" customHeight="1" x14ac:dyDescent="0.3">
      <c r="C875" s="4"/>
      <c r="G875" s="5"/>
    </row>
    <row r="876" spans="3:7" ht="15.75" customHeight="1" x14ac:dyDescent="0.3">
      <c r="C876" s="4"/>
      <c r="G876" s="5"/>
    </row>
    <row r="877" spans="3:7" ht="15.75" customHeight="1" x14ac:dyDescent="0.3">
      <c r="C877" s="4"/>
      <c r="G877" s="5"/>
    </row>
    <row r="878" spans="3:7" ht="15.75" customHeight="1" x14ac:dyDescent="0.3">
      <c r="C878" s="4"/>
      <c r="G878" s="5"/>
    </row>
    <row r="879" spans="3:7" ht="15.75" customHeight="1" x14ac:dyDescent="0.3">
      <c r="C879" s="4"/>
      <c r="G879" s="5"/>
    </row>
    <row r="880" spans="3:7" ht="15.75" customHeight="1" x14ac:dyDescent="0.3">
      <c r="C880" s="4"/>
      <c r="G880" s="5"/>
    </row>
    <row r="881" spans="3:7" ht="15.75" customHeight="1" x14ac:dyDescent="0.3">
      <c r="C881" s="4"/>
      <c r="G881" s="5"/>
    </row>
    <row r="882" spans="3:7" ht="15.75" customHeight="1" x14ac:dyDescent="0.3">
      <c r="C882" s="4"/>
      <c r="G882" s="5"/>
    </row>
    <row r="883" spans="3:7" ht="15.75" customHeight="1" x14ac:dyDescent="0.3">
      <c r="C883" s="4"/>
      <c r="G883" s="5"/>
    </row>
    <row r="884" spans="3:7" ht="15.75" customHeight="1" x14ac:dyDescent="0.3">
      <c r="C884" s="4"/>
      <c r="G884" s="5"/>
    </row>
    <row r="885" spans="3:7" ht="15.75" customHeight="1" x14ac:dyDescent="0.3">
      <c r="C885" s="4"/>
      <c r="G885" s="5"/>
    </row>
    <row r="886" spans="3:7" ht="15.75" customHeight="1" x14ac:dyDescent="0.3">
      <c r="C886" s="4"/>
      <c r="G886" s="5"/>
    </row>
    <row r="887" spans="3:7" ht="15.75" customHeight="1" x14ac:dyDescent="0.3">
      <c r="C887" s="4"/>
      <c r="G887" s="5"/>
    </row>
    <row r="888" spans="3:7" ht="15.75" customHeight="1" x14ac:dyDescent="0.3">
      <c r="C888" s="4"/>
      <c r="G888" s="5"/>
    </row>
    <row r="889" spans="3:7" ht="15.75" customHeight="1" x14ac:dyDescent="0.3">
      <c r="C889" s="4"/>
      <c r="G889" s="5"/>
    </row>
    <row r="890" spans="3:7" ht="15.75" customHeight="1" x14ac:dyDescent="0.3">
      <c r="C890" s="4"/>
      <c r="G890" s="5"/>
    </row>
    <row r="891" spans="3:7" ht="15.75" customHeight="1" x14ac:dyDescent="0.3">
      <c r="C891" s="4"/>
      <c r="G891" s="5"/>
    </row>
    <row r="892" spans="3:7" ht="15.75" customHeight="1" x14ac:dyDescent="0.3">
      <c r="C892" s="4"/>
      <c r="G892" s="5"/>
    </row>
    <row r="893" spans="3:7" ht="15.75" customHeight="1" x14ac:dyDescent="0.3">
      <c r="C893" s="4"/>
      <c r="G893" s="5"/>
    </row>
    <row r="894" spans="3:7" ht="15.75" customHeight="1" x14ac:dyDescent="0.3">
      <c r="C894" s="4"/>
      <c r="G894" s="5"/>
    </row>
    <row r="895" spans="3:7" ht="15.75" customHeight="1" x14ac:dyDescent="0.3">
      <c r="C895" s="4"/>
      <c r="G895" s="5"/>
    </row>
    <row r="896" spans="3:7" ht="15.75" customHeight="1" x14ac:dyDescent="0.3">
      <c r="C896" s="4"/>
      <c r="G896" s="5"/>
    </row>
    <row r="897" spans="3:7" ht="15.75" customHeight="1" x14ac:dyDescent="0.3">
      <c r="C897" s="4"/>
      <c r="G897" s="5"/>
    </row>
    <row r="898" spans="3:7" ht="15.75" customHeight="1" x14ac:dyDescent="0.3">
      <c r="C898" s="4"/>
      <c r="G898" s="5"/>
    </row>
    <row r="899" spans="3:7" ht="15.75" customHeight="1" x14ac:dyDescent="0.3">
      <c r="C899" s="4"/>
      <c r="G899" s="5"/>
    </row>
    <row r="900" spans="3:7" ht="15.75" customHeight="1" x14ac:dyDescent="0.3">
      <c r="C900" s="4"/>
      <c r="G900" s="5"/>
    </row>
    <row r="901" spans="3:7" ht="15.75" customHeight="1" x14ac:dyDescent="0.3">
      <c r="C901" s="4"/>
      <c r="G901" s="5"/>
    </row>
    <row r="902" spans="3:7" ht="15.75" customHeight="1" x14ac:dyDescent="0.3">
      <c r="C902" s="4"/>
      <c r="G902" s="5"/>
    </row>
    <row r="903" spans="3:7" ht="15.75" customHeight="1" x14ac:dyDescent="0.3">
      <c r="C903" s="4"/>
      <c r="G903" s="5"/>
    </row>
    <row r="904" spans="3:7" ht="15.75" customHeight="1" x14ac:dyDescent="0.3">
      <c r="C904" s="4"/>
      <c r="G904" s="5"/>
    </row>
    <row r="905" spans="3:7" ht="15.75" customHeight="1" x14ac:dyDescent="0.3">
      <c r="C905" s="4"/>
      <c r="G905" s="5"/>
    </row>
    <row r="906" spans="3:7" ht="15.75" customHeight="1" x14ac:dyDescent="0.3">
      <c r="C906" s="4"/>
      <c r="G906" s="5"/>
    </row>
    <row r="907" spans="3:7" ht="15.75" customHeight="1" x14ac:dyDescent="0.3">
      <c r="C907" s="4"/>
      <c r="G907" s="5"/>
    </row>
    <row r="908" spans="3:7" ht="15.75" customHeight="1" x14ac:dyDescent="0.3">
      <c r="C908" s="4"/>
      <c r="G908" s="5"/>
    </row>
    <row r="909" spans="3:7" ht="15.75" customHeight="1" x14ac:dyDescent="0.3">
      <c r="C909" s="4"/>
      <c r="G909" s="5"/>
    </row>
    <row r="910" spans="3:7" ht="15.75" customHeight="1" x14ac:dyDescent="0.3">
      <c r="C910" s="4"/>
      <c r="G910" s="5"/>
    </row>
    <row r="911" spans="3:7" ht="15.75" customHeight="1" x14ac:dyDescent="0.3">
      <c r="C911" s="4"/>
      <c r="G911" s="5"/>
    </row>
    <row r="912" spans="3:7" ht="15.75" customHeight="1" x14ac:dyDescent="0.3">
      <c r="C912" s="4"/>
      <c r="G912" s="5"/>
    </row>
    <row r="913" spans="3:7" ht="15.75" customHeight="1" x14ac:dyDescent="0.3">
      <c r="C913" s="4"/>
      <c r="G913" s="5"/>
    </row>
    <row r="914" spans="3:7" ht="15.75" customHeight="1" x14ac:dyDescent="0.3">
      <c r="C914" s="4"/>
      <c r="G914" s="5"/>
    </row>
    <row r="915" spans="3:7" ht="15.75" customHeight="1" x14ac:dyDescent="0.3">
      <c r="C915" s="4"/>
      <c r="G915" s="5"/>
    </row>
    <row r="916" spans="3:7" ht="15.75" customHeight="1" x14ac:dyDescent="0.3">
      <c r="C916" s="4"/>
      <c r="G916" s="5"/>
    </row>
    <row r="917" spans="3:7" ht="15.75" customHeight="1" x14ac:dyDescent="0.3">
      <c r="C917" s="4"/>
      <c r="G917" s="5"/>
    </row>
    <row r="918" spans="3:7" ht="15.75" customHeight="1" x14ac:dyDescent="0.3">
      <c r="C918" s="4"/>
      <c r="G918" s="5"/>
    </row>
    <row r="919" spans="3:7" ht="15.75" customHeight="1" x14ac:dyDescent="0.3">
      <c r="C919" s="4"/>
      <c r="G919" s="5"/>
    </row>
    <row r="920" spans="3:7" ht="15.75" customHeight="1" x14ac:dyDescent="0.3">
      <c r="C920" s="4"/>
      <c r="G920" s="5"/>
    </row>
    <row r="921" spans="3:7" ht="15.75" customHeight="1" x14ac:dyDescent="0.3">
      <c r="C921" s="4"/>
      <c r="G921" s="5"/>
    </row>
    <row r="922" spans="3:7" ht="15.75" customHeight="1" x14ac:dyDescent="0.3">
      <c r="C922" s="4"/>
      <c r="G922" s="5"/>
    </row>
    <row r="923" spans="3:7" ht="15.75" customHeight="1" x14ac:dyDescent="0.3">
      <c r="C923" s="4"/>
      <c r="G923" s="5"/>
    </row>
    <row r="924" spans="3:7" ht="15.75" customHeight="1" x14ac:dyDescent="0.3">
      <c r="C924" s="4"/>
      <c r="G924" s="5"/>
    </row>
    <row r="925" spans="3:7" ht="15.75" customHeight="1" x14ac:dyDescent="0.3">
      <c r="C925" s="4"/>
      <c r="G925" s="5"/>
    </row>
    <row r="926" spans="3:7" ht="15.75" customHeight="1" x14ac:dyDescent="0.3">
      <c r="C926" s="4"/>
      <c r="G926" s="5"/>
    </row>
    <row r="927" spans="3:7" ht="15.75" customHeight="1" x14ac:dyDescent="0.3">
      <c r="C927" s="4"/>
      <c r="G927" s="5"/>
    </row>
    <row r="928" spans="3:7" ht="15.75" customHeight="1" x14ac:dyDescent="0.3">
      <c r="C928" s="4"/>
      <c r="G928" s="5"/>
    </row>
    <row r="929" spans="3:7" ht="15.75" customHeight="1" x14ac:dyDescent="0.3">
      <c r="C929" s="4"/>
      <c r="G929" s="5"/>
    </row>
    <row r="930" spans="3:7" ht="15.75" customHeight="1" x14ac:dyDescent="0.3">
      <c r="C930" s="4"/>
      <c r="G930" s="5"/>
    </row>
    <row r="931" spans="3:7" ht="15.75" customHeight="1" x14ac:dyDescent="0.3">
      <c r="C931" s="4"/>
      <c r="G931" s="5"/>
    </row>
    <row r="932" spans="3:7" ht="15.75" customHeight="1" x14ac:dyDescent="0.3">
      <c r="C932" s="4"/>
      <c r="G932" s="5"/>
    </row>
    <row r="933" spans="3:7" ht="15.75" customHeight="1" x14ac:dyDescent="0.3">
      <c r="C933" s="4"/>
      <c r="G933" s="5"/>
    </row>
    <row r="934" spans="3:7" ht="15.75" customHeight="1" x14ac:dyDescent="0.3">
      <c r="C934" s="4"/>
      <c r="G934" s="5"/>
    </row>
    <row r="935" spans="3:7" ht="15.75" customHeight="1" x14ac:dyDescent="0.3">
      <c r="C935" s="4"/>
      <c r="G935" s="5"/>
    </row>
    <row r="936" spans="3:7" ht="15.75" customHeight="1" x14ac:dyDescent="0.3">
      <c r="C936" s="4"/>
      <c r="G936" s="5"/>
    </row>
    <row r="937" spans="3:7" ht="15.75" customHeight="1" x14ac:dyDescent="0.3">
      <c r="C937" s="4"/>
      <c r="G937" s="5"/>
    </row>
    <row r="938" spans="3:7" ht="15.75" customHeight="1" x14ac:dyDescent="0.3">
      <c r="C938" s="4"/>
      <c r="G938" s="5"/>
    </row>
    <row r="939" spans="3:7" ht="15.75" customHeight="1" x14ac:dyDescent="0.3">
      <c r="C939" s="4"/>
      <c r="G939" s="5"/>
    </row>
    <row r="940" spans="3:7" ht="15.75" customHeight="1" x14ac:dyDescent="0.3">
      <c r="C940" s="4"/>
      <c r="G940" s="5"/>
    </row>
    <row r="941" spans="3:7" ht="15.75" customHeight="1" x14ac:dyDescent="0.3">
      <c r="C941" s="4"/>
      <c r="G941" s="5"/>
    </row>
    <row r="942" spans="3:7" ht="15.75" customHeight="1" x14ac:dyDescent="0.3">
      <c r="C942" s="4"/>
      <c r="G942" s="5"/>
    </row>
    <row r="943" spans="3:7" ht="15.75" customHeight="1" x14ac:dyDescent="0.3">
      <c r="C943" s="4"/>
      <c r="G943" s="5"/>
    </row>
    <row r="944" spans="3:7" ht="15.75" customHeight="1" x14ac:dyDescent="0.3">
      <c r="C944" s="4"/>
      <c r="G944" s="5"/>
    </row>
    <row r="945" spans="3:7" ht="15.75" customHeight="1" x14ac:dyDescent="0.3">
      <c r="C945" s="4"/>
      <c r="G945" s="5"/>
    </row>
    <row r="946" spans="3:7" ht="15.75" customHeight="1" x14ac:dyDescent="0.3">
      <c r="C946" s="4"/>
      <c r="G946" s="5"/>
    </row>
    <row r="947" spans="3:7" ht="15.75" customHeight="1" x14ac:dyDescent="0.3">
      <c r="C947" s="4"/>
      <c r="G947" s="5"/>
    </row>
    <row r="948" spans="3:7" ht="15.75" customHeight="1" x14ac:dyDescent="0.3">
      <c r="C948" s="4"/>
      <c r="G948" s="5"/>
    </row>
    <row r="949" spans="3:7" ht="15.75" customHeight="1" x14ac:dyDescent="0.3">
      <c r="C949" s="4"/>
      <c r="G949" s="5"/>
    </row>
    <row r="950" spans="3:7" ht="15.75" customHeight="1" x14ac:dyDescent="0.3">
      <c r="C950" s="4"/>
      <c r="G950" s="5"/>
    </row>
    <row r="951" spans="3:7" ht="15.75" customHeight="1" x14ac:dyDescent="0.3">
      <c r="C951" s="4"/>
      <c r="G951" s="5"/>
    </row>
    <row r="952" spans="3:7" ht="15.75" customHeight="1" x14ac:dyDescent="0.3">
      <c r="C952" s="4"/>
      <c r="G952" s="5"/>
    </row>
    <row r="953" spans="3:7" ht="15.75" customHeight="1" x14ac:dyDescent="0.3">
      <c r="C953" s="4"/>
      <c r="G953" s="5"/>
    </row>
    <row r="954" spans="3:7" ht="15.75" customHeight="1" x14ac:dyDescent="0.3">
      <c r="C954" s="4"/>
      <c r="G954" s="5"/>
    </row>
    <row r="955" spans="3:7" ht="15.75" customHeight="1" x14ac:dyDescent="0.3">
      <c r="C955" s="4"/>
      <c r="G955" s="5"/>
    </row>
    <row r="956" spans="3:7" ht="15.75" customHeight="1" x14ac:dyDescent="0.3">
      <c r="C956" s="4"/>
      <c r="G956" s="5"/>
    </row>
    <row r="957" spans="3:7" ht="15.75" customHeight="1" x14ac:dyDescent="0.3">
      <c r="C957" s="4"/>
      <c r="G957" s="5"/>
    </row>
    <row r="958" spans="3:7" ht="15.75" customHeight="1" x14ac:dyDescent="0.3">
      <c r="C958" s="4"/>
      <c r="G958" s="5"/>
    </row>
    <row r="959" spans="3:7" ht="15.75" customHeight="1" x14ac:dyDescent="0.3">
      <c r="C959" s="4"/>
      <c r="G959" s="5"/>
    </row>
    <row r="960" spans="3:7" ht="15.75" customHeight="1" x14ac:dyDescent="0.3">
      <c r="C960" s="4"/>
      <c r="G960" s="5"/>
    </row>
    <row r="961" spans="3:7" ht="15.75" customHeight="1" x14ac:dyDescent="0.3">
      <c r="C961" s="4"/>
      <c r="G961" s="5"/>
    </row>
    <row r="962" spans="3:7" ht="15.75" customHeight="1" x14ac:dyDescent="0.3">
      <c r="C962" s="4"/>
      <c r="G962" s="5"/>
    </row>
    <row r="963" spans="3:7" ht="15.75" customHeight="1" x14ac:dyDescent="0.3">
      <c r="C963" s="4"/>
      <c r="G963" s="5"/>
    </row>
    <row r="964" spans="3:7" ht="15.75" customHeight="1" x14ac:dyDescent="0.3">
      <c r="C964" s="4"/>
      <c r="G964" s="5"/>
    </row>
    <row r="965" spans="3:7" ht="15.75" customHeight="1" x14ac:dyDescent="0.3">
      <c r="C965" s="4"/>
      <c r="G965" s="5"/>
    </row>
    <row r="966" spans="3:7" ht="15.75" customHeight="1" x14ac:dyDescent="0.3">
      <c r="C966" s="4"/>
      <c r="G966" s="5"/>
    </row>
    <row r="967" spans="3:7" ht="15.75" customHeight="1" x14ac:dyDescent="0.3">
      <c r="C967" s="4"/>
      <c r="G967" s="5"/>
    </row>
    <row r="968" spans="3:7" ht="15.75" customHeight="1" x14ac:dyDescent="0.3">
      <c r="C968" s="4"/>
      <c r="G968" s="5"/>
    </row>
    <row r="969" spans="3:7" ht="15.75" customHeight="1" x14ac:dyDescent="0.3">
      <c r="C969" s="4"/>
      <c r="G969" s="5"/>
    </row>
    <row r="970" spans="3:7" ht="15.75" customHeight="1" x14ac:dyDescent="0.3">
      <c r="C970" s="4"/>
      <c r="G970" s="5"/>
    </row>
    <row r="971" spans="3:7" ht="15.75" customHeight="1" x14ac:dyDescent="0.3">
      <c r="C971" s="4"/>
      <c r="G971" s="5"/>
    </row>
    <row r="972" spans="3:7" ht="15.75" customHeight="1" x14ac:dyDescent="0.3">
      <c r="C972" s="4"/>
      <c r="G972" s="5"/>
    </row>
    <row r="973" spans="3:7" ht="15.75" customHeight="1" x14ac:dyDescent="0.3">
      <c r="C973" s="4"/>
      <c r="G973" s="5"/>
    </row>
    <row r="974" spans="3:7" ht="15.75" customHeight="1" x14ac:dyDescent="0.3">
      <c r="C974" s="4"/>
      <c r="G974" s="5"/>
    </row>
    <row r="975" spans="3:7" ht="15.75" customHeight="1" x14ac:dyDescent="0.3">
      <c r="C975" s="4"/>
      <c r="G975" s="5"/>
    </row>
    <row r="976" spans="3:7" ht="15.75" customHeight="1" x14ac:dyDescent="0.3">
      <c r="C976" s="4"/>
      <c r="G976" s="5"/>
    </row>
    <row r="977" spans="3:7" ht="15.75" customHeight="1" x14ac:dyDescent="0.3">
      <c r="C977" s="4"/>
      <c r="G977" s="5"/>
    </row>
    <row r="978" spans="3:7" ht="15.75" customHeight="1" x14ac:dyDescent="0.3">
      <c r="C978" s="4"/>
      <c r="G978" s="5"/>
    </row>
    <row r="979" spans="3:7" ht="15.75" customHeight="1" x14ac:dyDescent="0.3">
      <c r="C979" s="4"/>
      <c r="G979" s="5"/>
    </row>
    <row r="980" spans="3:7" ht="15.75" customHeight="1" x14ac:dyDescent="0.3">
      <c r="C980" s="4"/>
      <c r="G980" s="5"/>
    </row>
    <row r="981" spans="3:7" ht="15.75" customHeight="1" x14ac:dyDescent="0.3">
      <c r="C981" s="4"/>
      <c r="G981" s="5"/>
    </row>
    <row r="982" spans="3:7" ht="15.75" customHeight="1" x14ac:dyDescent="0.3">
      <c r="C982" s="4"/>
      <c r="G982" s="5"/>
    </row>
    <row r="983" spans="3:7" ht="15.75" customHeight="1" x14ac:dyDescent="0.3">
      <c r="C983" s="4"/>
      <c r="G983" s="5"/>
    </row>
    <row r="984" spans="3:7" ht="15.75" customHeight="1" x14ac:dyDescent="0.3">
      <c r="C984" s="4"/>
      <c r="G984" s="5"/>
    </row>
    <row r="985" spans="3:7" ht="15.75" customHeight="1" x14ac:dyDescent="0.3">
      <c r="C985" s="4"/>
      <c r="G985" s="5"/>
    </row>
    <row r="986" spans="3:7" ht="15.75" customHeight="1" x14ac:dyDescent="0.3">
      <c r="C986" s="4"/>
      <c r="G986" s="5"/>
    </row>
    <row r="987" spans="3:7" ht="15.75" customHeight="1" x14ac:dyDescent="0.3">
      <c r="C987" s="4"/>
      <c r="G987" s="5"/>
    </row>
    <row r="988" spans="3:7" ht="15.75" customHeight="1" x14ac:dyDescent="0.3">
      <c r="C988" s="4"/>
      <c r="G988" s="5"/>
    </row>
    <row r="989" spans="3:7" ht="15.75" customHeight="1" x14ac:dyDescent="0.3">
      <c r="C989" s="4"/>
      <c r="G989" s="5"/>
    </row>
    <row r="990" spans="3:7" ht="15.75" customHeight="1" x14ac:dyDescent="0.3">
      <c r="C990" s="4"/>
      <c r="G990" s="5"/>
    </row>
    <row r="991" spans="3:7" ht="15.75" customHeight="1" x14ac:dyDescent="0.3">
      <c r="C991" s="4"/>
      <c r="G991" s="5"/>
    </row>
    <row r="992" spans="3:7" ht="15.75" customHeight="1" x14ac:dyDescent="0.3">
      <c r="C992" s="4"/>
      <c r="G992" s="5"/>
    </row>
    <row r="993" spans="3:7" ht="15.75" customHeight="1" x14ac:dyDescent="0.3">
      <c r="C993" s="4"/>
      <c r="G993" s="5"/>
    </row>
    <row r="994" spans="3:7" ht="15.75" customHeight="1" x14ac:dyDescent="0.3">
      <c r="C994" s="4"/>
      <c r="G994" s="5"/>
    </row>
    <row r="995" spans="3:7" ht="15.75" customHeight="1" x14ac:dyDescent="0.3">
      <c r="C995" s="4"/>
      <c r="G995" s="5"/>
    </row>
    <row r="996" spans="3:7" ht="15.75" customHeight="1" x14ac:dyDescent="0.3">
      <c r="C996" s="4"/>
      <c r="G996" s="5"/>
    </row>
    <row r="997" spans="3:7" ht="15.75" customHeight="1" x14ac:dyDescent="0.3">
      <c r="C997" s="4"/>
      <c r="G997" s="5"/>
    </row>
    <row r="998" spans="3:7" ht="15.75" customHeight="1" x14ac:dyDescent="0.3">
      <c r="C998" s="4"/>
      <c r="G998" s="5"/>
    </row>
    <row r="999" spans="3:7" ht="15.75" customHeight="1" x14ac:dyDescent="0.3">
      <c r="C999" s="4"/>
      <c r="G999" s="5"/>
    </row>
    <row r="1000" spans="3:7" ht="15.75" customHeight="1" x14ac:dyDescent="0.3">
      <c r="C1000" s="4"/>
      <c r="G1000" s="5"/>
    </row>
  </sheetData>
  <mergeCells count="1">
    <mergeCell ref="B2:E2"/>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000"/>
  <sheetViews>
    <sheetView workbookViewId="0"/>
  </sheetViews>
  <sheetFormatPr defaultColWidth="14.44140625" defaultRowHeight="15" customHeight="1" x14ac:dyDescent="0.3"/>
  <cols>
    <col min="1" max="2" width="9.109375" customWidth="1"/>
    <col min="3" max="3" width="39.88671875" customWidth="1"/>
    <col min="4" max="4" width="90.88671875" customWidth="1"/>
    <col min="5" max="5" width="39" customWidth="1"/>
    <col min="6" max="26" width="9.109375" customWidth="1"/>
  </cols>
  <sheetData>
    <row r="1" spans="1:26" ht="12.75" customHeight="1" x14ac:dyDescent="0.3">
      <c r="A1" s="13"/>
      <c r="B1" s="91" t="s">
        <v>22</v>
      </c>
      <c r="C1" s="80"/>
      <c r="D1" s="80"/>
      <c r="E1" s="14"/>
      <c r="F1" s="14"/>
      <c r="G1" s="14"/>
      <c r="H1" s="14"/>
      <c r="I1" s="14"/>
      <c r="J1" s="14"/>
      <c r="K1" s="13"/>
      <c r="L1" s="13"/>
      <c r="M1" s="13"/>
      <c r="N1" s="13"/>
      <c r="O1" s="13"/>
      <c r="P1" s="13"/>
      <c r="Q1" s="13"/>
      <c r="R1" s="13"/>
      <c r="S1" s="13"/>
      <c r="T1" s="13"/>
      <c r="U1" s="13"/>
      <c r="V1" s="13"/>
      <c r="W1" s="13"/>
      <c r="X1" s="13"/>
      <c r="Y1" s="13"/>
      <c r="Z1" s="13"/>
    </row>
    <row r="2" spans="1:26" ht="12.75" customHeight="1" x14ac:dyDescent="0.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2.75" customHeight="1" x14ac:dyDescent="0.3">
      <c r="A3" s="13"/>
      <c r="B3" s="92" t="s">
        <v>23</v>
      </c>
      <c r="C3" s="93"/>
      <c r="D3" s="94"/>
      <c r="E3" s="13"/>
      <c r="F3" s="13"/>
      <c r="G3" s="13"/>
      <c r="H3" s="13"/>
      <c r="I3" s="13"/>
      <c r="J3" s="13"/>
      <c r="K3" s="13"/>
      <c r="L3" s="13"/>
      <c r="M3" s="13"/>
      <c r="N3" s="13"/>
      <c r="O3" s="13"/>
      <c r="P3" s="13"/>
      <c r="Q3" s="13"/>
      <c r="R3" s="13"/>
      <c r="S3" s="13"/>
      <c r="T3" s="13"/>
      <c r="U3" s="13"/>
      <c r="V3" s="13"/>
      <c r="W3" s="13"/>
      <c r="X3" s="13"/>
      <c r="Y3" s="13"/>
      <c r="Z3" s="13"/>
    </row>
    <row r="4" spans="1:26" ht="117" customHeight="1" x14ac:dyDescent="0.3">
      <c r="A4" s="13"/>
      <c r="B4" s="95" t="s">
        <v>24</v>
      </c>
      <c r="C4" s="93"/>
      <c r="D4" s="94"/>
      <c r="E4" s="13"/>
      <c r="F4" s="13"/>
      <c r="G4" s="13"/>
      <c r="H4" s="13"/>
      <c r="I4" s="13"/>
      <c r="J4" s="13"/>
      <c r="K4" s="13"/>
      <c r="L4" s="13"/>
      <c r="M4" s="13"/>
      <c r="N4" s="13"/>
      <c r="O4" s="13"/>
      <c r="P4" s="13"/>
      <c r="Q4" s="13"/>
      <c r="R4" s="13"/>
      <c r="S4" s="13"/>
      <c r="T4" s="13"/>
      <c r="U4" s="13"/>
      <c r="V4" s="13"/>
      <c r="W4" s="13"/>
      <c r="X4" s="13"/>
      <c r="Y4" s="13"/>
      <c r="Z4" s="13"/>
    </row>
    <row r="5" spans="1:26" ht="12.75" customHeight="1" x14ac:dyDescent="0.3">
      <c r="A5" s="13"/>
      <c r="B5" s="15"/>
      <c r="C5" s="15"/>
      <c r="D5" s="15"/>
      <c r="E5" s="13"/>
      <c r="F5" s="13"/>
      <c r="G5" s="13"/>
      <c r="H5" s="13"/>
      <c r="I5" s="13"/>
      <c r="J5" s="13"/>
      <c r="K5" s="13"/>
      <c r="L5" s="13"/>
      <c r="M5" s="13"/>
      <c r="N5" s="13"/>
      <c r="O5" s="13"/>
      <c r="P5" s="13"/>
      <c r="Q5" s="13"/>
      <c r="R5" s="13"/>
      <c r="S5" s="13"/>
      <c r="T5" s="13"/>
      <c r="U5" s="13"/>
      <c r="V5" s="13"/>
      <c r="W5" s="13"/>
      <c r="X5" s="13"/>
      <c r="Y5" s="13"/>
      <c r="Z5" s="13"/>
    </row>
    <row r="6" spans="1:26" ht="12.75" customHeight="1" x14ac:dyDescent="0.3">
      <c r="A6" s="13"/>
      <c r="B6" s="92" t="s">
        <v>25</v>
      </c>
      <c r="C6" s="93"/>
      <c r="D6" s="94"/>
      <c r="E6" s="13"/>
      <c r="F6" s="13"/>
      <c r="G6" s="13"/>
      <c r="H6" s="13"/>
      <c r="I6" s="13"/>
      <c r="J6" s="13"/>
      <c r="K6" s="13"/>
      <c r="L6" s="13"/>
      <c r="M6" s="13"/>
      <c r="N6" s="13"/>
      <c r="O6" s="13"/>
      <c r="P6" s="13"/>
      <c r="Q6" s="13"/>
      <c r="R6" s="13"/>
      <c r="S6" s="13"/>
      <c r="T6" s="13"/>
      <c r="U6" s="13"/>
      <c r="V6" s="13"/>
      <c r="W6" s="13"/>
      <c r="X6" s="13"/>
      <c r="Y6" s="13"/>
      <c r="Z6" s="13"/>
    </row>
    <row r="7" spans="1:26" ht="162" customHeight="1" x14ac:dyDescent="0.3">
      <c r="A7" s="13"/>
      <c r="B7" s="95" t="s">
        <v>26</v>
      </c>
      <c r="C7" s="93"/>
      <c r="D7" s="94"/>
      <c r="E7" s="13"/>
      <c r="F7" s="13"/>
      <c r="G7" s="13"/>
      <c r="H7" s="13"/>
      <c r="I7" s="13"/>
      <c r="J7" s="13"/>
      <c r="K7" s="13"/>
      <c r="L7" s="13"/>
      <c r="M7" s="13"/>
      <c r="N7" s="13"/>
      <c r="O7" s="13"/>
      <c r="P7" s="13"/>
      <c r="Q7" s="13"/>
      <c r="R7" s="13"/>
      <c r="S7" s="13"/>
      <c r="T7" s="13"/>
      <c r="U7" s="13"/>
      <c r="V7" s="13"/>
      <c r="W7" s="13"/>
      <c r="X7" s="13"/>
      <c r="Y7" s="13"/>
      <c r="Z7" s="13"/>
    </row>
    <row r="8" spans="1:26" ht="15" customHeight="1" x14ac:dyDescent="0.3">
      <c r="A8" s="13"/>
      <c r="B8" s="13"/>
      <c r="C8" s="13"/>
      <c r="D8" s="16"/>
      <c r="E8" s="13"/>
      <c r="F8" s="13"/>
      <c r="G8" s="13"/>
      <c r="H8" s="13"/>
      <c r="I8" s="13"/>
      <c r="J8" s="13"/>
      <c r="K8" s="13"/>
      <c r="L8" s="13"/>
      <c r="M8" s="13"/>
      <c r="N8" s="13"/>
      <c r="O8" s="13"/>
      <c r="P8" s="13"/>
      <c r="Q8" s="13"/>
      <c r="R8" s="13"/>
      <c r="S8" s="13"/>
      <c r="T8" s="13"/>
      <c r="U8" s="13"/>
      <c r="V8" s="13"/>
      <c r="W8" s="13"/>
      <c r="X8" s="13"/>
      <c r="Y8" s="13"/>
      <c r="Z8" s="13"/>
    </row>
    <row r="9" spans="1:26" ht="12.75" customHeight="1" x14ac:dyDescent="0.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2.75" customHeight="1" x14ac:dyDescent="0.3">
      <c r="A10" s="13"/>
      <c r="B10" s="17" t="s">
        <v>27</v>
      </c>
      <c r="C10" s="17" t="s">
        <v>28</v>
      </c>
      <c r="D10" s="17" t="s">
        <v>29</v>
      </c>
      <c r="E10" s="17" t="s">
        <v>30</v>
      </c>
      <c r="F10" s="13"/>
      <c r="G10" s="13"/>
      <c r="H10" s="13"/>
      <c r="I10" s="13"/>
      <c r="J10" s="13"/>
      <c r="K10" s="13"/>
      <c r="L10" s="13"/>
      <c r="M10" s="13"/>
      <c r="N10" s="13"/>
      <c r="O10" s="13"/>
      <c r="P10" s="13"/>
      <c r="Q10" s="13"/>
      <c r="R10" s="13"/>
      <c r="S10" s="13"/>
      <c r="T10" s="13"/>
      <c r="U10" s="13"/>
      <c r="V10" s="13"/>
      <c r="W10" s="13"/>
      <c r="X10" s="13"/>
      <c r="Y10" s="13"/>
      <c r="Z10" s="13"/>
    </row>
    <row r="11" spans="1:26" ht="12.75" customHeight="1" x14ac:dyDescent="0.3">
      <c r="A11" s="13"/>
      <c r="B11" s="18">
        <v>1</v>
      </c>
      <c r="C11" s="19" t="s">
        <v>31</v>
      </c>
      <c r="D11" s="20" t="s">
        <v>32</v>
      </c>
      <c r="E11" s="21" t="s">
        <v>33</v>
      </c>
      <c r="F11" s="13"/>
      <c r="G11" s="13"/>
      <c r="H11" s="13"/>
      <c r="I11" s="13"/>
      <c r="J11" s="13"/>
      <c r="K11" s="13"/>
      <c r="L11" s="13"/>
      <c r="M11" s="13"/>
      <c r="N11" s="13"/>
      <c r="O11" s="13"/>
      <c r="P11" s="13"/>
      <c r="Q11" s="13"/>
      <c r="R11" s="13"/>
      <c r="S11" s="13"/>
      <c r="T11" s="13"/>
      <c r="U11" s="13"/>
      <c r="V11" s="13"/>
      <c r="W11" s="13"/>
      <c r="X11" s="13"/>
      <c r="Y11" s="13"/>
      <c r="Z11" s="13"/>
    </row>
    <row r="12" spans="1:26" ht="12.75" customHeight="1" x14ac:dyDescent="0.3">
      <c r="A12" s="13"/>
      <c r="B12" s="18">
        <v>2</v>
      </c>
      <c r="C12" s="19" t="s">
        <v>34</v>
      </c>
      <c r="D12" s="20" t="s">
        <v>35</v>
      </c>
      <c r="E12" s="21" t="s">
        <v>36</v>
      </c>
      <c r="F12" s="13"/>
      <c r="G12" s="13"/>
      <c r="H12" s="13"/>
      <c r="I12" s="13"/>
      <c r="J12" s="13"/>
      <c r="K12" s="13"/>
      <c r="L12" s="13"/>
      <c r="M12" s="13"/>
      <c r="N12" s="13"/>
      <c r="O12" s="13"/>
      <c r="P12" s="13"/>
      <c r="Q12" s="13"/>
      <c r="R12" s="13"/>
      <c r="S12" s="13"/>
      <c r="T12" s="13"/>
      <c r="U12" s="13"/>
      <c r="V12" s="13"/>
      <c r="W12" s="13"/>
      <c r="X12" s="13"/>
      <c r="Y12" s="13"/>
      <c r="Z12" s="13"/>
    </row>
    <row r="13" spans="1:26" ht="12.75" customHeight="1" x14ac:dyDescent="0.3">
      <c r="A13" s="13"/>
      <c r="B13" s="18">
        <v>3</v>
      </c>
      <c r="C13" s="19" t="s">
        <v>37</v>
      </c>
      <c r="D13" s="20" t="s">
        <v>38</v>
      </c>
      <c r="E13" s="21" t="s">
        <v>39</v>
      </c>
      <c r="F13" s="13"/>
      <c r="G13" s="13"/>
      <c r="H13" s="13"/>
      <c r="I13" s="13"/>
      <c r="J13" s="13"/>
      <c r="K13" s="13"/>
      <c r="L13" s="13"/>
      <c r="M13" s="13"/>
      <c r="N13" s="13"/>
      <c r="O13" s="13"/>
      <c r="P13" s="13"/>
      <c r="Q13" s="13"/>
      <c r="R13" s="13"/>
      <c r="S13" s="13"/>
      <c r="T13" s="13"/>
      <c r="U13" s="13"/>
      <c r="V13" s="13"/>
      <c r="W13" s="13"/>
      <c r="X13" s="13"/>
      <c r="Y13" s="13"/>
      <c r="Z13" s="13"/>
    </row>
    <row r="14" spans="1:26" ht="36" customHeight="1" x14ac:dyDescent="0.3">
      <c r="A14" s="13"/>
      <c r="B14" s="18">
        <v>4</v>
      </c>
      <c r="C14" s="19" t="s">
        <v>40</v>
      </c>
      <c r="D14" s="20" t="s">
        <v>41</v>
      </c>
      <c r="E14" s="21" t="s">
        <v>42</v>
      </c>
      <c r="F14" s="13"/>
      <c r="G14" s="13"/>
      <c r="H14" s="13"/>
      <c r="I14" s="13"/>
      <c r="J14" s="13"/>
      <c r="K14" s="13"/>
      <c r="L14" s="13"/>
      <c r="M14" s="13"/>
      <c r="N14" s="13"/>
      <c r="O14" s="13"/>
      <c r="P14" s="13"/>
      <c r="Q14" s="13"/>
      <c r="R14" s="13"/>
      <c r="S14" s="13"/>
      <c r="T14" s="13"/>
      <c r="U14" s="13"/>
      <c r="V14" s="13"/>
      <c r="W14" s="13"/>
      <c r="X14" s="13"/>
      <c r="Y14" s="13"/>
      <c r="Z14" s="13"/>
    </row>
    <row r="15" spans="1:26" ht="12.75" customHeight="1" x14ac:dyDescent="0.3">
      <c r="A15" s="13"/>
      <c r="B15" s="18">
        <v>5</v>
      </c>
      <c r="C15" s="19" t="s">
        <v>43</v>
      </c>
      <c r="D15" s="20" t="s">
        <v>44</v>
      </c>
      <c r="E15" s="21" t="s">
        <v>45</v>
      </c>
      <c r="F15" s="13"/>
      <c r="G15" s="13"/>
      <c r="H15" s="13"/>
      <c r="I15" s="13"/>
      <c r="J15" s="13"/>
      <c r="K15" s="13"/>
      <c r="L15" s="13"/>
      <c r="M15" s="13"/>
      <c r="N15" s="13"/>
      <c r="O15" s="13"/>
      <c r="P15" s="13"/>
      <c r="Q15" s="13"/>
      <c r="R15" s="13"/>
      <c r="S15" s="13"/>
      <c r="T15" s="13"/>
      <c r="U15" s="13"/>
      <c r="V15" s="13"/>
      <c r="W15" s="13"/>
      <c r="X15" s="13"/>
      <c r="Y15" s="13"/>
      <c r="Z15" s="13"/>
    </row>
    <row r="16" spans="1:26" ht="12.75" customHeight="1" x14ac:dyDescent="0.3">
      <c r="A16" s="13"/>
      <c r="B16" s="18">
        <v>6</v>
      </c>
      <c r="C16" s="19" t="s">
        <v>46</v>
      </c>
      <c r="D16" s="20" t="s">
        <v>47</v>
      </c>
      <c r="E16" s="21" t="s">
        <v>48</v>
      </c>
      <c r="F16" s="13"/>
      <c r="G16" s="13"/>
      <c r="H16" s="13"/>
      <c r="I16" s="13"/>
      <c r="J16" s="13"/>
      <c r="K16" s="13"/>
      <c r="L16" s="13"/>
      <c r="M16" s="13"/>
      <c r="N16" s="13"/>
      <c r="O16" s="13"/>
      <c r="P16" s="13"/>
      <c r="Q16" s="13"/>
      <c r="R16" s="13"/>
      <c r="S16" s="13"/>
      <c r="T16" s="13"/>
      <c r="U16" s="13"/>
      <c r="V16" s="13"/>
      <c r="W16" s="13"/>
      <c r="X16" s="13"/>
      <c r="Y16" s="13"/>
      <c r="Z16" s="13"/>
    </row>
    <row r="17" spans="1:26" ht="12.75" customHeight="1" x14ac:dyDescent="0.3">
      <c r="A17" s="13"/>
      <c r="B17" s="22"/>
      <c r="C17" s="22"/>
      <c r="D17" s="13"/>
      <c r="E17" s="13"/>
      <c r="F17" s="13"/>
      <c r="G17" s="13"/>
      <c r="H17" s="13"/>
      <c r="I17" s="13"/>
      <c r="J17" s="13"/>
      <c r="K17" s="13"/>
      <c r="L17" s="13"/>
      <c r="M17" s="13"/>
      <c r="N17" s="13"/>
      <c r="O17" s="13"/>
      <c r="P17" s="13"/>
      <c r="Q17" s="13"/>
      <c r="R17" s="13"/>
      <c r="S17" s="13"/>
      <c r="T17" s="13"/>
      <c r="U17" s="13"/>
      <c r="V17" s="13"/>
      <c r="W17" s="13"/>
      <c r="X17" s="13"/>
      <c r="Y17" s="13"/>
      <c r="Z17" s="13"/>
    </row>
    <row r="18" spans="1:26" ht="12.75" customHeight="1" x14ac:dyDescent="0.3">
      <c r="A18" s="13"/>
      <c r="B18" s="17" t="s">
        <v>49</v>
      </c>
      <c r="C18" s="17" t="s">
        <v>50</v>
      </c>
      <c r="D18" s="17" t="s">
        <v>51</v>
      </c>
      <c r="E18" s="23"/>
      <c r="F18" s="13"/>
      <c r="G18" s="13"/>
      <c r="H18" s="13"/>
      <c r="I18" s="13"/>
      <c r="J18" s="13"/>
      <c r="K18" s="13"/>
      <c r="L18" s="13"/>
      <c r="M18" s="13"/>
      <c r="N18" s="13"/>
      <c r="O18" s="13"/>
      <c r="P18" s="13"/>
      <c r="Q18" s="13"/>
      <c r="R18" s="13"/>
      <c r="S18" s="13"/>
      <c r="T18" s="13"/>
      <c r="U18" s="13"/>
      <c r="V18" s="13"/>
      <c r="W18" s="13"/>
      <c r="X18" s="13"/>
      <c r="Y18" s="13"/>
      <c r="Z18" s="13"/>
    </row>
    <row r="19" spans="1:26" ht="12.75" customHeight="1" x14ac:dyDescent="0.3">
      <c r="A19" s="13"/>
      <c r="B19" s="18">
        <v>1</v>
      </c>
      <c r="C19" s="24" t="s">
        <v>52</v>
      </c>
      <c r="D19" s="20" t="s">
        <v>53</v>
      </c>
      <c r="E19" s="25"/>
      <c r="F19" s="13"/>
      <c r="G19" s="13"/>
      <c r="H19" s="13"/>
      <c r="I19" s="13"/>
      <c r="J19" s="13"/>
      <c r="K19" s="13"/>
      <c r="L19" s="13"/>
      <c r="M19" s="13"/>
      <c r="N19" s="13"/>
      <c r="O19" s="13"/>
      <c r="P19" s="13"/>
      <c r="Q19" s="13"/>
      <c r="R19" s="13"/>
      <c r="S19" s="13"/>
      <c r="T19" s="13"/>
      <c r="U19" s="13"/>
      <c r="V19" s="13"/>
      <c r="W19" s="13"/>
      <c r="X19" s="13"/>
      <c r="Y19" s="13"/>
      <c r="Z19" s="13"/>
    </row>
    <row r="20" spans="1:26" ht="12.75" customHeight="1" x14ac:dyDescent="0.3">
      <c r="A20" s="13"/>
      <c r="B20" s="18">
        <v>2</v>
      </c>
      <c r="C20" s="26" t="s">
        <v>54</v>
      </c>
      <c r="D20" s="20" t="s">
        <v>55</v>
      </c>
      <c r="E20" s="25"/>
      <c r="F20" s="13"/>
      <c r="G20" s="13"/>
      <c r="H20" s="13"/>
      <c r="I20" s="13"/>
      <c r="J20" s="13"/>
      <c r="K20" s="13"/>
      <c r="L20" s="13"/>
      <c r="M20" s="13"/>
      <c r="N20" s="13"/>
      <c r="O20" s="13"/>
      <c r="P20" s="13"/>
      <c r="Q20" s="13"/>
      <c r="R20" s="13"/>
      <c r="S20" s="13"/>
      <c r="T20" s="13"/>
      <c r="U20" s="13"/>
      <c r="V20" s="13"/>
      <c r="W20" s="13"/>
      <c r="X20" s="13"/>
      <c r="Y20" s="13"/>
      <c r="Z20" s="13"/>
    </row>
    <row r="21" spans="1:26" ht="12.75" customHeight="1" x14ac:dyDescent="0.3">
      <c r="A21" s="13"/>
      <c r="B21" s="22"/>
      <c r="C21" s="13"/>
      <c r="D21" s="13"/>
      <c r="E21" s="22"/>
      <c r="F21" s="13"/>
      <c r="G21" s="13"/>
      <c r="H21" s="13"/>
      <c r="I21" s="13"/>
      <c r="J21" s="13"/>
      <c r="K21" s="13"/>
      <c r="L21" s="13"/>
      <c r="M21" s="13"/>
      <c r="N21" s="13"/>
      <c r="O21" s="13"/>
      <c r="P21" s="13"/>
      <c r="Q21" s="13"/>
      <c r="R21" s="13"/>
      <c r="S21" s="13"/>
      <c r="T21" s="13"/>
      <c r="U21" s="13"/>
      <c r="V21" s="13"/>
      <c r="W21" s="13"/>
      <c r="X21" s="13"/>
      <c r="Y21" s="13"/>
      <c r="Z21" s="13"/>
    </row>
    <row r="22" spans="1:26" ht="15" customHeight="1" x14ac:dyDescent="0.3">
      <c r="A22" s="13"/>
      <c r="B22" s="92" t="s">
        <v>56</v>
      </c>
      <c r="C22" s="93"/>
      <c r="D22" s="94"/>
      <c r="E22" s="13"/>
      <c r="F22" s="13"/>
      <c r="G22" s="13"/>
      <c r="H22" s="13"/>
      <c r="I22" s="13"/>
      <c r="J22" s="13"/>
      <c r="K22" s="13"/>
      <c r="L22" s="13"/>
      <c r="M22" s="13"/>
      <c r="N22" s="13"/>
      <c r="O22" s="13"/>
      <c r="P22" s="13"/>
      <c r="Q22" s="13"/>
      <c r="R22" s="13"/>
      <c r="S22" s="13"/>
      <c r="T22" s="13"/>
      <c r="U22" s="13"/>
      <c r="V22" s="13"/>
      <c r="W22" s="13"/>
      <c r="X22" s="13"/>
      <c r="Y22" s="13"/>
      <c r="Z22" s="13"/>
    </row>
    <row r="23" spans="1:26" ht="29.25" customHeight="1" x14ac:dyDescent="0.3">
      <c r="A23" s="13"/>
      <c r="B23" s="95" t="s">
        <v>57</v>
      </c>
      <c r="C23" s="93"/>
      <c r="D23" s="94"/>
      <c r="E23" s="13"/>
      <c r="F23" s="13"/>
      <c r="G23" s="13"/>
      <c r="H23" s="13"/>
      <c r="I23" s="13"/>
      <c r="J23" s="13"/>
      <c r="K23" s="13"/>
      <c r="L23" s="13"/>
      <c r="M23" s="13"/>
      <c r="N23" s="13"/>
      <c r="O23" s="13"/>
      <c r="P23" s="13"/>
      <c r="Q23" s="13"/>
      <c r="R23" s="13"/>
      <c r="S23" s="13"/>
      <c r="T23" s="13"/>
      <c r="U23" s="13"/>
      <c r="V23" s="13"/>
      <c r="W23" s="13"/>
      <c r="X23" s="13"/>
      <c r="Y23" s="13"/>
      <c r="Z23" s="13"/>
    </row>
    <row r="24" spans="1:26" ht="12.75" customHeight="1" x14ac:dyDescent="0.3">
      <c r="A24" s="13"/>
      <c r="B24" s="22"/>
      <c r="C24" s="13"/>
      <c r="D24" s="13"/>
      <c r="E24" s="22"/>
      <c r="F24" s="13"/>
      <c r="G24" s="13"/>
      <c r="H24" s="13"/>
      <c r="I24" s="13"/>
      <c r="J24" s="13"/>
      <c r="K24" s="13"/>
      <c r="L24" s="13"/>
      <c r="M24" s="13"/>
      <c r="N24" s="13"/>
      <c r="O24" s="13"/>
      <c r="P24" s="13"/>
      <c r="Q24" s="13"/>
      <c r="R24" s="13"/>
      <c r="S24" s="13"/>
      <c r="T24" s="13"/>
      <c r="U24" s="13"/>
      <c r="V24" s="13"/>
      <c r="W24" s="13"/>
      <c r="X24" s="13"/>
      <c r="Y24" s="13"/>
      <c r="Z24" s="13"/>
    </row>
    <row r="25" spans="1:26" ht="17.25" customHeight="1" x14ac:dyDescent="0.3">
      <c r="A25" s="13"/>
      <c r="B25" s="17" t="s">
        <v>49</v>
      </c>
      <c r="C25" s="92" t="s">
        <v>58</v>
      </c>
      <c r="D25" s="94"/>
      <c r="F25" s="13"/>
      <c r="G25" s="13"/>
      <c r="H25" s="13"/>
      <c r="I25" s="13"/>
      <c r="J25" s="13"/>
      <c r="K25" s="13"/>
      <c r="L25" s="13"/>
      <c r="M25" s="13"/>
      <c r="N25" s="13"/>
      <c r="O25" s="13"/>
      <c r="P25" s="13"/>
      <c r="Q25" s="13"/>
      <c r="R25" s="13"/>
      <c r="S25" s="13"/>
      <c r="T25" s="13"/>
      <c r="U25" s="13"/>
      <c r="V25" s="13"/>
      <c r="W25" s="13"/>
      <c r="X25" s="13"/>
      <c r="Y25" s="13"/>
      <c r="Z25" s="13"/>
    </row>
    <row r="26" spans="1:26" ht="12.75" customHeight="1" x14ac:dyDescent="0.3">
      <c r="A26" s="13"/>
      <c r="B26" s="27">
        <v>1</v>
      </c>
      <c r="C26" s="28" t="s">
        <v>59</v>
      </c>
      <c r="D26" s="29" t="s">
        <v>60</v>
      </c>
      <c r="F26" s="13"/>
      <c r="G26" s="13"/>
      <c r="H26" s="13"/>
      <c r="I26" s="13"/>
      <c r="J26" s="13"/>
      <c r="K26" s="13"/>
      <c r="L26" s="13"/>
      <c r="M26" s="13"/>
      <c r="N26" s="13"/>
      <c r="O26" s="13"/>
      <c r="P26" s="13"/>
      <c r="Q26" s="13"/>
      <c r="R26" s="13"/>
      <c r="S26" s="13"/>
      <c r="T26" s="13"/>
      <c r="U26" s="13"/>
      <c r="V26" s="13"/>
      <c r="W26" s="13"/>
      <c r="X26" s="13"/>
      <c r="Y26" s="13"/>
      <c r="Z26" s="13"/>
    </row>
    <row r="27" spans="1:26" ht="12.75" customHeight="1" x14ac:dyDescent="0.3">
      <c r="A27" s="13"/>
      <c r="B27" s="27">
        <v>2</v>
      </c>
      <c r="C27" s="30" t="s">
        <v>61</v>
      </c>
      <c r="D27" s="29" t="s">
        <v>62</v>
      </c>
      <c r="F27" s="13"/>
      <c r="G27" s="13"/>
      <c r="H27" s="13"/>
      <c r="I27" s="13"/>
      <c r="J27" s="13"/>
      <c r="K27" s="13"/>
      <c r="L27" s="13"/>
      <c r="M27" s="13"/>
      <c r="N27" s="13"/>
      <c r="O27" s="13"/>
      <c r="P27" s="13"/>
      <c r="Q27" s="13"/>
      <c r="R27" s="13"/>
      <c r="S27" s="13"/>
      <c r="T27" s="13"/>
      <c r="U27" s="13"/>
      <c r="V27" s="13"/>
      <c r="W27" s="13"/>
      <c r="X27" s="13"/>
      <c r="Y27" s="13"/>
      <c r="Z27" s="13"/>
    </row>
    <row r="28" spans="1:26" ht="12.75" customHeight="1" x14ac:dyDescent="0.3">
      <c r="A28" s="13"/>
      <c r="B28" s="18">
        <v>3</v>
      </c>
      <c r="C28" s="31" t="s">
        <v>63</v>
      </c>
      <c r="D28" s="29" t="s">
        <v>64</v>
      </c>
      <c r="F28" s="13"/>
      <c r="G28" s="13"/>
      <c r="H28" s="13"/>
      <c r="I28" s="13"/>
      <c r="J28" s="13"/>
      <c r="K28" s="13"/>
      <c r="L28" s="13"/>
      <c r="M28" s="13"/>
      <c r="N28" s="13"/>
      <c r="O28" s="13"/>
      <c r="P28" s="13"/>
      <c r="Q28" s="13"/>
      <c r="R28" s="13"/>
      <c r="S28" s="13"/>
      <c r="T28" s="13"/>
      <c r="U28" s="13"/>
      <c r="V28" s="13"/>
      <c r="W28" s="13"/>
      <c r="X28" s="13"/>
      <c r="Y28" s="13"/>
      <c r="Z28" s="13"/>
    </row>
    <row r="29" spans="1:26" ht="12.75" customHeight="1"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2.75" customHeight="1" x14ac:dyDescent="0.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2.75" customHeight="1"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2.75" customHeight="1"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2.75" customHeight="1"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2.75" customHeight="1"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customHeight="1"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customHeight="1"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customHeight="1"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customHeight="1"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customHeight="1"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customHeight="1"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customHeight="1"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customHeight="1"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customHeight="1"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customHeight="1"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customHeight="1"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customHeight="1"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customHeight="1"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customHeight="1"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customHeight="1"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customHeight="1"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customHeight="1"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customHeight="1"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customHeight="1"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customHeight="1"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customHeight="1"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customHeight="1"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customHeight="1"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customHeight="1"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customHeight="1"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customHeight="1"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customHeight="1" x14ac:dyDescent="0.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customHeight="1" x14ac:dyDescent="0.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customHeight="1" x14ac:dyDescent="0.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customHeight="1" x14ac:dyDescent="0.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customHeight="1" x14ac:dyDescent="0.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customHeight="1" x14ac:dyDescent="0.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customHeight="1" x14ac:dyDescent="0.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customHeight="1" x14ac:dyDescent="0.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customHeight="1" x14ac:dyDescent="0.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customHeight="1" x14ac:dyDescent="0.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customHeight="1" x14ac:dyDescent="0.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customHeight="1" x14ac:dyDescent="0.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customHeight="1" x14ac:dyDescent="0.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customHeight="1" x14ac:dyDescent="0.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customHeight="1" x14ac:dyDescent="0.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customHeight="1" x14ac:dyDescent="0.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customHeight="1" x14ac:dyDescent="0.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customHeight="1" x14ac:dyDescent="0.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customHeight="1" x14ac:dyDescent="0.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customHeight="1" x14ac:dyDescent="0.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customHeight="1" x14ac:dyDescent="0.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customHeight="1" x14ac:dyDescent="0.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customHeight="1" x14ac:dyDescent="0.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customHeight="1" x14ac:dyDescent="0.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customHeight="1" x14ac:dyDescent="0.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customHeight="1" x14ac:dyDescent="0.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customHeight="1" x14ac:dyDescent="0.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customHeight="1" x14ac:dyDescent="0.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customHeight="1" x14ac:dyDescent="0.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customHeight="1" x14ac:dyDescent="0.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customHeight="1" x14ac:dyDescent="0.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customHeight="1" x14ac:dyDescent="0.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customHeight="1" x14ac:dyDescent="0.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customHeight="1" x14ac:dyDescent="0.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customHeight="1" x14ac:dyDescent="0.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customHeight="1" x14ac:dyDescent="0.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customHeight="1" x14ac:dyDescent="0.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customHeight="1" x14ac:dyDescent="0.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customHeight="1" x14ac:dyDescent="0.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customHeight="1" x14ac:dyDescent="0.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customHeight="1" x14ac:dyDescent="0.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customHeight="1" x14ac:dyDescent="0.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customHeight="1" x14ac:dyDescent="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customHeight="1" x14ac:dyDescent="0.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customHeight="1" x14ac:dyDescent="0.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customHeight="1" x14ac:dyDescent="0.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customHeight="1" x14ac:dyDescent="0.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customHeight="1" x14ac:dyDescent="0.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customHeight="1" x14ac:dyDescent="0.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customHeight="1" x14ac:dyDescent="0.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customHeight="1" x14ac:dyDescent="0.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customHeight="1" x14ac:dyDescent="0.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customHeight="1" x14ac:dyDescent="0.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customHeight="1" x14ac:dyDescent="0.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customHeight="1" x14ac:dyDescent="0.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customHeight="1" x14ac:dyDescent="0.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customHeight="1" x14ac:dyDescent="0.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customHeight="1" x14ac:dyDescent="0.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customHeight="1" x14ac:dyDescent="0.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customHeight="1" x14ac:dyDescent="0.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customHeight="1" x14ac:dyDescent="0.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customHeight="1" x14ac:dyDescent="0.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customHeight="1" x14ac:dyDescent="0.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customHeight="1" x14ac:dyDescent="0.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customHeight="1" x14ac:dyDescent="0.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customHeight="1" x14ac:dyDescent="0.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customHeight="1" x14ac:dyDescent="0.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customHeight="1" x14ac:dyDescent="0.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customHeight="1" x14ac:dyDescent="0.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customHeight="1" x14ac:dyDescent="0.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customHeight="1" x14ac:dyDescent="0.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customHeight="1" x14ac:dyDescent="0.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customHeight="1" x14ac:dyDescent="0.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customHeight="1" x14ac:dyDescent="0.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customHeight="1" x14ac:dyDescent="0.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customHeight="1" x14ac:dyDescent="0.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customHeight="1" x14ac:dyDescent="0.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customHeight="1" x14ac:dyDescent="0.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customHeight="1" x14ac:dyDescent="0.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customHeight="1" x14ac:dyDescent="0.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customHeight="1" x14ac:dyDescent="0.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customHeight="1" x14ac:dyDescent="0.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customHeight="1" x14ac:dyDescent="0.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customHeight="1" x14ac:dyDescent="0.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customHeight="1" x14ac:dyDescent="0.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customHeight="1" x14ac:dyDescent="0.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customHeight="1" x14ac:dyDescent="0.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customHeight="1" x14ac:dyDescent="0.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customHeight="1" x14ac:dyDescent="0.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customHeight="1" x14ac:dyDescent="0.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customHeight="1" x14ac:dyDescent="0.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customHeight="1" x14ac:dyDescent="0.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customHeight="1" x14ac:dyDescent="0.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customHeight="1" x14ac:dyDescent="0.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customHeight="1" x14ac:dyDescent="0.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customHeight="1" x14ac:dyDescent="0.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customHeight="1" x14ac:dyDescent="0.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customHeight="1" x14ac:dyDescent="0.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customHeight="1" x14ac:dyDescent="0.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customHeight="1" x14ac:dyDescent="0.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customHeight="1" x14ac:dyDescent="0.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customHeight="1" x14ac:dyDescent="0.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customHeight="1" x14ac:dyDescent="0.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customHeight="1" x14ac:dyDescent="0.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customHeight="1" x14ac:dyDescent="0.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customHeight="1" x14ac:dyDescent="0.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customHeight="1" x14ac:dyDescent="0.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customHeight="1" x14ac:dyDescent="0.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customHeight="1" x14ac:dyDescent="0.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customHeight="1" x14ac:dyDescent="0.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customHeight="1" x14ac:dyDescent="0.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customHeight="1" x14ac:dyDescent="0.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customHeight="1" x14ac:dyDescent="0.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customHeight="1" x14ac:dyDescent="0.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customHeight="1" x14ac:dyDescent="0.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customHeight="1" x14ac:dyDescent="0.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customHeight="1" x14ac:dyDescent="0.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customHeight="1" x14ac:dyDescent="0.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customHeight="1" x14ac:dyDescent="0.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customHeight="1" x14ac:dyDescent="0.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customHeight="1" x14ac:dyDescent="0.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customHeight="1" x14ac:dyDescent="0.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customHeight="1" x14ac:dyDescent="0.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customHeight="1" x14ac:dyDescent="0.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customHeight="1" x14ac:dyDescent="0.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customHeight="1" x14ac:dyDescent="0.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customHeight="1" x14ac:dyDescent="0.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customHeight="1" x14ac:dyDescent="0.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customHeight="1" x14ac:dyDescent="0.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customHeight="1" x14ac:dyDescent="0.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customHeight="1" x14ac:dyDescent="0.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customHeight="1" x14ac:dyDescent="0.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customHeight="1" x14ac:dyDescent="0.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customHeight="1" x14ac:dyDescent="0.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customHeight="1" x14ac:dyDescent="0.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customHeight="1" x14ac:dyDescent="0.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customHeight="1" x14ac:dyDescent="0.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customHeight="1" x14ac:dyDescent="0.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customHeight="1" x14ac:dyDescent="0.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customHeight="1" x14ac:dyDescent="0.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customHeight="1" x14ac:dyDescent="0.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customHeight="1" x14ac:dyDescent="0.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customHeight="1" x14ac:dyDescent="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customHeight="1" x14ac:dyDescent="0.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customHeight="1" x14ac:dyDescent="0.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customHeight="1" x14ac:dyDescent="0.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customHeight="1" x14ac:dyDescent="0.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customHeight="1" x14ac:dyDescent="0.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customHeight="1" x14ac:dyDescent="0.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customHeight="1" x14ac:dyDescent="0.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customHeight="1" x14ac:dyDescent="0.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customHeight="1" x14ac:dyDescent="0.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customHeight="1" x14ac:dyDescent="0.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customHeight="1" x14ac:dyDescent="0.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customHeight="1" x14ac:dyDescent="0.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customHeight="1" x14ac:dyDescent="0.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customHeight="1" x14ac:dyDescent="0.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customHeight="1" x14ac:dyDescent="0.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customHeight="1" x14ac:dyDescent="0.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customHeight="1" x14ac:dyDescent="0.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customHeight="1" x14ac:dyDescent="0.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customHeight="1" x14ac:dyDescent="0.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customHeight="1" x14ac:dyDescent="0.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customHeight="1" x14ac:dyDescent="0.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customHeight="1" x14ac:dyDescent="0.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customHeight="1" x14ac:dyDescent="0.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customHeight="1" x14ac:dyDescent="0.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customHeight="1" x14ac:dyDescent="0.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customHeight="1" x14ac:dyDescent="0.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customHeight="1" x14ac:dyDescent="0.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customHeight="1" x14ac:dyDescent="0.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customHeight="1" x14ac:dyDescent="0.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customHeight="1" x14ac:dyDescent="0.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customHeight="1" x14ac:dyDescent="0.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customHeight="1" x14ac:dyDescent="0.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customHeight="1" x14ac:dyDescent="0.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customHeight="1" x14ac:dyDescent="0.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customHeight="1" x14ac:dyDescent="0.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customHeight="1" x14ac:dyDescent="0.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customHeight="1" x14ac:dyDescent="0.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customHeight="1" x14ac:dyDescent="0.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customHeight="1" x14ac:dyDescent="0.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customHeight="1" x14ac:dyDescent="0.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customHeight="1" x14ac:dyDescent="0.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customHeight="1" x14ac:dyDescent="0.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customHeight="1" x14ac:dyDescent="0.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customHeight="1" x14ac:dyDescent="0.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customHeight="1" x14ac:dyDescent="0.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customHeight="1" x14ac:dyDescent="0.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customHeight="1" x14ac:dyDescent="0.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customHeight="1" x14ac:dyDescent="0.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customHeight="1" x14ac:dyDescent="0.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customHeight="1" x14ac:dyDescent="0.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customHeight="1" x14ac:dyDescent="0.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customHeight="1" x14ac:dyDescent="0.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customHeight="1" x14ac:dyDescent="0.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customHeight="1" x14ac:dyDescent="0.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customHeight="1" x14ac:dyDescent="0.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customHeight="1" x14ac:dyDescent="0.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customHeight="1" x14ac:dyDescent="0.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customHeight="1" x14ac:dyDescent="0.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customHeight="1" x14ac:dyDescent="0.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customHeight="1" x14ac:dyDescent="0.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customHeight="1" x14ac:dyDescent="0.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customHeight="1" x14ac:dyDescent="0.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customHeight="1" x14ac:dyDescent="0.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customHeight="1" x14ac:dyDescent="0.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customHeight="1" x14ac:dyDescent="0.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customHeight="1" x14ac:dyDescent="0.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customHeight="1" x14ac:dyDescent="0.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customHeight="1" x14ac:dyDescent="0.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customHeight="1" x14ac:dyDescent="0.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customHeight="1" x14ac:dyDescent="0.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customHeight="1" x14ac:dyDescent="0.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customHeight="1" x14ac:dyDescent="0.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customHeight="1" x14ac:dyDescent="0.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customHeight="1" x14ac:dyDescent="0.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customHeight="1" x14ac:dyDescent="0.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customHeight="1" x14ac:dyDescent="0.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customHeight="1" x14ac:dyDescent="0.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customHeight="1" x14ac:dyDescent="0.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customHeight="1" x14ac:dyDescent="0.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customHeight="1" x14ac:dyDescent="0.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customHeight="1" x14ac:dyDescent="0.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customHeight="1" x14ac:dyDescent="0.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customHeight="1" x14ac:dyDescent="0.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customHeight="1" x14ac:dyDescent="0.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customHeight="1" x14ac:dyDescent="0.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customHeight="1" x14ac:dyDescent="0.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customHeight="1" x14ac:dyDescent="0.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customHeight="1" x14ac:dyDescent="0.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customHeight="1" x14ac:dyDescent="0.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customHeight="1" x14ac:dyDescent="0.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customHeight="1" x14ac:dyDescent="0.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customHeight="1" x14ac:dyDescent="0.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customHeight="1" x14ac:dyDescent="0.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customHeight="1" x14ac:dyDescent="0.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customHeight="1" x14ac:dyDescent="0.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customHeight="1" x14ac:dyDescent="0.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customHeight="1" x14ac:dyDescent="0.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customHeight="1" x14ac:dyDescent="0.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customHeight="1" x14ac:dyDescent="0.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customHeight="1" x14ac:dyDescent="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customHeight="1" x14ac:dyDescent="0.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customHeight="1" x14ac:dyDescent="0.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customHeight="1" x14ac:dyDescent="0.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customHeight="1" x14ac:dyDescent="0.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customHeight="1" x14ac:dyDescent="0.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customHeight="1" x14ac:dyDescent="0.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customHeight="1" x14ac:dyDescent="0.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customHeight="1" x14ac:dyDescent="0.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customHeight="1" x14ac:dyDescent="0.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customHeight="1" x14ac:dyDescent="0.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customHeight="1" x14ac:dyDescent="0.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customHeight="1" x14ac:dyDescent="0.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customHeight="1" x14ac:dyDescent="0.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customHeight="1" x14ac:dyDescent="0.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customHeight="1" x14ac:dyDescent="0.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customHeight="1" x14ac:dyDescent="0.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customHeight="1" x14ac:dyDescent="0.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customHeight="1" x14ac:dyDescent="0.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customHeight="1" x14ac:dyDescent="0.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customHeight="1" x14ac:dyDescent="0.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customHeight="1" x14ac:dyDescent="0.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customHeight="1" x14ac:dyDescent="0.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customHeight="1" x14ac:dyDescent="0.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customHeight="1" x14ac:dyDescent="0.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customHeight="1" x14ac:dyDescent="0.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customHeight="1" x14ac:dyDescent="0.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customHeight="1" x14ac:dyDescent="0.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customHeight="1" x14ac:dyDescent="0.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customHeight="1" x14ac:dyDescent="0.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customHeight="1" x14ac:dyDescent="0.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customHeight="1" x14ac:dyDescent="0.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customHeight="1" x14ac:dyDescent="0.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customHeight="1" x14ac:dyDescent="0.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customHeight="1" x14ac:dyDescent="0.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customHeight="1" x14ac:dyDescent="0.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customHeight="1" x14ac:dyDescent="0.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customHeight="1" x14ac:dyDescent="0.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customHeight="1" x14ac:dyDescent="0.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customHeight="1" x14ac:dyDescent="0.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customHeight="1" x14ac:dyDescent="0.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customHeight="1" x14ac:dyDescent="0.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customHeight="1" x14ac:dyDescent="0.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customHeight="1" x14ac:dyDescent="0.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customHeight="1" x14ac:dyDescent="0.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customHeight="1" x14ac:dyDescent="0.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customHeight="1" x14ac:dyDescent="0.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customHeight="1" x14ac:dyDescent="0.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customHeight="1" x14ac:dyDescent="0.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customHeight="1" x14ac:dyDescent="0.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customHeight="1" x14ac:dyDescent="0.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customHeight="1" x14ac:dyDescent="0.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customHeight="1" x14ac:dyDescent="0.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customHeight="1" x14ac:dyDescent="0.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customHeight="1" x14ac:dyDescent="0.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customHeight="1" x14ac:dyDescent="0.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customHeight="1" x14ac:dyDescent="0.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customHeight="1" x14ac:dyDescent="0.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customHeight="1" x14ac:dyDescent="0.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customHeight="1" x14ac:dyDescent="0.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customHeight="1" x14ac:dyDescent="0.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customHeight="1" x14ac:dyDescent="0.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customHeight="1" x14ac:dyDescent="0.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customHeight="1" x14ac:dyDescent="0.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customHeight="1" x14ac:dyDescent="0.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customHeight="1" x14ac:dyDescent="0.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customHeight="1" x14ac:dyDescent="0.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customHeight="1" x14ac:dyDescent="0.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customHeight="1" x14ac:dyDescent="0.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customHeight="1" x14ac:dyDescent="0.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customHeight="1" x14ac:dyDescent="0.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customHeight="1" x14ac:dyDescent="0.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customHeight="1" x14ac:dyDescent="0.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customHeight="1" x14ac:dyDescent="0.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customHeight="1" x14ac:dyDescent="0.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customHeight="1" x14ac:dyDescent="0.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customHeight="1" x14ac:dyDescent="0.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customHeight="1" x14ac:dyDescent="0.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customHeight="1" x14ac:dyDescent="0.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customHeight="1" x14ac:dyDescent="0.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customHeight="1" x14ac:dyDescent="0.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customHeight="1" x14ac:dyDescent="0.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customHeight="1" x14ac:dyDescent="0.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customHeight="1" x14ac:dyDescent="0.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customHeight="1" x14ac:dyDescent="0.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customHeight="1" x14ac:dyDescent="0.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customHeight="1" x14ac:dyDescent="0.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customHeight="1" x14ac:dyDescent="0.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customHeight="1" x14ac:dyDescent="0.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customHeight="1" x14ac:dyDescent="0.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customHeight="1" x14ac:dyDescent="0.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customHeight="1" x14ac:dyDescent="0.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customHeight="1" x14ac:dyDescent="0.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customHeight="1" x14ac:dyDescent="0.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customHeight="1" x14ac:dyDescent="0.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customHeight="1" x14ac:dyDescent="0.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customHeight="1" x14ac:dyDescent="0.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customHeight="1" x14ac:dyDescent="0.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customHeight="1" x14ac:dyDescent="0.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customHeight="1" x14ac:dyDescent="0.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customHeight="1" x14ac:dyDescent="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customHeight="1" x14ac:dyDescent="0.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customHeight="1" x14ac:dyDescent="0.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customHeight="1" x14ac:dyDescent="0.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customHeight="1" x14ac:dyDescent="0.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customHeight="1" x14ac:dyDescent="0.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customHeight="1" x14ac:dyDescent="0.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customHeight="1" x14ac:dyDescent="0.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customHeight="1" x14ac:dyDescent="0.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customHeight="1" x14ac:dyDescent="0.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customHeight="1" x14ac:dyDescent="0.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customHeight="1" x14ac:dyDescent="0.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customHeight="1" x14ac:dyDescent="0.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customHeight="1" x14ac:dyDescent="0.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customHeight="1" x14ac:dyDescent="0.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customHeight="1" x14ac:dyDescent="0.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customHeight="1" x14ac:dyDescent="0.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customHeight="1" x14ac:dyDescent="0.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customHeight="1" x14ac:dyDescent="0.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customHeight="1" x14ac:dyDescent="0.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customHeight="1" x14ac:dyDescent="0.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customHeight="1" x14ac:dyDescent="0.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customHeight="1" x14ac:dyDescent="0.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customHeight="1" x14ac:dyDescent="0.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customHeight="1" x14ac:dyDescent="0.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customHeight="1" x14ac:dyDescent="0.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customHeight="1" x14ac:dyDescent="0.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customHeight="1" x14ac:dyDescent="0.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customHeight="1" x14ac:dyDescent="0.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customHeight="1" x14ac:dyDescent="0.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customHeight="1" x14ac:dyDescent="0.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customHeight="1" x14ac:dyDescent="0.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customHeight="1" x14ac:dyDescent="0.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customHeight="1" x14ac:dyDescent="0.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customHeight="1" x14ac:dyDescent="0.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customHeight="1" x14ac:dyDescent="0.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customHeight="1" x14ac:dyDescent="0.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customHeight="1" x14ac:dyDescent="0.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customHeight="1" x14ac:dyDescent="0.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customHeight="1" x14ac:dyDescent="0.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customHeight="1" x14ac:dyDescent="0.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customHeight="1" x14ac:dyDescent="0.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customHeight="1" x14ac:dyDescent="0.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customHeight="1" x14ac:dyDescent="0.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customHeight="1" x14ac:dyDescent="0.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customHeight="1" x14ac:dyDescent="0.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customHeight="1" x14ac:dyDescent="0.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customHeight="1" x14ac:dyDescent="0.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customHeight="1" x14ac:dyDescent="0.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customHeight="1" x14ac:dyDescent="0.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customHeight="1" x14ac:dyDescent="0.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customHeight="1" x14ac:dyDescent="0.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customHeight="1" x14ac:dyDescent="0.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customHeight="1" x14ac:dyDescent="0.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customHeight="1" x14ac:dyDescent="0.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customHeight="1" x14ac:dyDescent="0.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customHeight="1" x14ac:dyDescent="0.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customHeight="1" x14ac:dyDescent="0.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customHeight="1" x14ac:dyDescent="0.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customHeight="1" x14ac:dyDescent="0.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customHeight="1" x14ac:dyDescent="0.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customHeight="1" x14ac:dyDescent="0.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customHeight="1" x14ac:dyDescent="0.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customHeight="1" x14ac:dyDescent="0.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customHeight="1" x14ac:dyDescent="0.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customHeight="1" x14ac:dyDescent="0.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customHeight="1" x14ac:dyDescent="0.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customHeight="1" x14ac:dyDescent="0.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customHeight="1" x14ac:dyDescent="0.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customHeight="1" x14ac:dyDescent="0.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customHeight="1" x14ac:dyDescent="0.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customHeight="1" x14ac:dyDescent="0.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customHeight="1" x14ac:dyDescent="0.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customHeight="1" x14ac:dyDescent="0.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customHeight="1" x14ac:dyDescent="0.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customHeight="1" x14ac:dyDescent="0.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customHeight="1" x14ac:dyDescent="0.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customHeight="1" x14ac:dyDescent="0.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customHeight="1" x14ac:dyDescent="0.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customHeight="1" x14ac:dyDescent="0.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customHeight="1" x14ac:dyDescent="0.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customHeight="1" x14ac:dyDescent="0.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customHeight="1" x14ac:dyDescent="0.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customHeight="1" x14ac:dyDescent="0.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customHeight="1" x14ac:dyDescent="0.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customHeight="1" x14ac:dyDescent="0.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customHeight="1" x14ac:dyDescent="0.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customHeight="1" x14ac:dyDescent="0.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customHeight="1" x14ac:dyDescent="0.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customHeight="1" x14ac:dyDescent="0.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customHeight="1" x14ac:dyDescent="0.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customHeight="1" x14ac:dyDescent="0.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customHeight="1" x14ac:dyDescent="0.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customHeight="1" x14ac:dyDescent="0.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customHeight="1" x14ac:dyDescent="0.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customHeight="1" x14ac:dyDescent="0.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customHeight="1" x14ac:dyDescent="0.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customHeight="1" x14ac:dyDescent="0.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customHeight="1" x14ac:dyDescent="0.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customHeight="1" x14ac:dyDescent="0.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customHeight="1" x14ac:dyDescent="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customHeight="1" x14ac:dyDescent="0.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customHeight="1" x14ac:dyDescent="0.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customHeight="1" x14ac:dyDescent="0.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customHeight="1" x14ac:dyDescent="0.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customHeight="1" x14ac:dyDescent="0.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customHeight="1" x14ac:dyDescent="0.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customHeight="1" x14ac:dyDescent="0.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customHeight="1" x14ac:dyDescent="0.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customHeight="1" x14ac:dyDescent="0.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customHeight="1" x14ac:dyDescent="0.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customHeight="1" x14ac:dyDescent="0.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customHeight="1" x14ac:dyDescent="0.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customHeight="1" x14ac:dyDescent="0.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customHeight="1" x14ac:dyDescent="0.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customHeight="1" x14ac:dyDescent="0.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customHeight="1" x14ac:dyDescent="0.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customHeight="1" x14ac:dyDescent="0.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customHeight="1" x14ac:dyDescent="0.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customHeight="1" x14ac:dyDescent="0.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customHeight="1" x14ac:dyDescent="0.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customHeight="1" x14ac:dyDescent="0.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customHeight="1" x14ac:dyDescent="0.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customHeight="1" x14ac:dyDescent="0.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customHeight="1" x14ac:dyDescent="0.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customHeight="1" x14ac:dyDescent="0.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customHeight="1" x14ac:dyDescent="0.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customHeight="1" x14ac:dyDescent="0.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customHeight="1" x14ac:dyDescent="0.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customHeight="1" x14ac:dyDescent="0.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customHeight="1" x14ac:dyDescent="0.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customHeight="1" x14ac:dyDescent="0.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customHeight="1" x14ac:dyDescent="0.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customHeight="1" x14ac:dyDescent="0.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customHeight="1" x14ac:dyDescent="0.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customHeight="1" x14ac:dyDescent="0.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customHeight="1" x14ac:dyDescent="0.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customHeight="1" x14ac:dyDescent="0.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customHeight="1" x14ac:dyDescent="0.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customHeight="1" x14ac:dyDescent="0.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customHeight="1" x14ac:dyDescent="0.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customHeight="1" x14ac:dyDescent="0.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customHeight="1" x14ac:dyDescent="0.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customHeight="1" x14ac:dyDescent="0.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customHeight="1" x14ac:dyDescent="0.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customHeight="1" x14ac:dyDescent="0.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customHeight="1" x14ac:dyDescent="0.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customHeight="1" x14ac:dyDescent="0.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customHeight="1" x14ac:dyDescent="0.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customHeight="1" x14ac:dyDescent="0.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customHeight="1" x14ac:dyDescent="0.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customHeight="1" x14ac:dyDescent="0.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customHeight="1" x14ac:dyDescent="0.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customHeight="1" x14ac:dyDescent="0.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customHeight="1" x14ac:dyDescent="0.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customHeight="1" x14ac:dyDescent="0.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customHeight="1" x14ac:dyDescent="0.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customHeight="1" x14ac:dyDescent="0.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customHeight="1" x14ac:dyDescent="0.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customHeight="1" x14ac:dyDescent="0.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customHeight="1" x14ac:dyDescent="0.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customHeight="1" x14ac:dyDescent="0.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customHeight="1" x14ac:dyDescent="0.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customHeight="1" x14ac:dyDescent="0.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customHeight="1" x14ac:dyDescent="0.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customHeight="1" x14ac:dyDescent="0.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customHeight="1" x14ac:dyDescent="0.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customHeight="1" x14ac:dyDescent="0.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customHeight="1" x14ac:dyDescent="0.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customHeight="1" x14ac:dyDescent="0.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customHeight="1" x14ac:dyDescent="0.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customHeight="1" x14ac:dyDescent="0.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customHeight="1" x14ac:dyDescent="0.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customHeight="1" x14ac:dyDescent="0.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customHeight="1" x14ac:dyDescent="0.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customHeight="1" x14ac:dyDescent="0.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customHeight="1" x14ac:dyDescent="0.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customHeight="1" x14ac:dyDescent="0.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customHeight="1" x14ac:dyDescent="0.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customHeight="1" x14ac:dyDescent="0.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customHeight="1" x14ac:dyDescent="0.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customHeight="1" x14ac:dyDescent="0.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customHeight="1" x14ac:dyDescent="0.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customHeight="1" x14ac:dyDescent="0.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customHeight="1" x14ac:dyDescent="0.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customHeight="1" x14ac:dyDescent="0.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customHeight="1" x14ac:dyDescent="0.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customHeight="1" x14ac:dyDescent="0.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customHeight="1" x14ac:dyDescent="0.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customHeight="1" x14ac:dyDescent="0.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customHeight="1" x14ac:dyDescent="0.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customHeight="1" x14ac:dyDescent="0.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customHeight="1" x14ac:dyDescent="0.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customHeight="1" x14ac:dyDescent="0.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customHeight="1" x14ac:dyDescent="0.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customHeight="1" x14ac:dyDescent="0.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customHeight="1" x14ac:dyDescent="0.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customHeight="1" x14ac:dyDescent="0.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customHeight="1" x14ac:dyDescent="0.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customHeight="1" x14ac:dyDescent="0.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customHeight="1" x14ac:dyDescent="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customHeight="1" x14ac:dyDescent="0.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customHeight="1" x14ac:dyDescent="0.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customHeight="1" x14ac:dyDescent="0.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customHeight="1" x14ac:dyDescent="0.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customHeight="1" x14ac:dyDescent="0.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customHeight="1" x14ac:dyDescent="0.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customHeight="1" x14ac:dyDescent="0.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customHeight="1" x14ac:dyDescent="0.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customHeight="1" x14ac:dyDescent="0.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customHeight="1" x14ac:dyDescent="0.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customHeight="1" x14ac:dyDescent="0.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customHeight="1" x14ac:dyDescent="0.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customHeight="1" x14ac:dyDescent="0.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customHeight="1" x14ac:dyDescent="0.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customHeight="1" x14ac:dyDescent="0.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customHeight="1" x14ac:dyDescent="0.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customHeight="1" x14ac:dyDescent="0.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customHeight="1" x14ac:dyDescent="0.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customHeight="1" x14ac:dyDescent="0.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customHeight="1" x14ac:dyDescent="0.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customHeight="1" x14ac:dyDescent="0.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customHeight="1" x14ac:dyDescent="0.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customHeight="1" x14ac:dyDescent="0.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customHeight="1" x14ac:dyDescent="0.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customHeight="1" x14ac:dyDescent="0.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customHeight="1" x14ac:dyDescent="0.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customHeight="1" x14ac:dyDescent="0.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customHeight="1" x14ac:dyDescent="0.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customHeight="1" x14ac:dyDescent="0.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customHeight="1" x14ac:dyDescent="0.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customHeight="1" x14ac:dyDescent="0.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customHeight="1" x14ac:dyDescent="0.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customHeight="1" x14ac:dyDescent="0.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customHeight="1" x14ac:dyDescent="0.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customHeight="1" x14ac:dyDescent="0.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customHeight="1" x14ac:dyDescent="0.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customHeight="1" x14ac:dyDescent="0.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customHeight="1" x14ac:dyDescent="0.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customHeight="1" x14ac:dyDescent="0.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customHeight="1" x14ac:dyDescent="0.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customHeight="1" x14ac:dyDescent="0.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customHeight="1" x14ac:dyDescent="0.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customHeight="1" x14ac:dyDescent="0.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customHeight="1" x14ac:dyDescent="0.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customHeight="1" x14ac:dyDescent="0.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customHeight="1" x14ac:dyDescent="0.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customHeight="1" x14ac:dyDescent="0.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customHeight="1" x14ac:dyDescent="0.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customHeight="1" x14ac:dyDescent="0.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customHeight="1" x14ac:dyDescent="0.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customHeight="1" x14ac:dyDescent="0.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customHeight="1" x14ac:dyDescent="0.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customHeight="1" x14ac:dyDescent="0.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customHeight="1" x14ac:dyDescent="0.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customHeight="1" x14ac:dyDescent="0.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customHeight="1" x14ac:dyDescent="0.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customHeight="1" x14ac:dyDescent="0.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customHeight="1" x14ac:dyDescent="0.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customHeight="1" x14ac:dyDescent="0.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customHeight="1" x14ac:dyDescent="0.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customHeight="1" x14ac:dyDescent="0.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customHeight="1" x14ac:dyDescent="0.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customHeight="1" x14ac:dyDescent="0.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customHeight="1" x14ac:dyDescent="0.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customHeight="1" x14ac:dyDescent="0.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customHeight="1" x14ac:dyDescent="0.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customHeight="1" x14ac:dyDescent="0.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customHeight="1" x14ac:dyDescent="0.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customHeight="1" x14ac:dyDescent="0.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customHeight="1" x14ac:dyDescent="0.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customHeight="1" x14ac:dyDescent="0.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customHeight="1" x14ac:dyDescent="0.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customHeight="1" x14ac:dyDescent="0.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customHeight="1" x14ac:dyDescent="0.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customHeight="1" x14ac:dyDescent="0.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customHeight="1" x14ac:dyDescent="0.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customHeight="1" x14ac:dyDescent="0.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customHeight="1" x14ac:dyDescent="0.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customHeight="1" x14ac:dyDescent="0.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customHeight="1" x14ac:dyDescent="0.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customHeight="1" x14ac:dyDescent="0.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customHeight="1" x14ac:dyDescent="0.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customHeight="1" x14ac:dyDescent="0.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customHeight="1" x14ac:dyDescent="0.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customHeight="1" x14ac:dyDescent="0.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customHeight="1" x14ac:dyDescent="0.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customHeight="1" x14ac:dyDescent="0.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customHeight="1" x14ac:dyDescent="0.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customHeight="1" x14ac:dyDescent="0.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customHeight="1" x14ac:dyDescent="0.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customHeight="1" x14ac:dyDescent="0.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customHeight="1" x14ac:dyDescent="0.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customHeight="1" x14ac:dyDescent="0.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customHeight="1" x14ac:dyDescent="0.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customHeight="1" x14ac:dyDescent="0.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customHeight="1" x14ac:dyDescent="0.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customHeight="1" x14ac:dyDescent="0.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customHeight="1" x14ac:dyDescent="0.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customHeight="1" x14ac:dyDescent="0.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customHeight="1" x14ac:dyDescent="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customHeight="1" x14ac:dyDescent="0.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customHeight="1" x14ac:dyDescent="0.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customHeight="1" x14ac:dyDescent="0.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customHeight="1" x14ac:dyDescent="0.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customHeight="1" x14ac:dyDescent="0.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customHeight="1" x14ac:dyDescent="0.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customHeight="1" x14ac:dyDescent="0.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customHeight="1" x14ac:dyDescent="0.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customHeight="1" x14ac:dyDescent="0.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customHeight="1" x14ac:dyDescent="0.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customHeight="1" x14ac:dyDescent="0.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customHeight="1" x14ac:dyDescent="0.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customHeight="1" x14ac:dyDescent="0.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customHeight="1" x14ac:dyDescent="0.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customHeight="1" x14ac:dyDescent="0.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customHeight="1" x14ac:dyDescent="0.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customHeight="1" x14ac:dyDescent="0.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customHeight="1" x14ac:dyDescent="0.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customHeight="1" x14ac:dyDescent="0.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customHeight="1" x14ac:dyDescent="0.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customHeight="1" x14ac:dyDescent="0.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customHeight="1" x14ac:dyDescent="0.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customHeight="1" x14ac:dyDescent="0.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customHeight="1" x14ac:dyDescent="0.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customHeight="1" x14ac:dyDescent="0.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customHeight="1" x14ac:dyDescent="0.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customHeight="1" x14ac:dyDescent="0.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customHeight="1" x14ac:dyDescent="0.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customHeight="1" x14ac:dyDescent="0.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customHeight="1" x14ac:dyDescent="0.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customHeight="1" x14ac:dyDescent="0.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customHeight="1" x14ac:dyDescent="0.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customHeight="1" x14ac:dyDescent="0.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customHeight="1" x14ac:dyDescent="0.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customHeight="1" x14ac:dyDescent="0.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customHeight="1" x14ac:dyDescent="0.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customHeight="1" x14ac:dyDescent="0.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customHeight="1" x14ac:dyDescent="0.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customHeight="1" x14ac:dyDescent="0.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customHeight="1" x14ac:dyDescent="0.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customHeight="1" x14ac:dyDescent="0.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customHeight="1" x14ac:dyDescent="0.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customHeight="1" x14ac:dyDescent="0.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customHeight="1" x14ac:dyDescent="0.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customHeight="1" x14ac:dyDescent="0.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customHeight="1" x14ac:dyDescent="0.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customHeight="1" x14ac:dyDescent="0.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customHeight="1" x14ac:dyDescent="0.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customHeight="1" x14ac:dyDescent="0.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customHeight="1" x14ac:dyDescent="0.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customHeight="1" x14ac:dyDescent="0.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customHeight="1" x14ac:dyDescent="0.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customHeight="1" x14ac:dyDescent="0.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customHeight="1" x14ac:dyDescent="0.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customHeight="1" x14ac:dyDescent="0.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customHeight="1" x14ac:dyDescent="0.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customHeight="1" x14ac:dyDescent="0.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customHeight="1" x14ac:dyDescent="0.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customHeight="1" x14ac:dyDescent="0.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customHeight="1" x14ac:dyDescent="0.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customHeight="1" x14ac:dyDescent="0.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customHeight="1" x14ac:dyDescent="0.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customHeight="1" x14ac:dyDescent="0.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customHeight="1" x14ac:dyDescent="0.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customHeight="1" x14ac:dyDescent="0.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customHeight="1" x14ac:dyDescent="0.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customHeight="1" x14ac:dyDescent="0.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customHeight="1" x14ac:dyDescent="0.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customHeight="1" x14ac:dyDescent="0.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customHeight="1" x14ac:dyDescent="0.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customHeight="1" x14ac:dyDescent="0.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customHeight="1" x14ac:dyDescent="0.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customHeight="1" x14ac:dyDescent="0.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customHeight="1" x14ac:dyDescent="0.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customHeight="1" x14ac:dyDescent="0.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customHeight="1" x14ac:dyDescent="0.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customHeight="1" x14ac:dyDescent="0.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customHeight="1" x14ac:dyDescent="0.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customHeight="1" x14ac:dyDescent="0.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customHeight="1" x14ac:dyDescent="0.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customHeight="1" x14ac:dyDescent="0.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customHeight="1" x14ac:dyDescent="0.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customHeight="1" x14ac:dyDescent="0.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customHeight="1" x14ac:dyDescent="0.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customHeight="1" x14ac:dyDescent="0.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customHeight="1" x14ac:dyDescent="0.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customHeight="1" x14ac:dyDescent="0.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customHeight="1" x14ac:dyDescent="0.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customHeight="1" x14ac:dyDescent="0.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customHeight="1" x14ac:dyDescent="0.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customHeight="1" x14ac:dyDescent="0.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customHeight="1" x14ac:dyDescent="0.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customHeight="1" x14ac:dyDescent="0.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customHeight="1" x14ac:dyDescent="0.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customHeight="1" x14ac:dyDescent="0.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customHeight="1" x14ac:dyDescent="0.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customHeight="1" x14ac:dyDescent="0.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customHeight="1" x14ac:dyDescent="0.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customHeight="1" x14ac:dyDescent="0.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customHeight="1" x14ac:dyDescent="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customHeight="1" x14ac:dyDescent="0.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customHeight="1" x14ac:dyDescent="0.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customHeight="1" x14ac:dyDescent="0.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customHeight="1" x14ac:dyDescent="0.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customHeight="1" x14ac:dyDescent="0.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customHeight="1" x14ac:dyDescent="0.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customHeight="1" x14ac:dyDescent="0.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customHeight="1" x14ac:dyDescent="0.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customHeight="1" x14ac:dyDescent="0.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customHeight="1" x14ac:dyDescent="0.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customHeight="1" x14ac:dyDescent="0.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customHeight="1" x14ac:dyDescent="0.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customHeight="1" x14ac:dyDescent="0.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customHeight="1" x14ac:dyDescent="0.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customHeight="1" x14ac:dyDescent="0.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customHeight="1" x14ac:dyDescent="0.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customHeight="1" x14ac:dyDescent="0.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customHeight="1" x14ac:dyDescent="0.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customHeight="1" x14ac:dyDescent="0.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customHeight="1" x14ac:dyDescent="0.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customHeight="1" x14ac:dyDescent="0.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customHeight="1" x14ac:dyDescent="0.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customHeight="1" x14ac:dyDescent="0.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customHeight="1" x14ac:dyDescent="0.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customHeight="1" x14ac:dyDescent="0.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customHeight="1" x14ac:dyDescent="0.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customHeight="1" x14ac:dyDescent="0.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customHeight="1" x14ac:dyDescent="0.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customHeight="1" x14ac:dyDescent="0.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customHeight="1" x14ac:dyDescent="0.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customHeight="1" x14ac:dyDescent="0.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customHeight="1" x14ac:dyDescent="0.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customHeight="1" x14ac:dyDescent="0.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customHeight="1" x14ac:dyDescent="0.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customHeight="1" x14ac:dyDescent="0.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customHeight="1" x14ac:dyDescent="0.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customHeight="1" x14ac:dyDescent="0.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customHeight="1" x14ac:dyDescent="0.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customHeight="1" x14ac:dyDescent="0.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customHeight="1" x14ac:dyDescent="0.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customHeight="1" x14ac:dyDescent="0.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customHeight="1" x14ac:dyDescent="0.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customHeight="1" x14ac:dyDescent="0.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customHeight="1" x14ac:dyDescent="0.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customHeight="1" x14ac:dyDescent="0.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customHeight="1" x14ac:dyDescent="0.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customHeight="1" x14ac:dyDescent="0.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customHeight="1" x14ac:dyDescent="0.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customHeight="1" x14ac:dyDescent="0.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customHeight="1" x14ac:dyDescent="0.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customHeight="1" x14ac:dyDescent="0.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customHeight="1" x14ac:dyDescent="0.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customHeight="1" x14ac:dyDescent="0.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customHeight="1" x14ac:dyDescent="0.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customHeight="1" x14ac:dyDescent="0.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customHeight="1" x14ac:dyDescent="0.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customHeight="1" x14ac:dyDescent="0.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customHeight="1" x14ac:dyDescent="0.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customHeight="1" x14ac:dyDescent="0.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customHeight="1" x14ac:dyDescent="0.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customHeight="1" x14ac:dyDescent="0.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customHeight="1" x14ac:dyDescent="0.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customHeight="1" x14ac:dyDescent="0.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customHeight="1" x14ac:dyDescent="0.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customHeight="1" x14ac:dyDescent="0.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customHeight="1" x14ac:dyDescent="0.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customHeight="1" x14ac:dyDescent="0.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customHeight="1" x14ac:dyDescent="0.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customHeight="1" x14ac:dyDescent="0.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customHeight="1" x14ac:dyDescent="0.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customHeight="1" x14ac:dyDescent="0.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customHeight="1" x14ac:dyDescent="0.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customHeight="1" x14ac:dyDescent="0.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customHeight="1" x14ac:dyDescent="0.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customHeight="1" x14ac:dyDescent="0.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customHeight="1" x14ac:dyDescent="0.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customHeight="1" x14ac:dyDescent="0.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customHeight="1" x14ac:dyDescent="0.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customHeight="1" x14ac:dyDescent="0.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customHeight="1" x14ac:dyDescent="0.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customHeight="1" x14ac:dyDescent="0.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customHeight="1" x14ac:dyDescent="0.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customHeight="1" x14ac:dyDescent="0.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customHeight="1" x14ac:dyDescent="0.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customHeight="1" x14ac:dyDescent="0.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customHeight="1" x14ac:dyDescent="0.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customHeight="1" x14ac:dyDescent="0.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customHeight="1" x14ac:dyDescent="0.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customHeight="1" x14ac:dyDescent="0.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customHeight="1" x14ac:dyDescent="0.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customHeight="1" x14ac:dyDescent="0.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customHeight="1" x14ac:dyDescent="0.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customHeight="1" x14ac:dyDescent="0.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customHeight="1" x14ac:dyDescent="0.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customHeight="1" x14ac:dyDescent="0.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customHeight="1" x14ac:dyDescent="0.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customHeight="1" x14ac:dyDescent="0.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customHeight="1" x14ac:dyDescent="0.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customHeight="1" x14ac:dyDescent="0.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customHeight="1" x14ac:dyDescent="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customHeight="1" x14ac:dyDescent="0.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customHeight="1" x14ac:dyDescent="0.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customHeight="1" x14ac:dyDescent="0.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customHeight="1" x14ac:dyDescent="0.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customHeight="1" x14ac:dyDescent="0.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customHeight="1" x14ac:dyDescent="0.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customHeight="1" x14ac:dyDescent="0.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customHeight="1" x14ac:dyDescent="0.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customHeight="1" x14ac:dyDescent="0.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customHeight="1" x14ac:dyDescent="0.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customHeight="1" x14ac:dyDescent="0.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customHeight="1" x14ac:dyDescent="0.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customHeight="1" x14ac:dyDescent="0.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customHeight="1" x14ac:dyDescent="0.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customHeight="1" x14ac:dyDescent="0.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customHeight="1" x14ac:dyDescent="0.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customHeight="1" x14ac:dyDescent="0.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customHeight="1" x14ac:dyDescent="0.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customHeight="1" x14ac:dyDescent="0.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customHeight="1" x14ac:dyDescent="0.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customHeight="1" x14ac:dyDescent="0.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customHeight="1" x14ac:dyDescent="0.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customHeight="1" x14ac:dyDescent="0.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customHeight="1" x14ac:dyDescent="0.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customHeight="1" x14ac:dyDescent="0.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customHeight="1" x14ac:dyDescent="0.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customHeight="1" x14ac:dyDescent="0.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customHeight="1" x14ac:dyDescent="0.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customHeight="1" x14ac:dyDescent="0.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customHeight="1" x14ac:dyDescent="0.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customHeight="1" x14ac:dyDescent="0.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customHeight="1" x14ac:dyDescent="0.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customHeight="1" x14ac:dyDescent="0.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customHeight="1" x14ac:dyDescent="0.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customHeight="1" x14ac:dyDescent="0.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customHeight="1" x14ac:dyDescent="0.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customHeight="1" x14ac:dyDescent="0.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customHeight="1" x14ac:dyDescent="0.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customHeight="1" x14ac:dyDescent="0.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customHeight="1" x14ac:dyDescent="0.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customHeight="1" x14ac:dyDescent="0.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customHeight="1" x14ac:dyDescent="0.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customHeight="1" x14ac:dyDescent="0.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customHeight="1" x14ac:dyDescent="0.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customHeight="1" x14ac:dyDescent="0.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customHeight="1" x14ac:dyDescent="0.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customHeight="1" x14ac:dyDescent="0.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customHeight="1" x14ac:dyDescent="0.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customHeight="1" x14ac:dyDescent="0.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customHeight="1" x14ac:dyDescent="0.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customHeight="1" x14ac:dyDescent="0.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customHeight="1" x14ac:dyDescent="0.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customHeight="1" x14ac:dyDescent="0.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customHeight="1" x14ac:dyDescent="0.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customHeight="1" x14ac:dyDescent="0.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customHeight="1" x14ac:dyDescent="0.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customHeight="1" x14ac:dyDescent="0.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customHeight="1" x14ac:dyDescent="0.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customHeight="1" x14ac:dyDescent="0.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customHeight="1" x14ac:dyDescent="0.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customHeight="1" x14ac:dyDescent="0.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customHeight="1" x14ac:dyDescent="0.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customHeight="1" x14ac:dyDescent="0.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customHeight="1" x14ac:dyDescent="0.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customHeight="1" x14ac:dyDescent="0.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customHeight="1" x14ac:dyDescent="0.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customHeight="1" x14ac:dyDescent="0.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customHeight="1" x14ac:dyDescent="0.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customHeight="1" x14ac:dyDescent="0.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customHeight="1" x14ac:dyDescent="0.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customHeight="1" x14ac:dyDescent="0.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customHeight="1" x14ac:dyDescent="0.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customHeight="1" x14ac:dyDescent="0.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customHeight="1" x14ac:dyDescent="0.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customHeight="1" x14ac:dyDescent="0.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customHeight="1" x14ac:dyDescent="0.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customHeight="1" x14ac:dyDescent="0.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customHeight="1" x14ac:dyDescent="0.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customHeight="1" x14ac:dyDescent="0.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customHeight="1" x14ac:dyDescent="0.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customHeight="1" x14ac:dyDescent="0.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customHeight="1" x14ac:dyDescent="0.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customHeight="1" x14ac:dyDescent="0.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customHeight="1" x14ac:dyDescent="0.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customHeight="1" x14ac:dyDescent="0.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customHeight="1" x14ac:dyDescent="0.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customHeight="1" x14ac:dyDescent="0.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customHeight="1" x14ac:dyDescent="0.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customHeight="1" x14ac:dyDescent="0.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customHeight="1" x14ac:dyDescent="0.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customHeight="1" x14ac:dyDescent="0.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customHeight="1" x14ac:dyDescent="0.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customHeight="1" x14ac:dyDescent="0.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customHeight="1" x14ac:dyDescent="0.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customHeight="1" x14ac:dyDescent="0.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customHeight="1" x14ac:dyDescent="0.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customHeight="1" x14ac:dyDescent="0.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8">
    <mergeCell ref="B22:D22"/>
    <mergeCell ref="B23:D23"/>
    <mergeCell ref="C25:D25"/>
    <mergeCell ref="B1:D1"/>
    <mergeCell ref="B3:D3"/>
    <mergeCell ref="B4:D4"/>
    <mergeCell ref="B6:D6"/>
    <mergeCell ref="B7:D7"/>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1000"/>
  <sheetViews>
    <sheetView topLeftCell="C1" zoomScale="85" zoomScaleNormal="85" workbookViewId="0">
      <selection activeCell="L51" sqref="L51"/>
    </sheetView>
  </sheetViews>
  <sheetFormatPr defaultColWidth="14.44140625" defaultRowHeight="15" customHeight="1" x14ac:dyDescent="0.3"/>
  <cols>
    <col min="1" max="1" width="15.21875" customWidth="1"/>
    <col min="2" max="2" width="11" customWidth="1"/>
    <col min="3" max="3" width="16.21875" customWidth="1"/>
    <col min="4" max="4" width="26.88671875" customWidth="1"/>
    <col min="5" max="5" width="29.6640625" customWidth="1"/>
    <col min="6" max="6" width="12.5546875" customWidth="1"/>
    <col min="7" max="7" width="28.44140625" customWidth="1"/>
    <col min="8" max="8" width="17.44140625" customWidth="1"/>
    <col min="9" max="9" width="39.33203125" customWidth="1"/>
    <col min="10" max="10" width="17.5546875" customWidth="1"/>
    <col min="11" max="11" width="20.88671875" customWidth="1"/>
    <col min="12" max="12" width="21.44140625" customWidth="1"/>
    <col min="13" max="18" width="15.6640625" customWidth="1"/>
    <col min="19" max="26" width="9.109375" customWidth="1"/>
  </cols>
  <sheetData>
    <row r="1" spans="1:26" ht="12" customHeight="1" x14ac:dyDescent="0.3">
      <c r="A1" s="32" t="s">
        <v>65</v>
      </c>
      <c r="B1" s="32" t="s">
        <v>66</v>
      </c>
      <c r="C1" s="32" t="s">
        <v>67</v>
      </c>
      <c r="D1" s="32" t="s">
        <v>68</v>
      </c>
      <c r="E1" s="32" t="s">
        <v>69</v>
      </c>
      <c r="F1" s="33" t="s">
        <v>50</v>
      </c>
      <c r="G1" s="34" t="s">
        <v>70</v>
      </c>
      <c r="H1" s="34" t="s">
        <v>71</v>
      </c>
      <c r="I1" s="34" t="s">
        <v>72</v>
      </c>
      <c r="J1" s="34" t="s">
        <v>73</v>
      </c>
      <c r="K1" s="35" t="s">
        <v>74</v>
      </c>
      <c r="L1" s="35" t="s">
        <v>75</v>
      </c>
      <c r="M1" s="32" t="s">
        <v>76</v>
      </c>
      <c r="N1" s="32" t="s">
        <v>77</v>
      </c>
      <c r="O1" s="32" t="s">
        <v>78</v>
      </c>
      <c r="P1" s="32" t="s">
        <v>79</v>
      </c>
      <c r="Q1" s="32" t="s">
        <v>80</v>
      </c>
      <c r="R1" s="32" t="s">
        <v>81</v>
      </c>
      <c r="S1" s="36"/>
      <c r="T1" s="36"/>
      <c r="U1" s="36"/>
      <c r="V1" s="36"/>
      <c r="W1" s="36"/>
      <c r="X1" s="36"/>
      <c r="Y1" s="36"/>
      <c r="Z1" s="36"/>
    </row>
    <row r="2" spans="1:26" ht="103.5" customHeight="1" x14ac:dyDescent="0.3">
      <c r="A2" s="37" t="s">
        <v>82</v>
      </c>
      <c r="B2" s="37" t="s">
        <v>31</v>
      </c>
      <c r="C2" s="37" t="s">
        <v>83</v>
      </c>
      <c r="D2" s="37" t="s">
        <v>84</v>
      </c>
      <c r="E2" s="37" t="s">
        <v>85</v>
      </c>
      <c r="F2" s="38" t="str">
        <f t="shared" ref="F2:F51" si="0">IF(R2&lt;=5,"Secondary","Mandatory")</f>
        <v>Mandatory</v>
      </c>
      <c r="G2" s="39" t="s">
        <v>305</v>
      </c>
      <c r="H2" s="40" t="s">
        <v>59</v>
      </c>
      <c r="I2" s="39"/>
      <c r="J2" s="39"/>
      <c r="K2" s="40" t="s">
        <v>59</v>
      </c>
      <c r="L2" s="41" t="s">
        <v>313</v>
      </c>
      <c r="M2" s="37">
        <v>1</v>
      </c>
      <c r="N2" s="37">
        <v>1</v>
      </c>
      <c r="O2" s="37">
        <v>1</v>
      </c>
      <c r="P2" s="37">
        <v>3</v>
      </c>
      <c r="Q2" s="37">
        <v>3</v>
      </c>
      <c r="R2" s="37">
        <f t="shared" ref="R2:R51" si="1">(M2+N2+O2)*(P2+Q2)</f>
        <v>18</v>
      </c>
      <c r="S2" s="36"/>
      <c r="T2" s="36"/>
      <c r="U2" s="36"/>
      <c r="V2" s="36"/>
      <c r="W2" s="36"/>
      <c r="X2" s="36"/>
      <c r="Y2" s="36"/>
      <c r="Z2" s="36"/>
    </row>
    <row r="3" spans="1:26" ht="126" customHeight="1" x14ac:dyDescent="0.3">
      <c r="A3" s="37" t="s">
        <v>86</v>
      </c>
      <c r="B3" s="37" t="s">
        <v>31</v>
      </c>
      <c r="C3" s="37" t="s">
        <v>87</v>
      </c>
      <c r="D3" s="37" t="s">
        <v>88</v>
      </c>
      <c r="E3" s="37" t="s">
        <v>89</v>
      </c>
      <c r="F3" s="38" t="str">
        <f t="shared" si="0"/>
        <v>Mandatory</v>
      </c>
      <c r="G3" s="39"/>
      <c r="H3" s="40" t="s">
        <v>59</v>
      </c>
      <c r="I3" s="39"/>
      <c r="J3" s="39"/>
      <c r="K3" s="40" t="s">
        <v>59</v>
      </c>
      <c r="L3" s="41" t="s">
        <v>313</v>
      </c>
      <c r="M3" s="37">
        <v>1</v>
      </c>
      <c r="N3" s="37">
        <v>1</v>
      </c>
      <c r="O3" s="37">
        <v>1</v>
      </c>
      <c r="P3" s="37">
        <v>3</v>
      </c>
      <c r="Q3" s="37">
        <v>3</v>
      </c>
      <c r="R3" s="37">
        <f t="shared" si="1"/>
        <v>18</v>
      </c>
      <c r="S3" s="36"/>
      <c r="T3" s="36"/>
      <c r="U3" s="36"/>
      <c r="V3" s="36"/>
      <c r="W3" s="36"/>
      <c r="X3" s="36"/>
      <c r="Y3" s="36"/>
      <c r="Z3" s="36"/>
    </row>
    <row r="4" spans="1:26" ht="63" customHeight="1" x14ac:dyDescent="0.3">
      <c r="A4" s="37" t="s">
        <v>90</v>
      </c>
      <c r="B4" s="37" t="s">
        <v>31</v>
      </c>
      <c r="C4" s="37" t="s">
        <v>91</v>
      </c>
      <c r="D4" s="37" t="s">
        <v>92</v>
      </c>
      <c r="E4" s="37" t="s">
        <v>89</v>
      </c>
      <c r="F4" s="38" t="str">
        <f t="shared" si="0"/>
        <v>Mandatory</v>
      </c>
      <c r="G4" s="39"/>
      <c r="H4" s="40" t="s">
        <v>59</v>
      </c>
      <c r="I4" s="39"/>
      <c r="J4" s="39"/>
      <c r="K4" s="40" t="s">
        <v>59</v>
      </c>
      <c r="L4" s="41" t="s">
        <v>313</v>
      </c>
      <c r="M4" s="37">
        <v>1</v>
      </c>
      <c r="N4" s="37">
        <v>1</v>
      </c>
      <c r="O4" s="37">
        <v>1</v>
      </c>
      <c r="P4" s="37">
        <v>3</v>
      </c>
      <c r="Q4" s="37">
        <v>3</v>
      </c>
      <c r="R4" s="37">
        <f t="shared" si="1"/>
        <v>18</v>
      </c>
      <c r="S4" s="36"/>
      <c r="T4" s="36"/>
      <c r="U4" s="36"/>
      <c r="V4" s="36"/>
      <c r="W4" s="36"/>
      <c r="X4" s="36"/>
      <c r="Y4" s="36"/>
      <c r="Z4" s="36"/>
    </row>
    <row r="5" spans="1:26" ht="34.200000000000003" x14ac:dyDescent="0.3">
      <c r="A5" s="37" t="s">
        <v>93</v>
      </c>
      <c r="B5" s="37" t="s">
        <v>31</v>
      </c>
      <c r="C5" s="37" t="s">
        <v>94</v>
      </c>
      <c r="D5" s="37" t="s">
        <v>95</v>
      </c>
      <c r="E5" s="37" t="s">
        <v>89</v>
      </c>
      <c r="F5" s="38" t="str">
        <f t="shared" si="0"/>
        <v>Mandatory</v>
      </c>
      <c r="G5" s="39" t="s">
        <v>306</v>
      </c>
      <c r="H5" s="40" t="s">
        <v>307</v>
      </c>
      <c r="I5" s="39"/>
      <c r="J5" s="39"/>
      <c r="K5" s="40" t="s">
        <v>61</v>
      </c>
      <c r="L5" s="41"/>
      <c r="M5" s="37">
        <v>1</v>
      </c>
      <c r="N5" s="37">
        <v>1</v>
      </c>
      <c r="O5" s="37">
        <v>1</v>
      </c>
      <c r="P5" s="37">
        <v>3</v>
      </c>
      <c r="Q5" s="37">
        <v>3</v>
      </c>
      <c r="R5" s="37">
        <f t="shared" si="1"/>
        <v>18</v>
      </c>
      <c r="S5" s="36"/>
      <c r="T5" s="36"/>
      <c r="U5" s="36"/>
      <c r="V5" s="36"/>
      <c r="W5" s="36"/>
      <c r="X5" s="36"/>
      <c r="Y5" s="36"/>
      <c r="Z5" s="36"/>
    </row>
    <row r="6" spans="1:26" ht="34.200000000000003" x14ac:dyDescent="0.3">
      <c r="A6" s="37" t="s">
        <v>96</v>
      </c>
      <c r="B6" s="37" t="s">
        <v>31</v>
      </c>
      <c r="C6" s="37" t="s">
        <v>97</v>
      </c>
      <c r="D6" s="37" t="s">
        <v>98</v>
      </c>
      <c r="E6" s="37" t="s">
        <v>89</v>
      </c>
      <c r="F6" s="38" t="str">
        <f t="shared" si="0"/>
        <v>Mandatory</v>
      </c>
      <c r="G6" s="42" t="s">
        <v>59</v>
      </c>
      <c r="H6" s="40" t="s">
        <v>59</v>
      </c>
      <c r="I6" s="39"/>
      <c r="J6" s="39"/>
      <c r="K6" s="40" t="s">
        <v>61</v>
      </c>
      <c r="L6" s="41" t="s">
        <v>316</v>
      </c>
      <c r="M6" s="37">
        <v>1</v>
      </c>
      <c r="N6" s="37">
        <v>1</v>
      </c>
      <c r="O6" s="37">
        <v>1</v>
      </c>
      <c r="P6" s="37">
        <v>3</v>
      </c>
      <c r="Q6" s="37">
        <v>3</v>
      </c>
      <c r="R6" s="37">
        <f t="shared" si="1"/>
        <v>18</v>
      </c>
      <c r="S6" s="36"/>
      <c r="T6" s="36"/>
      <c r="U6" s="36"/>
      <c r="V6" s="36"/>
      <c r="W6" s="36"/>
      <c r="X6" s="36"/>
      <c r="Y6" s="36"/>
      <c r="Z6" s="36"/>
    </row>
    <row r="7" spans="1:26" ht="34.200000000000003" x14ac:dyDescent="0.3">
      <c r="A7" s="37" t="s">
        <v>99</v>
      </c>
      <c r="B7" s="37" t="s">
        <v>31</v>
      </c>
      <c r="C7" s="37" t="s">
        <v>100</v>
      </c>
      <c r="D7" s="37" t="s">
        <v>101</v>
      </c>
      <c r="E7" s="37" t="s">
        <v>89</v>
      </c>
      <c r="F7" s="38" t="str">
        <f t="shared" si="0"/>
        <v>Mandatory</v>
      </c>
      <c r="G7" s="42" t="s">
        <v>102</v>
      </c>
      <c r="H7" s="40" t="s">
        <v>307</v>
      </c>
      <c r="I7" s="39"/>
      <c r="J7" s="39"/>
      <c r="K7" s="40" t="s">
        <v>61</v>
      </c>
      <c r="L7" s="41"/>
      <c r="M7" s="37">
        <v>1</v>
      </c>
      <c r="N7" s="37">
        <v>1</v>
      </c>
      <c r="O7" s="37">
        <v>1</v>
      </c>
      <c r="P7" s="37">
        <v>3</v>
      </c>
      <c r="Q7" s="37">
        <v>3</v>
      </c>
      <c r="R7" s="37">
        <f t="shared" si="1"/>
        <v>18</v>
      </c>
      <c r="S7" s="36"/>
      <c r="T7" s="36"/>
      <c r="U7" s="36"/>
      <c r="V7" s="36"/>
      <c r="W7" s="36"/>
      <c r="X7" s="36"/>
      <c r="Y7" s="36"/>
      <c r="Z7" s="36"/>
    </row>
    <row r="8" spans="1:26" ht="34.200000000000003" x14ac:dyDescent="0.3">
      <c r="A8" s="37" t="s">
        <v>103</v>
      </c>
      <c r="B8" s="37" t="s">
        <v>31</v>
      </c>
      <c r="C8" s="37" t="s">
        <v>104</v>
      </c>
      <c r="D8" s="37" t="s">
        <v>105</v>
      </c>
      <c r="E8" s="37" t="s">
        <v>89</v>
      </c>
      <c r="F8" s="38" t="str">
        <f t="shared" si="0"/>
        <v>Mandatory</v>
      </c>
      <c r="G8" s="42" t="s">
        <v>102</v>
      </c>
      <c r="H8" s="40" t="s">
        <v>307</v>
      </c>
      <c r="I8" s="39"/>
      <c r="J8" s="39"/>
      <c r="K8" s="40" t="s">
        <v>61</v>
      </c>
      <c r="L8" s="41"/>
      <c r="M8" s="37">
        <v>1</v>
      </c>
      <c r="N8" s="37">
        <v>1</v>
      </c>
      <c r="O8" s="37">
        <v>1</v>
      </c>
      <c r="P8" s="37">
        <v>3</v>
      </c>
      <c r="Q8" s="37">
        <v>3</v>
      </c>
      <c r="R8" s="37">
        <f t="shared" si="1"/>
        <v>18</v>
      </c>
      <c r="S8" s="36"/>
      <c r="T8" s="36"/>
      <c r="U8" s="36"/>
      <c r="V8" s="36"/>
      <c r="W8" s="36"/>
      <c r="X8" s="36"/>
      <c r="Y8" s="36"/>
      <c r="Z8" s="36"/>
    </row>
    <row r="9" spans="1:26" ht="79.8" x14ac:dyDescent="0.3">
      <c r="A9" s="37" t="s">
        <v>106</v>
      </c>
      <c r="B9" s="37" t="s">
        <v>31</v>
      </c>
      <c r="C9" s="37" t="s">
        <v>107</v>
      </c>
      <c r="D9" s="37" t="s">
        <v>108</v>
      </c>
      <c r="E9" s="37" t="s">
        <v>89</v>
      </c>
      <c r="F9" s="38" t="str">
        <f t="shared" si="0"/>
        <v>Mandatory</v>
      </c>
      <c r="G9" s="42" t="s">
        <v>102</v>
      </c>
      <c r="H9" s="40" t="s">
        <v>307</v>
      </c>
      <c r="I9" s="39"/>
      <c r="J9" s="39"/>
      <c r="K9" s="40" t="s">
        <v>61</v>
      </c>
      <c r="L9" s="41"/>
      <c r="M9" s="37">
        <v>1</v>
      </c>
      <c r="N9" s="37">
        <v>1</v>
      </c>
      <c r="O9" s="37">
        <v>1</v>
      </c>
      <c r="P9" s="37">
        <v>3</v>
      </c>
      <c r="Q9" s="37">
        <v>3</v>
      </c>
      <c r="R9" s="37">
        <f t="shared" si="1"/>
        <v>18</v>
      </c>
      <c r="S9" s="36"/>
      <c r="T9" s="36"/>
      <c r="U9" s="36"/>
      <c r="V9" s="36"/>
      <c r="W9" s="36"/>
      <c r="X9" s="36"/>
      <c r="Y9" s="36"/>
      <c r="Z9" s="36"/>
    </row>
    <row r="10" spans="1:26" ht="171" x14ac:dyDescent="0.3">
      <c r="A10" s="37" t="s">
        <v>109</v>
      </c>
      <c r="B10" s="37" t="s">
        <v>34</v>
      </c>
      <c r="C10" s="37" t="s">
        <v>110</v>
      </c>
      <c r="D10" s="37" t="s">
        <v>111</v>
      </c>
      <c r="E10" s="37" t="s">
        <v>89</v>
      </c>
      <c r="F10" s="38" t="str">
        <f t="shared" si="0"/>
        <v>Mandatory</v>
      </c>
      <c r="G10" s="42" t="s">
        <v>112</v>
      </c>
      <c r="H10" s="40" t="s">
        <v>307</v>
      </c>
      <c r="I10" s="39"/>
      <c r="J10" s="39"/>
      <c r="K10" s="40" t="s">
        <v>61</v>
      </c>
      <c r="L10" s="41" t="s">
        <v>317</v>
      </c>
      <c r="M10" s="37">
        <v>1</v>
      </c>
      <c r="N10" s="37">
        <v>1</v>
      </c>
      <c r="O10" s="37">
        <v>0</v>
      </c>
      <c r="P10" s="37">
        <v>2</v>
      </c>
      <c r="Q10" s="37">
        <v>3</v>
      </c>
      <c r="R10" s="37">
        <f t="shared" si="1"/>
        <v>10</v>
      </c>
      <c r="S10" s="36"/>
      <c r="T10" s="36"/>
      <c r="U10" s="36"/>
      <c r="V10" s="36"/>
      <c r="W10" s="36"/>
      <c r="X10" s="36"/>
      <c r="Y10" s="36"/>
      <c r="Z10" s="36"/>
    </row>
    <row r="11" spans="1:26" ht="110.25" customHeight="1" x14ac:dyDescent="0.3">
      <c r="A11" s="37" t="s">
        <v>113</v>
      </c>
      <c r="B11" s="37" t="s">
        <v>34</v>
      </c>
      <c r="C11" s="37" t="s">
        <v>114</v>
      </c>
      <c r="D11" s="37" t="s">
        <v>115</v>
      </c>
      <c r="E11" s="37" t="s">
        <v>89</v>
      </c>
      <c r="F11" s="38" t="str">
        <f t="shared" si="0"/>
        <v>Mandatory</v>
      </c>
      <c r="G11" s="42" t="s">
        <v>116</v>
      </c>
      <c r="H11" s="40" t="s">
        <v>59</v>
      </c>
      <c r="I11" s="39"/>
      <c r="J11" s="39"/>
      <c r="K11" s="40" t="s">
        <v>59</v>
      </c>
      <c r="L11" s="41" t="s">
        <v>318</v>
      </c>
      <c r="M11" s="37">
        <v>1</v>
      </c>
      <c r="N11" s="37">
        <v>1</v>
      </c>
      <c r="O11" s="37">
        <v>0</v>
      </c>
      <c r="P11" s="37">
        <v>2</v>
      </c>
      <c r="Q11" s="37">
        <v>3</v>
      </c>
      <c r="R11" s="37">
        <f t="shared" si="1"/>
        <v>10</v>
      </c>
      <c r="S11" s="36"/>
      <c r="T11" s="36"/>
      <c r="U11" s="36"/>
      <c r="V11" s="36"/>
      <c r="W11" s="36"/>
      <c r="X11" s="36"/>
      <c r="Y11" s="36"/>
      <c r="Z11" s="36"/>
    </row>
    <row r="12" spans="1:26" ht="91.2" x14ac:dyDescent="0.3">
      <c r="A12" s="37" t="s">
        <v>117</v>
      </c>
      <c r="B12" s="37" t="s">
        <v>34</v>
      </c>
      <c r="C12" s="37" t="s">
        <v>118</v>
      </c>
      <c r="D12" s="37" t="s">
        <v>119</v>
      </c>
      <c r="E12" s="37" t="s">
        <v>89</v>
      </c>
      <c r="F12" s="38" t="str">
        <f t="shared" si="0"/>
        <v>Mandatory</v>
      </c>
      <c r="G12" s="42" t="s">
        <v>102</v>
      </c>
      <c r="H12" s="40" t="s">
        <v>307</v>
      </c>
      <c r="I12" s="39"/>
      <c r="J12" s="39"/>
      <c r="K12" s="40" t="s">
        <v>61</v>
      </c>
      <c r="L12" s="41" t="s">
        <v>319</v>
      </c>
      <c r="M12" s="37">
        <v>1</v>
      </c>
      <c r="N12" s="37">
        <v>1</v>
      </c>
      <c r="O12" s="37">
        <v>0</v>
      </c>
      <c r="P12" s="37">
        <v>2</v>
      </c>
      <c r="Q12" s="37">
        <v>3</v>
      </c>
      <c r="R12" s="37">
        <f t="shared" si="1"/>
        <v>10</v>
      </c>
      <c r="S12" s="36"/>
      <c r="T12" s="36"/>
      <c r="U12" s="36"/>
      <c r="V12" s="36"/>
      <c r="W12" s="36"/>
      <c r="X12" s="36"/>
      <c r="Y12" s="36"/>
      <c r="Z12" s="36"/>
    </row>
    <row r="13" spans="1:26" ht="102.6" x14ac:dyDescent="0.3">
      <c r="A13" s="37" t="s">
        <v>120</v>
      </c>
      <c r="B13" s="37" t="s">
        <v>34</v>
      </c>
      <c r="C13" s="37" t="s">
        <v>121</v>
      </c>
      <c r="D13" s="37" t="s">
        <v>122</v>
      </c>
      <c r="E13" s="37" t="s">
        <v>89</v>
      </c>
      <c r="F13" s="38" t="str">
        <f t="shared" si="0"/>
        <v>Mandatory</v>
      </c>
      <c r="G13" s="42" t="s">
        <v>123</v>
      </c>
      <c r="H13" s="40" t="s">
        <v>59</v>
      </c>
      <c r="I13" s="39"/>
      <c r="J13" s="39"/>
      <c r="K13" s="40" t="s">
        <v>61</v>
      </c>
      <c r="L13" s="41"/>
      <c r="M13" s="37">
        <v>1</v>
      </c>
      <c r="N13" s="37">
        <v>1</v>
      </c>
      <c r="O13" s="37">
        <v>0</v>
      </c>
      <c r="P13" s="37">
        <v>3</v>
      </c>
      <c r="Q13" s="37">
        <v>3</v>
      </c>
      <c r="R13" s="37">
        <f t="shared" si="1"/>
        <v>12</v>
      </c>
      <c r="S13" s="36"/>
      <c r="T13" s="36"/>
      <c r="U13" s="36"/>
      <c r="V13" s="36"/>
      <c r="W13" s="36"/>
      <c r="X13" s="36"/>
      <c r="Y13" s="36"/>
      <c r="Z13" s="36"/>
    </row>
    <row r="14" spans="1:26" ht="80.25" customHeight="1" x14ac:dyDescent="0.3">
      <c r="A14" s="37" t="s">
        <v>124</v>
      </c>
      <c r="B14" s="37" t="s">
        <v>34</v>
      </c>
      <c r="C14" s="37" t="s">
        <v>125</v>
      </c>
      <c r="D14" s="37" t="s">
        <v>126</v>
      </c>
      <c r="E14" s="37" t="s">
        <v>89</v>
      </c>
      <c r="F14" s="38" t="str">
        <f t="shared" si="0"/>
        <v>Mandatory</v>
      </c>
      <c r="G14" s="42" t="s">
        <v>127</v>
      </c>
      <c r="H14" s="40" t="s">
        <v>59</v>
      </c>
      <c r="I14" s="39"/>
      <c r="J14" s="39"/>
      <c r="K14" s="40" t="s">
        <v>61</v>
      </c>
      <c r="L14" s="41" t="s">
        <v>320</v>
      </c>
      <c r="M14" s="37">
        <v>1</v>
      </c>
      <c r="N14" s="37">
        <v>1</v>
      </c>
      <c r="O14" s="37">
        <v>0</v>
      </c>
      <c r="P14" s="37">
        <v>3</v>
      </c>
      <c r="Q14" s="37">
        <v>3</v>
      </c>
      <c r="R14" s="37">
        <f t="shared" si="1"/>
        <v>12</v>
      </c>
      <c r="S14" s="43"/>
      <c r="T14" s="43"/>
      <c r="U14" s="43"/>
      <c r="V14" s="43"/>
      <c r="W14" s="43"/>
      <c r="X14" s="43"/>
      <c r="Y14" s="43"/>
      <c r="Z14" s="43"/>
    </row>
    <row r="15" spans="1:26" ht="79.8" x14ac:dyDescent="0.3">
      <c r="A15" s="37" t="s">
        <v>128</v>
      </c>
      <c r="B15" s="37" t="s">
        <v>34</v>
      </c>
      <c r="C15" s="37" t="s">
        <v>129</v>
      </c>
      <c r="D15" s="37" t="s">
        <v>130</v>
      </c>
      <c r="E15" s="37" t="s">
        <v>89</v>
      </c>
      <c r="F15" s="38" t="str">
        <f t="shared" si="0"/>
        <v>Mandatory</v>
      </c>
      <c r="G15" s="39"/>
      <c r="H15" s="40" t="s">
        <v>59</v>
      </c>
      <c r="I15" s="39"/>
      <c r="J15" s="39"/>
      <c r="K15" s="40" t="s">
        <v>61</v>
      </c>
      <c r="L15" s="41" t="s">
        <v>321</v>
      </c>
      <c r="M15" s="37">
        <v>1</v>
      </c>
      <c r="N15" s="37">
        <v>1</v>
      </c>
      <c r="O15" s="37">
        <v>0</v>
      </c>
      <c r="P15" s="37">
        <v>3</v>
      </c>
      <c r="Q15" s="37">
        <v>3</v>
      </c>
      <c r="R15" s="37">
        <f t="shared" si="1"/>
        <v>12</v>
      </c>
      <c r="S15" s="36"/>
      <c r="T15" s="36"/>
      <c r="U15" s="36"/>
      <c r="V15" s="36"/>
      <c r="W15" s="36"/>
      <c r="X15" s="36"/>
      <c r="Y15" s="36"/>
      <c r="Z15" s="36"/>
    </row>
    <row r="16" spans="1:26" ht="102.6" x14ac:dyDescent="0.3">
      <c r="A16" s="37" t="s">
        <v>131</v>
      </c>
      <c r="B16" s="37" t="s">
        <v>34</v>
      </c>
      <c r="C16" s="37" t="s">
        <v>132</v>
      </c>
      <c r="D16" s="37" t="s">
        <v>133</v>
      </c>
      <c r="E16" s="37" t="s">
        <v>89</v>
      </c>
      <c r="F16" s="38" t="str">
        <f t="shared" si="0"/>
        <v>Mandatory</v>
      </c>
      <c r="G16" s="42" t="s">
        <v>134</v>
      </c>
      <c r="H16" s="40"/>
      <c r="I16" s="39"/>
      <c r="J16" s="39"/>
      <c r="K16" s="40" t="s">
        <v>61</v>
      </c>
      <c r="L16" s="41" t="s">
        <v>322</v>
      </c>
      <c r="M16" s="37">
        <v>1</v>
      </c>
      <c r="N16" s="37">
        <v>1</v>
      </c>
      <c r="O16" s="37">
        <v>0</v>
      </c>
      <c r="P16" s="37">
        <v>3</v>
      </c>
      <c r="Q16" s="37">
        <v>3</v>
      </c>
      <c r="R16" s="37">
        <f t="shared" si="1"/>
        <v>12</v>
      </c>
      <c r="S16" s="36"/>
      <c r="T16" s="36"/>
      <c r="U16" s="36"/>
      <c r="V16" s="36"/>
      <c r="W16" s="36"/>
      <c r="X16" s="36"/>
      <c r="Y16" s="36"/>
      <c r="Z16" s="36"/>
    </row>
    <row r="17" spans="1:26" ht="79.8" x14ac:dyDescent="0.3">
      <c r="A17" s="37" t="s">
        <v>135</v>
      </c>
      <c r="B17" s="37" t="s">
        <v>34</v>
      </c>
      <c r="C17" s="37" t="s">
        <v>136</v>
      </c>
      <c r="D17" s="37" t="s">
        <v>137</v>
      </c>
      <c r="E17" s="37" t="s">
        <v>89</v>
      </c>
      <c r="F17" s="38" t="str">
        <f t="shared" si="0"/>
        <v>Mandatory</v>
      </c>
      <c r="G17" s="42" t="s">
        <v>138</v>
      </c>
      <c r="H17" s="40" t="s">
        <v>307</v>
      </c>
      <c r="I17" s="39"/>
      <c r="J17" s="39"/>
      <c r="K17" s="40" t="s">
        <v>61</v>
      </c>
      <c r="L17" s="41" t="s">
        <v>317</v>
      </c>
      <c r="M17" s="37">
        <v>1</v>
      </c>
      <c r="N17" s="37">
        <v>1</v>
      </c>
      <c r="O17" s="37">
        <v>0</v>
      </c>
      <c r="P17" s="37">
        <v>3</v>
      </c>
      <c r="Q17" s="37">
        <v>3</v>
      </c>
      <c r="R17" s="37">
        <f t="shared" si="1"/>
        <v>12</v>
      </c>
      <c r="S17" s="36"/>
      <c r="T17" s="36"/>
      <c r="U17" s="36"/>
      <c r="V17" s="36"/>
      <c r="W17" s="36"/>
      <c r="X17" s="36"/>
      <c r="Y17" s="36"/>
      <c r="Z17" s="36"/>
    </row>
    <row r="18" spans="1:26" ht="79.8" x14ac:dyDescent="0.3">
      <c r="A18" s="37" t="s">
        <v>139</v>
      </c>
      <c r="B18" s="37" t="s">
        <v>34</v>
      </c>
      <c r="C18" s="37" t="s">
        <v>140</v>
      </c>
      <c r="D18" s="37" t="s">
        <v>141</v>
      </c>
      <c r="E18" s="37" t="s">
        <v>89</v>
      </c>
      <c r="F18" s="38" t="str">
        <f t="shared" si="0"/>
        <v>Mandatory</v>
      </c>
      <c r="G18" s="42" t="s">
        <v>59</v>
      </c>
      <c r="H18" s="40" t="s">
        <v>59</v>
      </c>
      <c r="I18" s="39"/>
      <c r="J18" s="39"/>
      <c r="K18" s="40" t="s">
        <v>59</v>
      </c>
      <c r="L18" s="41" t="s">
        <v>323</v>
      </c>
      <c r="M18" s="37">
        <v>1</v>
      </c>
      <c r="N18" s="37">
        <v>1</v>
      </c>
      <c r="O18" s="37">
        <v>0</v>
      </c>
      <c r="P18" s="37">
        <v>3</v>
      </c>
      <c r="Q18" s="37">
        <v>3</v>
      </c>
      <c r="R18" s="37">
        <f t="shared" si="1"/>
        <v>12</v>
      </c>
      <c r="S18" s="36"/>
      <c r="T18" s="36"/>
      <c r="U18" s="36"/>
      <c r="V18" s="36"/>
      <c r="W18" s="36"/>
      <c r="X18" s="36"/>
      <c r="Y18" s="36"/>
      <c r="Z18" s="36"/>
    </row>
    <row r="19" spans="1:26" ht="91.2" x14ac:dyDescent="0.3">
      <c r="A19" s="37" t="s">
        <v>142</v>
      </c>
      <c r="B19" s="37" t="s">
        <v>34</v>
      </c>
      <c r="C19" s="37" t="s">
        <v>143</v>
      </c>
      <c r="D19" s="37" t="s">
        <v>144</v>
      </c>
      <c r="E19" s="37" t="s">
        <v>89</v>
      </c>
      <c r="F19" s="38" t="str">
        <f t="shared" si="0"/>
        <v>Mandatory</v>
      </c>
      <c r="G19" s="42" t="s">
        <v>102</v>
      </c>
      <c r="H19" s="40" t="s">
        <v>307</v>
      </c>
      <c r="I19" s="39"/>
      <c r="J19" s="39"/>
      <c r="K19" s="40" t="s">
        <v>61</v>
      </c>
      <c r="L19" s="41" t="s">
        <v>324</v>
      </c>
      <c r="M19" s="37">
        <v>1</v>
      </c>
      <c r="N19" s="37">
        <v>1</v>
      </c>
      <c r="O19" s="37">
        <v>0</v>
      </c>
      <c r="P19" s="37">
        <v>3</v>
      </c>
      <c r="Q19" s="37">
        <v>3</v>
      </c>
      <c r="R19" s="37">
        <f t="shared" si="1"/>
        <v>12</v>
      </c>
      <c r="S19" s="36"/>
      <c r="T19" s="36"/>
      <c r="U19" s="36"/>
      <c r="V19" s="36"/>
      <c r="W19" s="36"/>
      <c r="X19" s="36"/>
      <c r="Y19" s="36"/>
      <c r="Z19" s="36"/>
    </row>
    <row r="20" spans="1:26" ht="57" customHeight="1" x14ac:dyDescent="0.3">
      <c r="A20" s="37" t="s">
        <v>145</v>
      </c>
      <c r="B20" s="37" t="s">
        <v>34</v>
      </c>
      <c r="C20" s="37" t="s">
        <v>146</v>
      </c>
      <c r="D20" s="37" t="s">
        <v>147</v>
      </c>
      <c r="E20" s="37" t="s">
        <v>89</v>
      </c>
      <c r="F20" s="38" t="str">
        <f t="shared" si="0"/>
        <v>Mandatory</v>
      </c>
      <c r="G20" s="42" t="s">
        <v>59</v>
      </c>
      <c r="H20" s="40" t="s">
        <v>59</v>
      </c>
      <c r="I20" s="39"/>
      <c r="J20" s="39"/>
      <c r="K20" s="40" t="s">
        <v>61</v>
      </c>
      <c r="L20" s="41" t="s">
        <v>325</v>
      </c>
      <c r="M20" s="37">
        <v>1</v>
      </c>
      <c r="N20" s="37">
        <v>1</v>
      </c>
      <c r="O20" s="37">
        <v>0</v>
      </c>
      <c r="P20" s="37">
        <v>3</v>
      </c>
      <c r="Q20" s="37">
        <v>2</v>
      </c>
      <c r="R20" s="37">
        <f t="shared" si="1"/>
        <v>10</v>
      </c>
      <c r="S20" s="36"/>
      <c r="T20" s="36"/>
      <c r="U20" s="36"/>
      <c r="V20" s="36"/>
      <c r="W20" s="36"/>
      <c r="X20" s="36"/>
      <c r="Y20" s="36"/>
      <c r="Z20" s="36"/>
    </row>
    <row r="21" spans="1:26" ht="34.200000000000003" x14ac:dyDescent="0.3">
      <c r="A21" s="37" t="s">
        <v>148</v>
      </c>
      <c r="B21" s="37" t="s">
        <v>37</v>
      </c>
      <c r="C21" s="37" t="s">
        <v>149</v>
      </c>
      <c r="D21" s="37" t="s">
        <v>150</v>
      </c>
      <c r="E21" s="37" t="s">
        <v>89</v>
      </c>
      <c r="F21" s="38" t="str">
        <f t="shared" si="0"/>
        <v>Mandatory</v>
      </c>
      <c r="G21" s="42" t="s">
        <v>59</v>
      </c>
      <c r="H21" s="40" t="s">
        <v>59</v>
      </c>
      <c r="I21" s="39"/>
      <c r="J21" s="39"/>
      <c r="K21" s="40" t="s">
        <v>61</v>
      </c>
      <c r="L21" s="41" t="s">
        <v>326</v>
      </c>
      <c r="M21" s="37">
        <v>1</v>
      </c>
      <c r="N21" s="37">
        <v>1</v>
      </c>
      <c r="O21" s="37">
        <v>0</v>
      </c>
      <c r="P21" s="37">
        <v>3</v>
      </c>
      <c r="Q21" s="37">
        <v>3</v>
      </c>
      <c r="R21" s="37">
        <f t="shared" si="1"/>
        <v>12</v>
      </c>
      <c r="S21" s="36"/>
      <c r="T21" s="36"/>
      <c r="U21" s="36"/>
      <c r="V21" s="36"/>
      <c r="W21" s="36"/>
      <c r="X21" s="36"/>
      <c r="Y21" s="36"/>
      <c r="Z21" s="36"/>
    </row>
    <row r="22" spans="1:26" ht="45.6" x14ac:dyDescent="0.3">
      <c r="A22" s="37" t="s">
        <v>151</v>
      </c>
      <c r="B22" s="37" t="s">
        <v>37</v>
      </c>
      <c r="C22" s="37" t="s">
        <v>152</v>
      </c>
      <c r="D22" s="37" t="s">
        <v>153</v>
      </c>
      <c r="E22" s="37" t="s">
        <v>89</v>
      </c>
      <c r="F22" s="38" t="str">
        <f t="shared" si="0"/>
        <v>Mandatory</v>
      </c>
      <c r="G22" s="42" t="s">
        <v>59</v>
      </c>
      <c r="H22" s="40" t="s">
        <v>59</v>
      </c>
      <c r="I22" s="39"/>
      <c r="J22" s="39"/>
      <c r="K22" s="40" t="s">
        <v>61</v>
      </c>
      <c r="L22" s="41" t="s">
        <v>320</v>
      </c>
      <c r="M22" s="37">
        <v>1</v>
      </c>
      <c r="N22" s="37">
        <v>1</v>
      </c>
      <c r="O22" s="37">
        <v>0</v>
      </c>
      <c r="P22" s="37">
        <v>3</v>
      </c>
      <c r="Q22" s="37">
        <v>3</v>
      </c>
      <c r="R22" s="37">
        <f t="shared" si="1"/>
        <v>12</v>
      </c>
      <c r="S22" s="36"/>
      <c r="T22" s="36"/>
      <c r="U22" s="36"/>
      <c r="V22" s="36"/>
      <c r="W22" s="36"/>
      <c r="X22" s="36"/>
      <c r="Y22" s="36"/>
      <c r="Z22" s="36"/>
    </row>
    <row r="23" spans="1:26" ht="136.80000000000001" x14ac:dyDescent="0.3">
      <c r="A23" s="37" t="s">
        <v>154</v>
      </c>
      <c r="B23" s="37" t="s">
        <v>37</v>
      </c>
      <c r="C23" s="37" t="s">
        <v>155</v>
      </c>
      <c r="D23" s="37" t="s">
        <v>156</v>
      </c>
      <c r="E23" s="37" t="s">
        <v>89</v>
      </c>
      <c r="F23" s="38" t="str">
        <f t="shared" si="0"/>
        <v>Mandatory</v>
      </c>
      <c r="G23" s="42" t="s">
        <v>59</v>
      </c>
      <c r="H23" s="40" t="s">
        <v>59</v>
      </c>
      <c r="I23" s="39"/>
      <c r="J23" s="39"/>
      <c r="K23" s="40" t="s">
        <v>61</v>
      </c>
      <c r="L23" s="41" t="s">
        <v>320</v>
      </c>
      <c r="M23" s="37">
        <v>1</v>
      </c>
      <c r="N23" s="37">
        <v>1</v>
      </c>
      <c r="O23" s="37">
        <v>0</v>
      </c>
      <c r="P23" s="37">
        <v>3</v>
      </c>
      <c r="Q23" s="37">
        <v>3</v>
      </c>
      <c r="R23" s="37">
        <f t="shared" si="1"/>
        <v>12</v>
      </c>
      <c r="S23" s="36"/>
      <c r="T23" s="36"/>
      <c r="U23" s="36"/>
      <c r="V23" s="36"/>
      <c r="W23" s="36"/>
      <c r="X23" s="36"/>
      <c r="Y23" s="36"/>
      <c r="Z23" s="36"/>
    </row>
    <row r="24" spans="1:26" ht="126" customHeight="1" x14ac:dyDescent="0.3">
      <c r="A24" s="37" t="s">
        <v>157</v>
      </c>
      <c r="B24" s="37" t="s">
        <v>37</v>
      </c>
      <c r="C24" s="37" t="s">
        <v>158</v>
      </c>
      <c r="D24" s="37" t="s">
        <v>159</v>
      </c>
      <c r="E24" s="37" t="s">
        <v>89</v>
      </c>
      <c r="F24" s="38" t="str">
        <f t="shared" si="0"/>
        <v>Mandatory</v>
      </c>
      <c r="G24" s="42" t="s">
        <v>59</v>
      </c>
      <c r="H24" s="40" t="s">
        <v>59</v>
      </c>
      <c r="I24" s="39"/>
      <c r="J24" s="39"/>
      <c r="K24" s="40" t="s">
        <v>61</v>
      </c>
      <c r="L24" s="41" t="s">
        <v>320</v>
      </c>
      <c r="M24" s="37">
        <v>1</v>
      </c>
      <c r="N24" s="37">
        <v>1</v>
      </c>
      <c r="O24" s="37">
        <v>0</v>
      </c>
      <c r="P24" s="37">
        <v>3</v>
      </c>
      <c r="Q24" s="37">
        <v>3</v>
      </c>
      <c r="R24" s="37">
        <f t="shared" si="1"/>
        <v>12</v>
      </c>
      <c r="S24" s="36"/>
      <c r="T24" s="36"/>
      <c r="U24" s="36"/>
      <c r="V24" s="36"/>
      <c r="W24" s="36"/>
      <c r="X24" s="36"/>
      <c r="Y24" s="36"/>
      <c r="Z24" s="36"/>
    </row>
    <row r="25" spans="1:26" ht="126" customHeight="1" x14ac:dyDescent="0.3">
      <c r="A25" s="37" t="s">
        <v>160</v>
      </c>
      <c r="B25" s="37" t="s">
        <v>37</v>
      </c>
      <c r="C25" s="37" t="s">
        <v>161</v>
      </c>
      <c r="D25" s="37" t="s">
        <v>162</v>
      </c>
      <c r="E25" s="37" t="s">
        <v>163</v>
      </c>
      <c r="F25" s="38" t="str">
        <f t="shared" si="0"/>
        <v>Mandatory</v>
      </c>
      <c r="G25" s="42" t="s">
        <v>164</v>
      </c>
      <c r="H25" s="40" t="s">
        <v>59</v>
      </c>
      <c r="I25" s="39"/>
      <c r="J25" s="39"/>
      <c r="K25" s="40" t="s">
        <v>61</v>
      </c>
      <c r="L25" s="41"/>
      <c r="M25" s="37">
        <v>1</v>
      </c>
      <c r="N25" s="37">
        <v>1</v>
      </c>
      <c r="O25" s="37">
        <v>1</v>
      </c>
      <c r="P25" s="37">
        <v>3</v>
      </c>
      <c r="Q25" s="37">
        <v>3</v>
      </c>
      <c r="R25" s="37">
        <f t="shared" si="1"/>
        <v>18</v>
      </c>
      <c r="S25" s="36"/>
      <c r="T25" s="36"/>
      <c r="U25" s="36"/>
      <c r="V25" s="36"/>
      <c r="W25" s="36"/>
      <c r="X25" s="36"/>
      <c r="Y25" s="36"/>
      <c r="Z25" s="36"/>
    </row>
    <row r="26" spans="1:26" ht="172.5" customHeight="1" x14ac:dyDescent="0.3">
      <c r="A26" s="37" t="s">
        <v>165</v>
      </c>
      <c r="B26" s="37" t="s">
        <v>37</v>
      </c>
      <c r="C26" s="37" t="s">
        <v>166</v>
      </c>
      <c r="D26" s="37" t="s">
        <v>167</v>
      </c>
      <c r="E26" s="37" t="s">
        <v>168</v>
      </c>
      <c r="F26" s="38" t="str">
        <f t="shared" si="0"/>
        <v>Mandatory</v>
      </c>
      <c r="G26" s="42" t="s">
        <v>102</v>
      </c>
      <c r="H26" s="40" t="s">
        <v>307</v>
      </c>
      <c r="I26" s="39"/>
      <c r="J26" s="39"/>
      <c r="K26" s="40" t="s">
        <v>61</v>
      </c>
      <c r="L26" s="41"/>
      <c r="M26" s="37">
        <v>1</v>
      </c>
      <c r="N26" s="37">
        <v>1</v>
      </c>
      <c r="O26" s="37">
        <v>1</v>
      </c>
      <c r="P26" s="37">
        <v>3</v>
      </c>
      <c r="Q26" s="37">
        <v>3</v>
      </c>
      <c r="R26" s="37">
        <f t="shared" si="1"/>
        <v>18</v>
      </c>
      <c r="S26" s="36"/>
      <c r="T26" s="36"/>
      <c r="U26" s="36"/>
      <c r="V26" s="36"/>
      <c r="W26" s="36"/>
      <c r="X26" s="36"/>
      <c r="Y26" s="36"/>
      <c r="Z26" s="36"/>
    </row>
    <row r="27" spans="1:26" ht="138" customHeight="1" x14ac:dyDescent="0.3">
      <c r="A27" s="37" t="s">
        <v>169</v>
      </c>
      <c r="B27" s="37" t="s">
        <v>37</v>
      </c>
      <c r="C27" s="37" t="s">
        <v>170</v>
      </c>
      <c r="D27" s="37" t="s">
        <v>171</v>
      </c>
      <c r="E27" s="37" t="s">
        <v>89</v>
      </c>
      <c r="F27" s="38" t="str">
        <f t="shared" si="0"/>
        <v>Mandatory</v>
      </c>
      <c r="G27" s="42" t="s">
        <v>172</v>
      </c>
      <c r="H27" s="40" t="s">
        <v>59</v>
      </c>
      <c r="I27" s="39"/>
      <c r="J27" s="39"/>
      <c r="K27" s="40" t="s">
        <v>61</v>
      </c>
      <c r="L27" s="41"/>
      <c r="M27" s="37">
        <v>1</v>
      </c>
      <c r="N27" s="37">
        <v>1</v>
      </c>
      <c r="O27" s="37">
        <v>1</v>
      </c>
      <c r="P27" s="37">
        <v>3</v>
      </c>
      <c r="Q27" s="37">
        <v>3</v>
      </c>
      <c r="R27" s="37">
        <f t="shared" si="1"/>
        <v>18</v>
      </c>
      <c r="S27" s="36"/>
      <c r="T27" s="36"/>
      <c r="U27" s="36"/>
      <c r="V27" s="36"/>
      <c r="W27" s="36"/>
      <c r="X27" s="36"/>
      <c r="Y27" s="36"/>
      <c r="Z27" s="36"/>
    </row>
    <row r="28" spans="1:26" ht="91.5" customHeight="1" x14ac:dyDescent="0.3">
      <c r="A28" s="37" t="s">
        <v>173</v>
      </c>
      <c r="B28" s="37" t="s">
        <v>37</v>
      </c>
      <c r="C28" s="37" t="s">
        <v>174</v>
      </c>
      <c r="D28" s="37" t="s">
        <v>175</v>
      </c>
      <c r="E28" s="37" t="s">
        <v>89</v>
      </c>
      <c r="F28" s="38" t="str">
        <f t="shared" si="0"/>
        <v>Mandatory</v>
      </c>
      <c r="G28" s="42" t="s">
        <v>59</v>
      </c>
      <c r="H28" s="40" t="s">
        <v>59</v>
      </c>
      <c r="I28" s="39"/>
      <c r="J28" s="39"/>
      <c r="K28" s="40" t="s">
        <v>61</v>
      </c>
      <c r="L28" s="41" t="s">
        <v>327</v>
      </c>
      <c r="M28" s="37">
        <v>1</v>
      </c>
      <c r="N28" s="37">
        <v>1</v>
      </c>
      <c r="O28" s="37">
        <v>1</v>
      </c>
      <c r="P28" s="37">
        <v>3</v>
      </c>
      <c r="Q28" s="37">
        <v>3</v>
      </c>
      <c r="R28" s="37">
        <f t="shared" si="1"/>
        <v>18</v>
      </c>
      <c r="S28" s="36"/>
      <c r="T28" s="36"/>
      <c r="U28" s="36"/>
      <c r="V28" s="36"/>
      <c r="W28" s="36"/>
      <c r="X28" s="36"/>
      <c r="Y28" s="36"/>
      <c r="Z28" s="36"/>
    </row>
    <row r="29" spans="1:26" ht="34.200000000000003" x14ac:dyDescent="0.3">
      <c r="A29" s="37" t="s">
        <v>176</v>
      </c>
      <c r="B29" s="37" t="s">
        <v>40</v>
      </c>
      <c r="C29" s="37" t="s">
        <v>177</v>
      </c>
      <c r="D29" s="37" t="s">
        <v>178</v>
      </c>
      <c r="E29" s="37" t="s">
        <v>89</v>
      </c>
      <c r="F29" s="38" t="str">
        <f t="shared" si="0"/>
        <v>Mandatory</v>
      </c>
      <c r="G29" s="42" t="s">
        <v>59</v>
      </c>
      <c r="H29" s="40" t="s">
        <v>59</v>
      </c>
      <c r="I29" s="39"/>
      <c r="J29" s="39"/>
      <c r="K29" s="40" t="s">
        <v>61</v>
      </c>
      <c r="L29" s="41" t="s">
        <v>320</v>
      </c>
      <c r="M29" s="37">
        <v>1</v>
      </c>
      <c r="N29" s="37">
        <v>1</v>
      </c>
      <c r="O29" s="37">
        <v>0</v>
      </c>
      <c r="P29" s="37">
        <v>3</v>
      </c>
      <c r="Q29" s="37">
        <v>3</v>
      </c>
      <c r="R29" s="37">
        <f t="shared" si="1"/>
        <v>12</v>
      </c>
      <c r="S29" s="36"/>
      <c r="T29" s="36"/>
      <c r="U29" s="36"/>
      <c r="V29" s="36"/>
      <c r="W29" s="36"/>
      <c r="X29" s="36"/>
      <c r="Y29" s="36"/>
      <c r="Z29" s="36"/>
    </row>
    <row r="30" spans="1:26" ht="57" x14ac:dyDescent="0.3">
      <c r="A30" s="37" t="s">
        <v>179</v>
      </c>
      <c r="B30" s="37" t="s">
        <v>40</v>
      </c>
      <c r="C30" s="37" t="s">
        <v>180</v>
      </c>
      <c r="D30" s="37" t="s">
        <v>181</v>
      </c>
      <c r="E30" s="37" t="s">
        <v>89</v>
      </c>
      <c r="F30" s="38" t="str">
        <f t="shared" si="0"/>
        <v>Mandatory</v>
      </c>
      <c r="G30" s="42" t="s">
        <v>59</v>
      </c>
      <c r="H30" s="40" t="s">
        <v>59</v>
      </c>
      <c r="I30" s="39"/>
      <c r="J30" s="39"/>
      <c r="K30" s="40" t="s">
        <v>61</v>
      </c>
      <c r="L30" s="41" t="s">
        <v>320</v>
      </c>
      <c r="M30" s="37">
        <v>1</v>
      </c>
      <c r="N30" s="37">
        <v>1</v>
      </c>
      <c r="O30" s="37">
        <v>0</v>
      </c>
      <c r="P30" s="37">
        <v>3</v>
      </c>
      <c r="Q30" s="37">
        <v>3</v>
      </c>
      <c r="R30" s="37">
        <f t="shared" si="1"/>
        <v>12</v>
      </c>
      <c r="S30" s="36"/>
      <c r="T30" s="36"/>
      <c r="U30" s="36"/>
      <c r="V30" s="36"/>
      <c r="W30" s="36"/>
      <c r="X30" s="36"/>
      <c r="Y30" s="36"/>
      <c r="Z30" s="36"/>
    </row>
    <row r="31" spans="1:26" ht="91.5" customHeight="1" x14ac:dyDescent="0.3">
      <c r="A31" s="37" t="s">
        <v>182</v>
      </c>
      <c r="B31" s="37" t="s">
        <v>40</v>
      </c>
      <c r="C31" s="37" t="s">
        <v>183</v>
      </c>
      <c r="D31" s="37" t="s">
        <v>184</v>
      </c>
      <c r="E31" s="37" t="s">
        <v>89</v>
      </c>
      <c r="F31" s="38" t="str">
        <f t="shared" si="0"/>
        <v>Mandatory</v>
      </c>
      <c r="G31" s="42" t="s">
        <v>59</v>
      </c>
      <c r="H31" s="40" t="s">
        <v>59</v>
      </c>
      <c r="I31" s="39"/>
      <c r="J31" s="39"/>
      <c r="K31" s="40" t="s">
        <v>61</v>
      </c>
      <c r="L31" s="41" t="s">
        <v>320</v>
      </c>
      <c r="M31" s="37">
        <v>1</v>
      </c>
      <c r="N31" s="37">
        <v>1</v>
      </c>
      <c r="O31" s="37">
        <v>0</v>
      </c>
      <c r="P31" s="37">
        <v>3</v>
      </c>
      <c r="Q31" s="37">
        <v>3</v>
      </c>
      <c r="R31" s="37">
        <f t="shared" si="1"/>
        <v>12</v>
      </c>
      <c r="S31" s="36"/>
      <c r="T31" s="36"/>
      <c r="U31" s="36"/>
      <c r="V31" s="36"/>
      <c r="W31" s="36"/>
      <c r="X31" s="36"/>
      <c r="Y31" s="36"/>
      <c r="Z31" s="36"/>
    </row>
    <row r="32" spans="1:26" ht="91.5" customHeight="1" x14ac:dyDescent="0.3">
      <c r="A32" s="37" t="s">
        <v>185</v>
      </c>
      <c r="B32" s="37" t="s">
        <v>40</v>
      </c>
      <c r="C32" s="37" t="s">
        <v>186</v>
      </c>
      <c r="D32" s="37" t="s">
        <v>187</v>
      </c>
      <c r="E32" s="37" t="s">
        <v>89</v>
      </c>
      <c r="F32" s="38" t="str">
        <f t="shared" si="0"/>
        <v>Mandatory</v>
      </c>
      <c r="G32" s="42" t="s">
        <v>102</v>
      </c>
      <c r="H32" s="40" t="s">
        <v>307</v>
      </c>
      <c r="I32" s="39"/>
      <c r="J32" s="39"/>
      <c r="K32" s="40" t="s">
        <v>61</v>
      </c>
      <c r="L32" s="41"/>
      <c r="M32" s="37">
        <v>1</v>
      </c>
      <c r="N32" s="37">
        <v>1</v>
      </c>
      <c r="O32" s="37">
        <v>0</v>
      </c>
      <c r="P32" s="37">
        <v>3</v>
      </c>
      <c r="Q32" s="37">
        <v>3</v>
      </c>
      <c r="R32" s="37">
        <f t="shared" si="1"/>
        <v>12</v>
      </c>
      <c r="S32" s="36"/>
      <c r="T32" s="36"/>
      <c r="U32" s="36"/>
      <c r="V32" s="36"/>
      <c r="W32" s="36"/>
      <c r="X32" s="36"/>
      <c r="Y32" s="36"/>
      <c r="Z32" s="36"/>
    </row>
    <row r="33" spans="1:26" ht="91.5" customHeight="1" x14ac:dyDescent="0.3">
      <c r="A33" s="37" t="s">
        <v>188</v>
      </c>
      <c r="B33" s="37" t="s">
        <v>40</v>
      </c>
      <c r="C33" s="37" t="s">
        <v>189</v>
      </c>
      <c r="D33" s="37" t="s">
        <v>190</v>
      </c>
      <c r="E33" s="37" t="s">
        <v>89</v>
      </c>
      <c r="F33" s="38" t="str">
        <f t="shared" si="0"/>
        <v>Mandatory</v>
      </c>
      <c r="G33" s="42" t="s">
        <v>102</v>
      </c>
      <c r="H33" s="40" t="s">
        <v>307</v>
      </c>
      <c r="I33" s="39"/>
      <c r="J33" s="39"/>
      <c r="K33" s="40" t="s">
        <v>61</v>
      </c>
      <c r="L33" s="41"/>
      <c r="M33" s="37">
        <v>1</v>
      </c>
      <c r="N33" s="37">
        <v>1</v>
      </c>
      <c r="O33" s="37">
        <v>0</v>
      </c>
      <c r="P33" s="37">
        <v>3</v>
      </c>
      <c r="Q33" s="37">
        <v>3</v>
      </c>
      <c r="R33" s="37">
        <f t="shared" si="1"/>
        <v>12</v>
      </c>
      <c r="S33" s="36"/>
      <c r="T33" s="36"/>
      <c r="U33" s="36"/>
      <c r="V33" s="36"/>
      <c r="W33" s="36"/>
      <c r="X33" s="36"/>
      <c r="Y33" s="36"/>
      <c r="Z33" s="36"/>
    </row>
    <row r="34" spans="1:26" ht="96.75" customHeight="1" x14ac:dyDescent="0.3">
      <c r="A34" s="37" t="s">
        <v>191</v>
      </c>
      <c r="B34" s="37" t="s">
        <v>40</v>
      </c>
      <c r="C34" s="37" t="s">
        <v>192</v>
      </c>
      <c r="D34" s="37" t="s">
        <v>193</v>
      </c>
      <c r="E34" s="37" t="s">
        <v>89</v>
      </c>
      <c r="F34" s="38" t="str">
        <f t="shared" si="0"/>
        <v>Mandatory</v>
      </c>
      <c r="G34" s="42" t="s">
        <v>59</v>
      </c>
      <c r="H34" s="40" t="s">
        <v>59</v>
      </c>
      <c r="I34" s="39"/>
      <c r="J34" s="39"/>
      <c r="K34" s="40" t="s">
        <v>59</v>
      </c>
      <c r="L34" s="41" t="s">
        <v>313</v>
      </c>
      <c r="M34" s="37">
        <v>1</v>
      </c>
      <c r="N34" s="37">
        <v>1</v>
      </c>
      <c r="O34" s="37">
        <v>0</v>
      </c>
      <c r="P34" s="37">
        <v>3</v>
      </c>
      <c r="Q34" s="37">
        <v>3</v>
      </c>
      <c r="R34" s="37">
        <f t="shared" si="1"/>
        <v>12</v>
      </c>
      <c r="S34" s="36"/>
      <c r="T34" s="36"/>
      <c r="U34" s="36"/>
      <c r="V34" s="36"/>
      <c r="W34" s="36"/>
      <c r="X34" s="36"/>
      <c r="Y34" s="36"/>
      <c r="Z34" s="36"/>
    </row>
    <row r="35" spans="1:26" ht="69" customHeight="1" x14ac:dyDescent="0.3">
      <c r="A35" s="37" t="s">
        <v>194</v>
      </c>
      <c r="B35" s="37" t="s">
        <v>40</v>
      </c>
      <c r="C35" s="37" t="s">
        <v>195</v>
      </c>
      <c r="D35" s="37" t="s">
        <v>196</v>
      </c>
      <c r="E35" s="37" t="s">
        <v>89</v>
      </c>
      <c r="F35" s="38" t="str">
        <f t="shared" si="0"/>
        <v>Mandatory</v>
      </c>
      <c r="G35" s="42" t="s">
        <v>59</v>
      </c>
      <c r="H35" s="40" t="s">
        <v>59</v>
      </c>
      <c r="I35" s="39"/>
      <c r="J35" s="39"/>
      <c r="K35" s="40" t="s">
        <v>61</v>
      </c>
      <c r="L35" s="41" t="s">
        <v>320</v>
      </c>
      <c r="M35" s="37">
        <v>1</v>
      </c>
      <c r="N35" s="37">
        <v>1</v>
      </c>
      <c r="O35" s="37">
        <v>0</v>
      </c>
      <c r="P35" s="37">
        <v>3</v>
      </c>
      <c r="Q35" s="37">
        <v>3</v>
      </c>
      <c r="R35" s="37">
        <f t="shared" si="1"/>
        <v>12</v>
      </c>
      <c r="S35" s="36"/>
      <c r="T35" s="36"/>
      <c r="U35" s="36"/>
      <c r="V35" s="36"/>
      <c r="W35" s="36"/>
      <c r="X35" s="36"/>
      <c r="Y35" s="36"/>
      <c r="Z35" s="36"/>
    </row>
    <row r="36" spans="1:26" ht="103.5" customHeight="1" x14ac:dyDescent="0.3">
      <c r="A36" s="37" t="s">
        <v>197</v>
      </c>
      <c r="B36" s="37" t="s">
        <v>40</v>
      </c>
      <c r="C36" s="37" t="s">
        <v>198</v>
      </c>
      <c r="D36" s="37" t="s">
        <v>199</v>
      </c>
      <c r="E36" s="37" t="s">
        <v>89</v>
      </c>
      <c r="F36" s="38" t="str">
        <f t="shared" si="0"/>
        <v>Mandatory</v>
      </c>
      <c r="G36" s="42" t="s">
        <v>59</v>
      </c>
      <c r="H36" s="40" t="s">
        <v>59</v>
      </c>
      <c r="I36" s="39"/>
      <c r="J36" s="39"/>
      <c r="K36" s="40" t="s">
        <v>61</v>
      </c>
      <c r="L36" s="41" t="s">
        <v>320</v>
      </c>
      <c r="M36" s="37">
        <v>1</v>
      </c>
      <c r="N36" s="37">
        <v>1</v>
      </c>
      <c r="O36" s="37">
        <v>0</v>
      </c>
      <c r="P36" s="37">
        <v>3</v>
      </c>
      <c r="Q36" s="37">
        <v>3</v>
      </c>
      <c r="R36" s="37">
        <f t="shared" si="1"/>
        <v>12</v>
      </c>
      <c r="S36" s="36"/>
      <c r="T36" s="36"/>
      <c r="U36" s="36"/>
      <c r="V36" s="36"/>
      <c r="W36" s="36"/>
      <c r="X36" s="36"/>
      <c r="Y36" s="36"/>
      <c r="Z36" s="36"/>
    </row>
    <row r="37" spans="1:26" ht="69" customHeight="1" x14ac:dyDescent="0.3">
      <c r="A37" s="37" t="s">
        <v>200</v>
      </c>
      <c r="B37" s="37" t="s">
        <v>43</v>
      </c>
      <c r="C37" s="37" t="s">
        <v>201</v>
      </c>
      <c r="D37" s="37" t="s">
        <v>202</v>
      </c>
      <c r="E37" s="37" t="s">
        <v>89</v>
      </c>
      <c r="F37" s="38" t="str">
        <f t="shared" si="0"/>
        <v>Mandatory</v>
      </c>
      <c r="G37" s="42" t="s">
        <v>102</v>
      </c>
      <c r="H37" s="40" t="s">
        <v>307</v>
      </c>
      <c r="I37" s="39"/>
      <c r="J37" s="39"/>
      <c r="K37" s="40" t="s">
        <v>61</v>
      </c>
      <c r="L37" s="41"/>
      <c r="M37" s="37">
        <v>0</v>
      </c>
      <c r="N37" s="37">
        <v>1</v>
      </c>
      <c r="O37" s="37">
        <v>0</v>
      </c>
      <c r="P37" s="37">
        <v>3</v>
      </c>
      <c r="Q37" s="37">
        <v>3</v>
      </c>
      <c r="R37" s="37">
        <f t="shared" si="1"/>
        <v>6</v>
      </c>
      <c r="S37" s="36"/>
      <c r="T37" s="36"/>
      <c r="U37" s="36"/>
      <c r="V37" s="36"/>
      <c r="W37" s="36"/>
      <c r="X37" s="36"/>
      <c r="Y37" s="36"/>
      <c r="Z37" s="36"/>
    </row>
    <row r="38" spans="1:26" ht="91.5" customHeight="1" x14ac:dyDescent="0.3">
      <c r="A38" s="37" t="s">
        <v>203</v>
      </c>
      <c r="B38" s="37" t="s">
        <v>43</v>
      </c>
      <c r="C38" s="37" t="s">
        <v>204</v>
      </c>
      <c r="D38" s="37" t="s">
        <v>205</v>
      </c>
      <c r="E38" s="37" t="s">
        <v>89</v>
      </c>
      <c r="F38" s="38" t="str">
        <f t="shared" si="0"/>
        <v>Mandatory</v>
      </c>
      <c r="G38" s="42" t="s">
        <v>102</v>
      </c>
      <c r="H38" s="40" t="s">
        <v>307</v>
      </c>
      <c r="I38" s="39"/>
      <c r="J38" s="39"/>
      <c r="K38" s="40" t="s">
        <v>61</v>
      </c>
      <c r="L38" s="41" t="s">
        <v>328</v>
      </c>
      <c r="M38" s="37">
        <v>0</v>
      </c>
      <c r="N38" s="37">
        <v>1</v>
      </c>
      <c r="O38" s="37">
        <v>0</v>
      </c>
      <c r="P38" s="37">
        <v>3</v>
      </c>
      <c r="Q38" s="37">
        <v>3</v>
      </c>
      <c r="R38" s="37">
        <f t="shared" si="1"/>
        <v>6</v>
      </c>
      <c r="S38" s="36"/>
      <c r="T38" s="36"/>
      <c r="U38" s="36"/>
      <c r="V38" s="36"/>
      <c r="W38" s="36"/>
      <c r="X38" s="36"/>
      <c r="Y38" s="36"/>
      <c r="Z38" s="36"/>
    </row>
    <row r="39" spans="1:26" ht="103.5" customHeight="1" x14ac:dyDescent="0.3">
      <c r="A39" s="37" t="s">
        <v>206</v>
      </c>
      <c r="B39" s="37" t="s">
        <v>43</v>
      </c>
      <c r="C39" s="37" t="s">
        <v>207</v>
      </c>
      <c r="D39" s="37" t="s">
        <v>208</v>
      </c>
      <c r="E39" s="37" t="s">
        <v>89</v>
      </c>
      <c r="F39" s="38" t="str">
        <f t="shared" si="0"/>
        <v>Mandatory</v>
      </c>
      <c r="G39" s="42" t="s">
        <v>59</v>
      </c>
      <c r="H39" s="40" t="s">
        <v>59</v>
      </c>
      <c r="I39" s="39"/>
      <c r="J39" s="39"/>
      <c r="K39" s="40" t="s">
        <v>59</v>
      </c>
      <c r="L39" s="41" t="s">
        <v>330</v>
      </c>
      <c r="M39" s="37">
        <v>0</v>
      </c>
      <c r="N39" s="37">
        <v>1</v>
      </c>
      <c r="O39" s="37">
        <v>0</v>
      </c>
      <c r="P39" s="37">
        <v>3</v>
      </c>
      <c r="Q39" s="37">
        <v>3</v>
      </c>
      <c r="R39" s="37">
        <f t="shared" si="1"/>
        <v>6</v>
      </c>
      <c r="S39" s="36"/>
      <c r="T39" s="36"/>
      <c r="U39" s="36"/>
      <c r="V39" s="36"/>
      <c r="W39" s="36"/>
      <c r="X39" s="36"/>
      <c r="Y39" s="36"/>
      <c r="Z39" s="36"/>
    </row>
    <row r="40" spans="1:26" ht="80.25" customHeight="1" x14ac:dyDescent="0.3">
      <c r="A40" s="37" t="s">
        <v>209</v>
      </c>
      <c r="B40" s="37" t="s">
        <v>43</v>
      </c>
      <c r="C40" s="37" t="s">
        <v>210</v>
      </c>
      <c r="D40" s="37" t="s">
        <v>211</v>
      </c>
      <c r="E40" s="37" t="s">
        <v>89</v>
      </c>
      <c r="F40" s="38" t="str">
        <f t="shared" si="0"/>
        <v>Mandatory</v>
      </c>
      <c r="G40" s="42" t="s">
        <v>102</v>
      </c>
      <c r="H40" s="40" t="s">
        <v>307</v>
      </c>
      <c r="I40" s="39"/>
      <c r="J40" s="39"/>
      <c r="K40" s="40" t="s">
        <v>59</v>
      </c>
      <c r="L40" s="41" t="s">
        <v>329</v>
      </c>
      <c r="M40" s="37">
        <v>0</v>
      </c>
      <c r="N40" s="37">
        <v>1</v>
      </c>
      <c r="O40" s="37">
        <v>0</v>
      </c>
      <c r="P40" s="37">
        <v>3</v>
      </c>
      <c r="Q40" s="37">
        <v>3</v>
      </c>
      <c r="R40" s="37">
        <f t="shared" si="1"/>
        <v>6</v>
      </c>
      <c r="S40" s="36"/>
      <c r="T40" s="36"/>
      <c r="U40" s="36"/>
      <c r="V40" s="36"/>
      <c r="W40" s="36"/>
      <c r="X40" s="36"/>
      <c r="Y40" s="36"/>
      <c r="Z40" s="36"/>
    </row>
    <row r="41" spans="1:26" ht="69" customHeight="1" x14ac:dyDescent="0.3">
      <c r="A41" s="37" t="s">
        <v>212</v>
      </c>
      <c r="B41" s="37" t="s">
        <v>43</v>
      </c>
      <c r="C41" s="37" t="s">
        <v>213</v>
      </c>
      <c r="D41" s="37" t="s">
        <v>214</v>
      </c>
      <c r="E41" s="37" t="s">
        <v>89</v>
      </c>
      <c r="F41" s="38" t="str">
        <f t="shared" si="0"/>
        <v>Mandatory</v>
      </c>
      <c r="G41" s="42" t="s">
        <v>215</v>
      </c>
      <c r="H41" s="40" t="s">
        <v>59</v>
      </c>
      <c r="I41" s="39"/>
      <c r="J41" s="39"/>
      <c r="K41" s="40" t="s">
        <v>59</v>
      </c>
      <c r="L41" s="41" t="s">
        <v>315</v>
      </c>
      <c r="M41" s="37">
        <v>1</v>
      </c>
      <c r="N41" s="37">
        <v>1</v>
      </c>
      <c r="O41" s="37">
        <v>0</v>
      </c>
      <c r="P41" s="37">
        <v>3</v>
      </c>
      <c r="Q41" s="37">
        <v>3</v>
      </c>
      <c r="R41" s="37">
        <f t="shared" si="1"/>
        <v>12</v>
      </c>
      <c r="S41" s="36"/>
      <c r="T41" s="36"/>
      <c r="U41" s="36"/>
      <c r="V41" s="36"/>
      <c r="W41" s="36"/>
      <c r="X41" s="36"/>
      <c r="Y41" s="36"/>
      <c r="Z41" s="36"/>
    </row>
    <row r="42" spans="1:26" ht="114.75" customHeight="1" x14ac:dyDescent="0.3">
      <c r="A42" s="37" t="s">
        <v>216</v>
      </c>
      <c r="B42" s="37" t="s">
        <v>43</v>
      </c>
      <c r="C42" s="37" t="s">
        <v>217</v>
      </c>
      <c r="D42" s="37" t="s">
        <v>218</v>
      </c>
      <c r="E42" s="37" t="s">
        <v>89</v>
      </c>
      <c r="F42" s="38" t="str">
        <f t="shared" si="0"/>
        <v>Mandatory</v>
      </c>
      <c r="G42" s="42" t="s">
        <v>59</v>
      </c>
      <c r="H42" s="40" t="s">
        <v>59</v>
      </c>
      <c r="I42" s="39"/>
      <c r="J42" s="39"/>
      <c r="K42" s="40" t="s">
        <v>61</v>
      </c>
      <c r="L42" s="41" t="s">
        <v>314</v>
      </c>
      <c r="M42" s="37">
        <v>0</v>
      </c>
      <c r="N42" s="37">
        <v>1</v>
      </c>
      <c r="O42" s="37">
        <v>0</v>
      </c>
      <c r="P42" s="37">
        <v>3</v>
      </c>
      <c r="Q42" s="37">
        <v>3</v>
      </c>
      <c r="R42" s="37">
        <f t="shared" si="1"/>
        <v>6</v>
      </c>
      <c r="S42" s="36"/>
      <c r="T42" s="36"/>
      <c r="U42" s="36"/>
      <c r="V42" s="36"/>
      <c r="W42" s="36"/>
      <c r="X42" s="36"/>
      <c r="Y42" s="36"/>
      <c r="Z42" s="36"/>
    </row>
    <row r="43" spans="1:26" ht="69" customHeight="1" x14ac:dyDescent="0.3">
      <c r="A43" s="37" t="s">
        <v>219</v>
      </c>
      <c r="B43" s="37" t="s">
        <v>43</v>
      </c>
      <c r="C43" s="37" t="s">
        <v>220</v>
      </c>
      <c r="D43" s="37" t="s">
        <v>221</v>
      </c>
      <c r="E43" s="37" t="s">
        <v>89</v>
      </c>
      <c r="F43" s="38" t="str">
        <f t="shared" si="0"/>
        <v>Mandatory</v>
      </c>
      <c r="G43" s="42" t="s">
        <v>215</v>
      </c>
      <c r="H43" s="40" t="s">
        <v>59</v>
      </c>
      <c r="I43" s="39"/>
      <c r="J43" s="39"/>
      <c r="K43" s="40" t="s">
        <v>61</v>
      </c>
      <c r="L43" s="41" t="s">
        <v>331</v>
      </c>
      <c r="M43" s="37">
        <v>0</v>
      </c>
      <c r="N43" s="37">
        <v>1</v>
      </c>
      <c r="O43" s="37">
        <v>0</v>
      </c>
      <c r="P43" s="37">
        <v>3</v>
      </c>
      <c r="Q43" s="37">
        <v>3</v>
      </c>
      <c r="R43" s="37">
        <f t="shared" si="1"/>
        <v>6</v>
      </c>
      <c r="S43" s="36"/>
      <c r="T43" s="36"/>
      <c r="U43" s="36"/>
      <c r="V43" s="36"/>
      <c r="W43" s="36"/>
      <c r="X43" s="36"/>
      <c r="Y43" s="36"/>
      <c r="Z43" s="36"/>
    </row>
    <row r="44" spans="1:26" ht="57" x14ac:dyDescent="0.3">
      <c r="A44" s="37" t="s">
        <v>222</v>
      </c>
      <c r="B44" s="37" t="s">
        <v>43</v>
      </c>
      <c r="C44" s="37" t="s">
        <v>223</v>
      </c>
      <c r="D44" s="37" t="s">
        <v>224</v>
      </c>
      <c r="E44" s="37" t="s">
        <v>89</v>
      </c>
      <c r="F44" s="38" t="str">
        <f t="shared" si="0"/>
        <v>Mandatory</v>
      </c>
      <c r="G44" s="42" t="s">
        <v>59</v>
      </c>
      <c r="H44" s="40" t="s">
        <v>59</v>
      </c>
      <c r="I44" s="39"/>
      <c r="J44" s="39"/>
      <c r="K44" s="40" t="s">
        <v>61</v>
      </c>
      <c r="L44" s="41" t="s">
        <v>314</v>
      </c>
      <c r="M44" s="37">
        <v>0</v>
      </c>
      <c r="N44" s="37">
        <v>1</v>
      </c>
      <c r="O44" s="37">
        <v>0</v>
      </c>
      <c r="P44" s="37">
        <v>3</v>
      </c>
      <c r="Q44" s="37">
        <v>3</v>
      </c>
      <c r="R44" s="37">
        <f t="shared" si="1"/>
        <v>6</v>
      </c>
      <c r="S44" s="36"/>
      <c r="T44" s="36"/>
      <c r="U44" s="36"/>
      <c r="V44" s="36"/>
      <c r="W44" s="36"/>
      <c r="X44" s="36"/>
      <c r="Y44" s="36"/>
      <c r="Z44" s="36"/>
    </row>
    <row r="45" spans="1:26" ht="80.25" customHeight="1" x14ac:dyDescent="0.3">
      <c r="A45" s="37" t="s">
        <v>225</v>
      </c>
      <c r="B45" s="37" t="s">
        <v>43</v>
      </c>
      <c r="C45" s="37" t="s">
        <v>226</v>
      </c>
      <c r="D45" s="37" t="s">
        <v>227</v>
      </c>
      <c r="E45" s="37" t="s">
        <v>89</v>
      </c>
      <c r="F45" s="38" t="str">
        <f t="shared" si="0"/>
        <v>Mandatory</v>
      </c>
      <c r="G45" s="42" t="s">
        <v>59</v>
      </c>
      <c r="H45" s="40" t="s">
        <v>59</v>
      </c>
      <c r="I45" s="39"/>
      <c r="J45" s="39"/>
      <c r="K45" s="40" t="s">
        <v>61</v>
      </c>
      <c r="L45" s="41" t="s">
        <v>314</v>
      </c>
      <c r="M45" s="37">
        <v>1</v>
      </c>
      <c r="N45" s="37">
        <v>1</v>
      </c>
      <c r="O45" s="37">
        <v>0</v>
      </c>
      <c r="P45" s="37">
        <v>3</v>
      </c>
      <c r="Q45" s="37">
        <v>3</v>
      </c>
      <c r="R45" s="37">
        <f t="shared" si="1"/>
        <v>12</v>
      </c>
      <c r="S45" s="36"/>
      <c r="T45" s="36"/>
      <c r="U45" s="36"/>
      <c r="V45" s="36"/>
      <c r="W45" s="36"/>
      <c r="X45" s="36"/>
      <c r="Y45" s="36"/>
      <c r="Z45" s="36"/>
    </row>
    <row r="46" spans="1:26" ht="79.8" x14ac:dyDescent="0.3">
      <c r="A46" s="37" t="s">
        <v>228</v>
      </c>
      <c r="B46" s="37" t="s">
        <v>43</v>
      </c>
      <c r="C46" s="37" t="s">
        <v>229</v>
      </c>
      <c r="D46" s="37" t="s">
        <v>230</v>
      </c>
      <c r="E46" s="37" t="s">
        <v>89</v>
      </c>
      <c r="F46" s="38" t="str">
        <f t="shared" si="0"/>
        <v>Mandatory</v>
      </c>
      <c r="G46" s="42" t="s">
        <v>231</v>
      </c>
      <c r="H46" s="40" t="s">
        <v>61</v>
      </c>
      <c r="I46" s="39"/>
      <c r="J46" s="39"/>
      <c r="K46" s="40" t="s">
        <v>61</v>
      </c>
      <c r="L46" s="41"/>
      <c r="M46" s="37">
        <v>0</v>
      </c>
      <c r="N46" s="37">
        <v>1</v>
      </c>
      <c r="O46" s="37">
        <v>0</v>
      </c>
      <c r="P46" s="37">
        <v>3</v>
      </c>
      <c r="Q46" s="37">
        <v>3</v>
      </c>
      <c r="R46" s="37">
        <f t="shared" si="1"/>
        <v>6</v>
      </c>
      <c r="S46" s="36"/>
      <c r="T46" s="36"/>
      <c r="U46" s="36"/>
      <c r="V46" s="36"/>
      <c r="W46" s="36"/>
      <c r="X46" s="36"/>
      <c r="Y46" s="36"/>
      <c r="Z46" s="36"/>
    </row>
    <row r="47" spans="1:26" ht="138" customHeight="1" x14ac:dyDescent="0.3">
      <c r="A47" s="37" t="s">
        <v>232</v>
      </c>
      <c r="B47" s="37" t="s">
        <v>43</v>
      </c>
      <c r="C47" s="37" t="s">
        <v>233</v>
      </c>
      <c r="D47" s="37" t="s">
        <v>234</v>
      </c>
      <c r="E47" s="37" t="s">
        <v>89</v>
      </c>
      <c r="F47" s="38" t="str">
        <f t="shared" si="0"/>
        <v>Mandatory</v>
      </c>
      <c r="G47" s="42" t="s">
        <v>59</v>
      </c>
      <c r="H47" s="40" t="s">
        <v>59</v>
      </c>
      <c r="I47" s="39"/>
      <c r="J47" s="39"/>
      <c r="K47" s="40" t="s">
        <v>61</v>
      </c>
      <c r="L47" s="41" t="s">
        <v>328</v>
      </c>
      <c r="M47" s="37">
        <v>0</v>
      </c>
      <c r="N47" s="37">
        <v>1</v>
      </c>
      <c r="O47" s="37">
        <v>0</v>
      </c>
      <c r="P47" s="37">
        <v>3</v>
      </c>
      <c r="Q47" s="37">
        <v>3</v>
      </c>
      <c r="R47" s="37">
        <f t="shared" si="1"/>
        <v>6</v>
      </c>
      <c r="S47" s="36"/>
      <c r="T47" s="36"/>
      <c r="U47" s="36"/>
      <c r="V47" s="36"/>
      <c r="W47" s="36"/>
      <c r="X47" s="36"/>
      <c r="Y47" s="36"/>
      <c r="Z47" s="36"/>
    </row>
    <row r="48" spans="1:26" ht="138.75" customHeight="1" x14ac:dyDescent="0.3">
      <c r="A48" s="37" t="s">
        <v>235</v>
      </c>
      <c r="B48" s="37" t="s">
        <v>46</v>
      </c>
      <c r="C48" s="37" t="s">
        <v>236</v>
      </c>
      <c r="D48" s="37" t="s">
        <v>237</v>
      </c>
      <c r="E48" s="37" t="s">
        <v>89</v>
      </c>
      <c r="F48" s="38" t="str">
        <f t="shared" si="0"/>
        <v>Mandatory</v>
      </c>
      <c r="G48" s="42" t="s">
        <v>59</v>
      </c>
      <c r="H48" s="40" t="s">
        <v>59</v>
      </c>
      <c r="I48" s="39"/>
      <c r="J48" s="39"/>
      <c r="K48" s="40" t="s">
        <v>59</v>
      </c>
      <c r="L48" s="41" t="s">
        <v>313</v>
      </c>
      <c r="M48" s="37">
        <v>1</v>
      </c>
      <c r="N48" s="37">
        <v>1</v>
      </c>
      <c r="O48" s="37">
        <v>1</v>
      </c>
      <c r="P48" s="37">
        <v>3</v>
      </c>
      <c r="Q48" s="37">
        <v>3</v>
      </c>
      <c r="R48" s="37">
        <f t="shared" si="1"/>
        <v>18</v>
      </c>
      <c r="S48" s="36"/>
      <c r="T48" s="36"/>
      <c r="U48" s="36"/>
      <c r="V48" s="36"/>
      <c r="W48" s="36"/>
      <c r="X48" s="36"/>
      <c r="Y48" s="36"/>
      <c r="Z48" s="36"/>
    </row>
    <row r="49" spans="1:26" ht="102.75" customHeight="1" x14ac:dyDescent="0.3">
      <c r="A49" s="37" t="s">
        <v>238</v>
      </c>
      <c r="B49" s="37" t="s">
        <v>46</v>
      </c>
      <c r="C49" s="37" t="s">
        <v>239</v>
      </c>
      <c r="D49" s="37" t="s">
        <v>240</v>
      </c>
      <c r="E49" s="37" t="s">
        <v>89</v>
      </c>
      <c r="F49" s="38" t="str">
        <f t="shared" si="0"/>
        <v>Mandatory</v>
      </c>
      <c r="G49" s="42" t="s">
        <v>59</v>
      </c>
      <c r="H49" s="40" t="s">
        <v>59</v>
      </c>
      <c r="I49" s="39"/>
      <c r="J49" s="39"/>
      <c r="K49" s="40" t="s">
        <v>59</v>
      </c>
      <c r="L49" s="41" t="s">
        <v>313</v>
      </c>
      <c r="M49" s="37">
        <v>1</v>
      </c>
      <c r="N49" s="37">
        <v>1</v>
      </c>
      <c r="O49" s="37">
        <v>1</v>
      </c>
      <c r="P49" s="37">
        <v>3</v>
      </c>
      <c r="Q49" s="37">
        <v>3</v>
      </c>
      <c r="R49" s="37">
        <f t="shared" si="1"/>
        <v>18</v>
      </c>
      <c r="S49" s="36"/>
      <c r="T49" s="36"/>
      <c r="U49" s="36"/>
      <c r="V49" s="36"/>
      <c r="W49" s="36"/>
      <c r="X49" s="36"/>
      <c r="Y49" s="36"/>
      <c r="Z49" s="36"/>
    </row>
    <row r="50" spans="1:26" ht="102.6" x14ac:dyDescent="0.3">
      <c r="A50" s="37" t="s">
        <v>241</v>
      </c>
      <c r="B50" s="37" t="s">
        <v>46</v>
      </c>
      <c r="C50" s="37" t="s">
        <v>242</v>
      </c>
      <c r="D50" s="37" t="s">
        <v>243</v>
      </c>
      <c r="E50" s="37" t="s">
        <v>89</v>
      </c>
      <c r="F50" s="38" t="str">
        <f t="shared" si="0"/>
        <v>Mandatory</v>
      </c>
      <c r="G50" s="42" t="s">
        <v>59</v>
      </c>
      <c r="H50" s="40" t="s">
        <v>59</v>
      </c>
      <c r="I50" s="39"/>
      <c r="J50" s="39"/>
      <c r="K50" s="40" t="s">
        <v>59</v>
      </c>
      <c r="L50" s="41" t="s">
        <v>313</v>
      </c>
      <c r="M50" s="37">
        <v>0</v>
      </c>
      <c r="N50" s="37">
        <v>1</v>
      </c>
      <c r="O50" s="37">
        <v>0</v>
      </c>
      <c r="P50" s="37">
        <v>3</v>
      </c>
      <c r="Q50" s="37">
        <v>3</v>
      </c>
      <c r="R50" s="37">
        <f t="shared" si="1"/>
        <v>6</v>
      </c>
      <c r="S50" s="36"/>
      <c r="T50" s="36"/>
      <c r="U50" s="36"/>
      <c r="V50" s="36"/>
      <c r="W50" s="36"/>
      <c r="X50" s="36"/>
      <c r="Y50" s="36"/>
      <c r="Z50" s="36"/>
    </row>
    <row r="51" spans="1:26" ht="79.8" x14ac:dyDescent="0.3">
      <c r="A51" s="37" t="s">
        <v>244</v>
      </c>
      <c r="B51" s="37" t="s">
        <v>46</v>
      </c>
      <c r="C51" s="37" t="s">
        <v>245</v>
      </c>
      <c r="D51" s="37" t="s">
        <v>246</v>
      </c>
      <c r="E51" s="37" t="s">
        <v>89</v>
      </c>
      <c r="F51" s="38" t="str">
        <f t="shared" si="0"/>
        <v>Mandatory</v>
      </c>
      <c r="G51" s="42" t="s">
        <v>59</v>
      </c>
      <c r="H51" s="40" t="s">
        <v>59</v>
      </c>
      <c r="I51" s="39"/>
      <c r="J51" s="39"/>
      <c r="K51" s="40" t="s">
        <v>59</v>
      </c>
      <c r="L51" s="41" t="s">
        <v>318</v>
      </c>
      <c r="M51" s="37">
        <v>0</v>
      </c>
      <c r="N51" s="37">
        <v>1</v>
      </c>
      <c r="O51" s="37">
        <v>0</v>
      </c>
      <c r="P51" s="37">
        <v>3</v>
      </c>
      <c r="Q51" s="37">
        <v>3</v>
      </c>
      <c r="R51" s="37">
        <f t="shared" si="1"/>
        <v>6</v>
      </c>
      <c r="S51" s="36"/>
      <c r="T51" s="36"/>
      <c r="U51" s="36"/>
      <c r="V51" s="36"/>
      <c r="W51" s="36"/>
      <c r="X51" s="36"/>
      <c r="Y51" s="36"/>
      <c r="Z51" s="36"/>
    </row>
    <row r="52" spans="1:26" ht="12" customHeight="1" x14ac:dyDescent="0.3">
      <c r="A52" s="44"/>
      <c r="B52" s="44"/>
      <c r="C52" s="36"/>
      <c r="D52" s="36"/>
      <c r="E52" s="36"/>
      <c r="F52" s="36"/>
      <c r="G52" s="36"/>
      <c r="H52" s="36"/>
      <c r="I52" s="36"/>
      <c r="J52" s="36"/>
      <c r="K52" s="36"/>
      <c r="L52" s="36"/>
      <c r="M52" s="36"/>
      <c r="N52" s="36"/>
      <c r="O52" s="36"/>
      <c r="P52" s="36"/>
      <c r="Q52" s="36"/>
      <c r="R52" s="36"/>
      <c r="S52" s="36"/>
      <c r="T52" s="36"/>
      <c r="U52" s="36"/>
      <c r="V52" s="36"/>
      <c r="W52" s="36"/>
      <c r="X52" s="36"/>
      <c r="Y52" s="36"/>
      <c r="Z52" s="36"/>
    </row>
    <row r="53" spans="1:26" ht="12" customHeight="1" x14ac:dyDescent="0.3">
      <c r="A53" s="44"/>
      <c r="B53" s="44"/>
      <c r="C53" s="36"/>
      <c r="D53" s="36"/>
      <c r="E53" s="36"/>
      <c r="F53" s="36"/>
      <c r="G53" s="36"/>
      <c r="H53" s="36"/>
      <c r="I53" s="36"/>
      <c r="J53" s="36"/>
      <c r="K53" s="36"/>
      <c r="L53" s="36"/>
      <c r="M53" s="36"/>
      <c r="N53" s="36"/>
      <c r="O53" s="36"/>
      <c r="P53" s="36"/>
      <c r="Q53" s="36"/>
      <c r="R53" s="36"/>
      <c r="S53" s="36"/>
      <c r="T53" s="36"/>
      <c r="U53" s="36"/>
      <c r="V53" s="36"/>
      <c r="W53" s="36"/>
      <c r="X53" s="36"/>
      <c r="Y53" s="36"/>
      <c r="Z53" s="36"/>
    </row>
    <row r="54" spans="1:26" ht="12" customHeight="1" x14ac:dyDescent="0.3">
      <c r="A54" s="44"/>
      <c r="B54" s="44"/>
      <c r="C54" s="36"/>
      <c r="D54" s="36"/>
      <c r="E54" s="36"/>
      <c r="F54" s="36"/>
      <c r="G54" s="36"/>
      <c r="H54" s="36"/>
      <c r="I54" s="36"/>
      <c r="J54" s="36"/>
      <c r="K54" s="36"/>
      <c r="L54" s="36"/>
      <c r="M54" s="36"/>
      <c r="N54" s="36"/>
      <c r="O54" s="36"/>
      <c r="P54" s="36"/>
      <c r="Q54" s="36"/>
      <c r="R54" s="36"/>
      <c r="S54" s="36"/>
      <c r="T54" s="36"/>
      <c r="U54" s="36"/>
      <c r="V54" s="36"/>
      <c r="W54" s="36"/>
      <c r="X54" s="36"/>
      <c r="Y54" s="36"/>
      <c r="Z54" s="36"/>
    </row>
    <row r="55" spans="1:26" ht="12" customHeight="1" x14ac:dyDescent="0.3">
      <c r="A55" s="44"/>
      <c r="B55" s="44"/>
      <c r="C55" s="36"/>
      <c r="D55" s="36"/>
      <c r="E55" s="36"/>
      <c r="F55" s="36"/>
      <c r="G55" s="36"/>
      <c r="H55" s="36"/>
      <c r="I55" s="36"/>
      <c r="J55" s="36"/>
      <c r="K55" s="36"/>
      <c r="L55" s="36"/>
      <c r="M55" s="36"/>
      <c r="N55" s="36"/>
      <c r="O55" s="36"/>
      <c r="P55" s="36"/>
      <c r="Q55" s="36"/>
      <c r="R55" s="36"/>
      <c r="S55" s="36"/>
      <c r="T55" s="36"/>
      <c r="U55" s="36"/>
      <c r="V55" s="36"/>
      <c r="W55" s="36"/>
      <c r="X55" s="36"/>
      <c r="Y55" s="36"/>
      <c r="Z55" s="36"/>
    </row>
    <row r="56" spans="1:26" ht="12" customHeight="1" x14ac:dyDescent="0.3">
      <c r="A56" s="44"/>
      <c r="B56" s="44"/>
      <c r="C56" s="36"/>
      <c r="D56" s="36"/>
      <c r="E56" s="36"/>
      <c r="F56" s="36"/>
      <c r="G56" s="36"/>
      <c r="H56" s="36"/>
      <c r="I56" s="36"/>
      <c r="J56" s="36"/>
      <c r="K56" s="36"/>
      <c r="L56" s="36"/>
      <c r="M56" s="36"/>
      <c r="N56" s="36"/>
      <c r="O56" s="36"/>
      <c r="P56" s="36"/>
      <c r="Q56" s="36"/>
      <c r="R56" s="36"/>
      <c r="S56" s="36"/>
      <c r="T56" s="36"/>
      <c r="U56" s="36"/>
      <c r="V56" s="36"/>
      <c r="W56" s="36"/>
      <c r="X56" s="36"/>
      <c r="Y56" s="36"/>
      <c r="Z56" s="36"/>
    </row>
    <row r="57" spans="1:26" ht="12" customHeight="1" x14ac:dyDescent="0.3">
      <c r="A57" s="44"/>
      <c r="B57" s="44"/>
      <c r="C57" s="36"/>
      <c r="D57" s="36"/>
      <c r="E57" s="36"/>
      <c r="F57" s="36"/>
      <c r="G57" s="36"/>
      <c r="H57" s="36"/>
      <c r="I57" s="36"/>
      <c r="J57" s="36"/>
      <c r="K57" s="36"/>
      <c r="L57" s="36"/>
      <c r="M57" s="36"/>
      <c r="N57" s="36"/>
      <c r="O57" s="36"/>
      <c r="P57" s="36"/>
      <c r="Q57" s="36"/>
      <c r="R57" s="36"/>
      <c r="S57" s="36"/>
      <c r="T57" s="36"/>
      <c r="U57" s="36"/>
      <c r="V57" s="36"/>
      <c r="W57" s="36"/>
      <c r="X57" s="36"/>
      <c r="Y57" s="36"/>
      <c r="Z57" s="36"/>
    </row>
    <row r="58" spans="1:26" ht="12" customHeight="1" x14ac:dyDescent="0.3">
      <c r="A58" s="44"/>
      <c r="B58" s="44"/>
      <c r="C58" s="36"/>
      <c r="D58" s="36"/>
      <c r="E58" s="36"/>
      <c r="F58" s="36"/>
      <c r="G58" s="36"/>
      <c r="H58" s="36"/>
      <c r="I58" s="36"/>
      <c r="J58" s="36"/>
      <c r="K58" s="36"/>
      <c r="L58" s="36"/>
      <c r="M58" s="36"/>
      <c r="N58" s="36"/>
      <c r="O58" s="36"/>
      <c r="P58" s="36"/>
      <c r="Q58" s="36"/>
      <c r="R58" s="36"/>
      <c r="S58" s="36"/>
      <c r="T58" s="36"/>
      <c r="U58" s="36"/>
      <c r="V58" s="36"/>
      <c r="W58" s="36"/>
      <c r="X58" s="36"/>
      <c r="Y58" s="36"/>
      <c r="Z58" s="36"/>
    </row>
    <row r="59" spans="1:26" ht="12" customHeight="1" x14ac:dyDescent="0.3">
      <c r="A59" s="44"/>
      <c r="B59" s="44"/>
      <c r="C59" s="36"/>
      <c r="D59" s="36"/>
      <c r="E59" s="36"/>
      <c r="F59" s="36"/>
      <c r="G59" s="36"/>
      <c r="H59" s="36"/>
      <c r="I59" s="36"/>
      <c r="J59" s="36"/>
      <c r="K59" s="36"/>
      <c r="L59" s="36"/>
      <c r="M59" s="36"/>
      <c r="N59" s="36"/>
      <c r="O59" s="36"/>
      <c r="P59" s="36"/>
      <c r="Q59" s="36"/>
      <c r="R59" s="36"/>
      <c r="S59" s="36"/>
      <c r="T59" s="36"/>
      <c r="U59" s="36"/>
      <c r="V59" s="36"/>
      <c r="W59" s="36"/>
      <c r="X59" s="36"/>
      <c r="Y59" s="36"/>
      <c r="Z59" s="36"/>
    </row>
    <row r="60" spans="1:26" ht="12" customHeight="1" x14ac:dyDescent="0.3">
      <c r="A60" s="44"/>
      <c r="B60" s="44"/>
      <c r="C60" s="36"/>
      <c r="D60" s="36"/>
      <c r="E60" s="36"/>
      <c r="F60" s="36"/>
      <c r="G60" s="36"/>
      <c r="H60" s="36"/>
      <c r="I60" s="36"/>
      <c r="J60" s="36"/>
      <c r="K60" s="36"/>
      <c r="L60" s="36"/>
      <c r="M60" s="36"/>
      <c r="N60" s="36"/>
      <c r="O60" s="36"/>
      <c r="P60" s="36"/>
      <c r="Q60" s="36"/>
      <c r="R60" s="36"/>
      <c r="S60" s="36"/>
      <c r="T60" s="36"/>
      <c r="U60" s="36"/>
      <c r="V60" s="36"/>
      <c r="W60" s="36"/>
      <c r="X60" s="36"/>
      <c r="Y60" s="36"/>
      <c r="Z60" s="36"/>
    </row>
    <row r="61" spans="1:26" ht="12" customHeight="1" x14ac:dyDescent="0.3">
      <c r="A61" s="44"/>
      <c r="B61" s="44"/>
      <c r="C61" s="36"/>
      <c r="D61" s="36"/>
      <c r="E61" s="36"/>
      <c r="F61" s="36"/>
      <c r="G61" s="36"/>
      <c r="H61" s="36"/>
      <c r="I61" s="36"/>
      <c r="J61" s="36"/>
      <c r="K61" s="36"/>
      <c r="L61" s="36"/>
      <c r="M61" s="36"/>
      <c r="N61" s="36"/>
      <c r="O61" s="36"/>
      <c r="P61" s="36"/>
      <c r="Q61" s="36"/>
      <c r="R61" s="36"/>
      <c r="S61" s="36"/>
      <c r="T61" s="36"/>
      <c r="U61" s="36"/>
      <c r="V61" s="36"/>
      <c r="W61" s="36"/>
      <c r="X61" s="36"/>
      <c r="Y61" s="36"/>
      <c r="Z61" s="36"/>
    </row>
    <row r="62" spans="1:26" ht="12" customHeight="1" x14ac:dyDescent="0.3">
      <c r="A62" s="44"/>
      <c r="B62" s="44"/>
      <c r="C62" s="36"/>
      <c r="D62" s="36"/>
      <c r="E62" s="36"/>
      <c r="F62" s="36"/>
      <c r="G62" s="36"/>
      <c r="H62" s="36"/>
      <c r="I62" s="36"/>
      <c r="J62" s="36"/>
      <c r="K62" s="36"/>
      <c r="L62" s="36"/>
      <c r="M62" s="36"/>
      <c r="N62" s="36"/>
      <c r="O62" s="36"/>
      <c r="P62" s="36"/>
      <c r="Q62" s="36"/>
      <c r="R62" s="36"/>
      <c r="S62" s="36"/>
      <c r="T62" s="36"/>
      <c r="U62" s="36"/>
      <c r="V62" s="36"/>
      <c r="W62" s="36"/>
      <c r="X62" s="36"/>
      <c r="Y62" s="36"/>
      <c r="Z62" s="36"/>
    </row>
    <row r="63" spans="1:26" ht="12" customHeight="1" x14ac:dyDescent="0.3">
      <c r="A63" s="44"/>
      <c r="B63" s="44"/>
      <c r="C63" s="36"/>
      <c r="D63" s="36"/>
      <c r="E63" s="36"/>
      <c r="F63" s="36"/>
      <c r="G63" s="36"/>
      <c r="H63" s="36"/>
      <c r="I63" s="36"/>
      <c r="J63" s="36"/>
      <c r="K63" s="36"/>
      <c r="L63" s="36"/>
      <c r="M63" s="36"/>
      <c r="N63" s="36"/>
      <c r="O63" s="36"/>
      <c r="P63" s="36"/>
      <c r="Q63" s="36"/>
      <c r="R63" s="36"/>
      <c r="S63" s="36"/>
      <c r="T63" s="36"/>
      <c r="U63" s="36"/>
      <c r="V63" s="36"/>
      <c r="W63" s="36"/>
      <c r="X63" s="36"/>
      <c r="Y63" s="36"/>
      <c r="Z63" s="36"/>
    </row>
    <row r="64" spans="1:26" ht="12" customHeight="1" x14ac:dyDescent="0.3">
      <c r="A64" s="44"/>
      <c r="B64" s="44"/>
      <c r="C64" s="36"/>
      <c r="D64" s="36"/>
      <c r="E64" s="36"/>
      <c r="F64" s="36"/>
      <c r="G64" s="36"/>
      <c r="H64" s="36"/>
      <c r="I64" s="36"/>
      <c r="J64" s="36"/>
      <c r="K64" s="36"/>
      <c r="L64" s="36"/>
      <c r="M64" s="36"/>
      <c r="N64" s="36"/>
      <c r="O64" s="36"/>
      <c r="P64" s="36"/>
      <c r="Q64" s="36"/>
      <c r="R64" s="36"/>
      <c r="S64" s="36"/>
      <c r="T64" s="36"/>
      <c r="U64" s="36"/>
      <c r="V64" s="36"/>
      <c r="W64" s="36"/>
      <c r="X64" s="36"/>
      <c r="Y64" s="36"/>
      <c r="Z64" s="36"/>
    </row>
    <row r="65" spans="1:26" ht="12" customHeight="1" x14ac:dyDescent="0.3">
      <c r="A65" s="44"/>
      <c r="B65" s="44"/>
      <c r="C65" s="36"/>
      <c r="D65" s="36"/>
      <c r="E65" s="36"/>
      <c r="F65" s="36"/>
      <c r="G65" s="36"/>
      <c r="H65" s="36"/>
      <c r="I65" s="36"/>
      <c r="J65" s="36"/>
      <c r="K65" s="36"/>
      <c r="L65" s="36"/>
      <c r="M65" s="36"/>
      <c r="N65" s="36"/>
      <c r="O65" s="36"/>
      <c r="P65" s="36"/>
      <c r="Q65" s="36"/>
      <c r="R65" s="36"/>
      <c r="S65" s="36"/>
      <c r="T65" s="36"/>
      <c r="U65" s="36"/>
      <c r="V65" s="36"/>
      <c r="W65" s="36"/>
      <c r="X65" s="36"/>
      <c r="Y65" s="36"/>
      <c r="Z65" s="36"/>
    </row>
    <row r="66" spans="1:26" ht="12" customHeight="1" x14ac:dyDescent="0.3">
      <c r="A66" s="44"/>
      <c r="B66" s="44"/>
      <c r="C66" s="36"/>
      <c r="D66" s="36"/>
      <c r="E66" s="36"/>
      <c r="F66" s="36"/>
      <c r="G66" s="36"/>
      <c r="H66" s="36"/>
      <c r="I66" s="36"/>
      <c r="J66" s="36"/>
      <c r="K66" s="36"/>
      <c r="L66" s="36"/>
      <c r="M66" s="36"/>
      <c r="N66" s="36"/>
      <c r="O66" s="36"/>
      <c r="P66" s="36"/>
      <c r="Q66" s="36"/>
      <c r="R66" s="36"/>
      <c r="S66" s="36"/>
      <c r="T66" s="36"/>
      <c r="U66" s="36"/>
      <c r="V66" s="36"/>
      <c r="W66" s="36"/>
      <c r="X66" s="36"/>
      <c r="Y66" s="36"/>
      <c r="Z66" s="36"/>
    </row>
    <row r="67" spans="1:26" ht="12" customHeight="1" x14ac:dyDescent="0.3">
      <c r="A67" s="44"/>
      <c r="B67" s="44"/>
      <c r="C67" s="36"/>
      <c r="D67" s="36"/>
      <c r="E67" s="36"/>
      <c r="F67" s="36"/>
      <c r="G67" s="36"/>
      <c r="H67" s="36"/>
      <c r="I67" s="36"/>
      <c r="J67" s="36"/>
      <c r="K67" s="36"/>
      <c r="L67" s="36"/>
      <c r="M67" s="36"/>
      <c r="N67" s="36"/>
      <c r="O67" s="36"/>
      <c r="P67" s="36"/>
      <c r="Q67" s="36"/>
      <c r="R67" s="36"/>
      <c r="S67" s="36"/>
      <c r="T67" s="36"/>
      <c r="U67" s="36"/>
      <c r="V67" s="36"/>
      <c r="W67" s="36"/>
      <c r="X67" s="36"/>
      <c r="Y67" s="36"/>
      <c r="Z67" s="36"/>
    </row>
    <row r="68" spans="1:26" ht="12" customHeight="1" x14ac:dyDescent="0.3">
      <c r="A68" s="44"/>
      <c r="B68" s="44"/>
      <c r="C68" s="36"/>
      <c r="D68" s="36"/>
      <c r="E68" s="36"/>
      <c r="F68" s="36"/>
      <c r="G68" s="36"/>
      <c r="H68" s="36"/>
      <c r="I68" s="36"/>
      <c r="J68" s="36"/>
      <c r="K68" s="36"/>
      <c r="L68" s="36"/>
      <c r="M68" s="36"/>
      <c r="N68" s="36"/>
      <c r="O68" s="36"/>
      <c r="P68" s="36"/>
      <c r="Q68" s="36"/>
      <c r="R68" s="36"/>
      <c r="S68" s="36"/>
      <c r="T68" s="36"/>
      <c r="U68" s="36"/>
      <c r="V68" s="36"/>
      <c r="W68" s="36"/>
      <c r="X68" s="36"/>
      <c r="Y68" s="36"/>
      <c r="Z68" s="36"/>
    </row>
    <row r="69" spans="1:26" ht="12" customHeight="1" x14ac:dyDescent="0.3">
      <c r="A69" s="44"/>
      <c r="B69" s="44"/>
      <c r="C69" s="36"/>
      <c r="D69" s="36"/>
      <c r="E69" s="36"/>
      <c r="F69" s="36"/>
      <c r="G69" s="36"/>
      <c r="H69" s="36"/>
      <c r="I69" s="36"/>
      <c r="J69" s="36"/>
      <c r="K69" s="36"/>
      <c r="L69" s="36"/>
      <c r="M69" s="36"/>
      <c r="N69" s="36"/>
      <c r="O69" s="36"/>
      <c r="P69" s="36"/>
      <c r="Q69" s="36"/>
      <c r="R69" s="36"/>
      <c r="S69" s="36"/>
      <c r="T69" s="36"/>
      <c r="U69" s="36"/>
      <c r="V69" s="36"/>
      <c r="W69" s="36"/>
      <c r="X69" s="36"/>
      <c r="Y69" s="36"/>
      <c r="Z69" s="36"/>
    </row>
    <row r="70" spans="1:26" ht="12" customHeight="1" x14ac:dyDescent="0.3">
      <c r="A70" s="44"/>
      <c r="B70" s="44"/>
      <c r="C70" s="36"/>
      <c r="D70" s="36"/>
      <c r="E70" s="36"/>
      <c r="F70" s="36"/>
      <c r="G70" s="36"/>
      <c r="H70" s="36"/>
      <c r="I70" s="36"/>
      <c r="J70" s="36"/>
      <c r="K70" s="36"/>
      <c r="L70" s="36"/>
      <c r="M70" s="36"/>
      <c r="N70" s="36"/>
      <c r="O70" s="36"/>
      <c r="P70" s="36"/>
      <c r="Q70" s="36"/>
      <c r="R70" s="36"/>
      <c r="S70" s="36"/>
      <c r="T70" s="36"/>
      <c r="U70" s="36"/>
      <c r="V70" s="36"/>
      <c r="W70" s="36"/>
      <c r="X70" s="36"/>
      <c r="Y70" s="36"/>
      <c r="Z70" s="36"/>
    </row>
    <row r="71" spans="1:26" ht="12" customHeight="1" x14ac:dyDescent="0.3">
      <c r="A71" s="44"/>
      <c r="B71" s="44"/>
      <c r="C71" s="36"/>
      <c r="D71" s="36"/>
      <c r="E71" s="36"/>
      <c r="F71" s="36"/>
      <c r="G71" s="36"/>
      <c r="H71" s="36"/>
      <c r="I71" s="36"/>
      <c r="J71" s="36"/>
      <c r="K71" s="36"/>
      <c r="L71" s="36"/>
      <c r="M71" s="36"/>
      <c r="N71" s="36"/>
      <c r="O71" s="36"/>
      <c r="P71" s="36"/>
      <c r="Q71" s="36"/>
      <c r="R71" s="36"/>
      <c r="S71" s="36"/>
      <c r="T71" s="36"/>
      <c r="U71" s="36"/>
      <c r="V71" s="36"/>
      <c r="W71" s="36"/>
      <c r="X71" s="36"/>
      <c r="Y71" s="36"/>
      <c r="Z71" s="36"/>
    </row>
    <row r="72" spans="1:26" ht="12" customHeight="1" x14ac:dyDescent="0.3">
      <c r="A72" s="44"/>
      <c r="B72" s="44"/>
      <c r="C72" s="36"/>
      <c r="D72" s="36"/>
      <c r="E72" s="36"/>
      <c r="F72" s="36"/>
      <c r="G72" s="36"/>
      <c r="H72" s="36"/>
      <c r="I72" s="36"/>
      <c r="J72" s="36"/>
      <c r="K72" s="36"/>
      <c r="L72" s="36"/>
      <c r="M72" s="36"/>
      <c r="N72" s="36"/>
      <c r="O72" s="36"/>
      <c r="P72" s="36"/>
      <c r="Q72" s="36"/>
      <c r="R72" s="36"/>
      <c r="S72" s="36"/>
      <c r="T72" s="36"/>
      <c r="U72" s="36"/>
      <c r="V72" s="36"/>
      <c r="W72" s="36"/>
      <c r="X72" s="36"/>
      <c r="Y72" s="36"/>
      <c r="Z72" s="36"/>
    </row>
    <row r="73" spans="1:26" ht="12" customHeight="1" x14ac:dyDescent="0.3">
      <c r="A73" s="44"/>
      <c r="B73" s="44"/>
      <c r="C73" s="36"/>
      <c r="D73" s="36"/>
      <c r="E73" s="36"/>
      <c r="F73" s="36"/>
      <c r="G73" s="36"/>
      <c r="H73" s="36"/>
      <c r="I73" s="36"/>
      <c r="J73" s="36"/>
      <c r="K73" s="36"/>
      <c r="L73" s="36"/>
      <c r="M73" s="36"/>
      <c r="N73" s="36"/>
      <c r="O73" s="36"/>
      <c r="P73" s="36"/>
      <c r="Q73" s="36"/>
      <c r="R73" s="36"/>
      <c r="S73" s="36"/>
      <c r="T73" s="36"/>
      <c r="U73" s="36"/>
      <c r="V73" s="36"/>
      <c r="W73" s="36"/>
      <c r="X73" s="36"/>
      <c r="Y73" s="36"/>
      <c r="Z73" s="36"/>
    </row>
    <row r="74" spans="1:26" ht="12" customHeight="1" x14ac:dyDescent="0.3">
      <c r="A74" s="44"/>
      <c r="B74" s="44"/>
      <c r="C74" s="36"/>
      <c r="D74" s="36"/>
      <c r="E74" s="36"/>
      <c r="F74" s="36"/>
      <c r="G74" s="36"/>
      <c r="H74" s="36"/>
      <c r="I74" s="36"/>
      <c r="J74" s="36"/>
      <c r="K74" s="36"/>
      <c r="L74" s="36"/>
      <c r="M74" s="36"/>
      <c r="N74" s="36"/>
      <c r="O74" s="36"/>
      <c r="P74" s="36"/>
      <c r="Q74" s="36"/>
      <c r="R74" s="36"/>
      <c r="S74" s="36"/>
      <c r="T74" s="36"/>
      <c r="U74" s="36"/>
      <c r="V74" s="36"/>
      <c r="W74" s="36"/>
      <c r="X74" s="36"/>
      <c r="Y74" s="36"/>
      <c r="Z74" s="36"/>
    </row>
    <row r="75" spans="1:26" ht="12" customHeight="1" x14ac:dyDescent="0.3">
      <c r="A75" s="44"/>
      <c r="B75" s="44"/>
      <c r="C75" s="36"/>
      <c r="D75" s="36"/>
      <c r="E75" s="36"/>
      <c r="F75" s="36"/>
      <c r="G75" s="36"/>
      <c r="H75" s="36"/>
      <c r="I75" s="36"/>
      <c r="J75" s="36"/>
      <c r="K75" s="36"/>
      <c r="L75" s="36"/>
      <c r="M75" s="36"/>
      <c r="N75" s="36"/>
      <c r="O75" s="36"/>
      <c r="P75" s="36"/>
      <c r="Q75" s="36"/>
      <c r="R75" s="36"/>
      <c r="S75" s="36"/>
      <c r="T75" s="36"/>
      <c r="U75" s="36"/>
      <c r="V75" s="36"/>
      <c r="W75" s="36"/>
      <c r="X75" s="36"/>
      <c r="Y75" s="36"/>
      <c r="Z75" s="36"/>
    </row>
    <row r="76" spans="1:26" ht="12" customHeight="1" x14ac:dyDescent="0.3">
      <c r="A76" s="44"/>
      <c r="B76" s="44"/>
      <c r="C76" s="36"/>
      <c r="D76" s="36"/>
      <c r="E76" s="36"/>
      <c r="F76" s="36"/>
      <c r="G76" s="36"/>
      <c r="H76" s="36"/>
      <c r="I76" s="36"/>
      <c r="J76" s="36"/>
      <c r="K76" s="36"/>
      <c r="L76" s="36"/>
      <c r="M76" s="36"/>
      <c r="N76" s="36"/>
      <c r="O76" s="36"/>
      <c r="P76" s="36"/>
      <c r="Q76" s="36"/>
      <c r="R76" s="36"/>
      <c r="S76" s="36"/>
      <c r="T76" s="36"/>
      <c r="U76" s="36"/>
      <c r="V76" s="36"/>
      <c r="W76" s="36"/>
      <c r="X76" s="36"/>
      <c r="Y76" s="36"/>
      <c r="Z76" s="36"/>
    </row>
    <row r="77" spans="1:26" ht="12" customHeight="1" x14ac:dyDescent="0.3">
      <c r="A77" s="44"/>
      <c r="B77" s="44"/>
      <c r="C77" s="36"/>
      <c r="D77" s="36"/>
      <c r="E77" s="36"/>
      <c r="F77" s="36"/>
      <c r="G77" s="36"/>
      <c r="H77" s="36"/>
      <c r="I77" s="36"/>
      <c r="J77" s="36"/>
      <c r="K77" s="36"/>
      <c r="L77" s="36"/>
      <c r="M77" s="36"/>
      <c r="N77" s="36"/>
      <c r="O77" s="36"/>
      <c r="P77" s="36"/>
      <c r="Q77" s="36"/>
      <c r="R77" s="36"/>
      <c r="S77" s="36"/>
      <c r="T77" s="36"/>
      <c r="U77" s="36"/>
      <c r="V77" s="36"/>
      <c r="W77" s="36"/>
      <c r="X77" s="36"/>
      <c r="Y77" s="36"/>
      <c r="Z77" s="36"/>
    </row>
    <row r="78" spans="1:26" ht="12" customHeight="1" x14ac:dyDescent="0.3">
      <c r="A78" s="44"/>
      <c r="B78" s="44"/>
      <c r="C78" s="36"/>
      <c r="D78" s="36"/>
      <c r="E78" s="36"/>
      <c r="F78" s="36"/>
      <c r="G78" s="36"/>
      <c r="H78" s="36"/>
      <c r="I78" s="36"/>
      <c r="J78" s="36"/>
      <c r="K78" s="36"/>
      <c r="L78" s="36"/>
      <c r="M78" s="36"/>
      <c r="N78" s="36"/>
      <c r="O78" s="36"/>
      <c r="P78" s="36"/>
      <c r="Q78" s="36"/>
      <c r="R78" s="36"/>
      <c r="S78" s="36"/>
      <c r="T78" s="36"/>
      <c r="U78" s="36"/>
      <c r="V78" s="36"/>
      <c r="W78" s="36"/>
      <c r="X78" s="36"/>
      <c r="Y78" s="36"/>
      <c r="Z78" s="36"/>
    </row>
    <row r="79" spans="1:26" ht="12" customHeight="1" x14ac:dyDescent="0.3">
      <c r="A79" s="44"/>
      <c r="B79" s="44"/>
      <c r="C79" s="36"/>
      <c r="D79" s="36"/>
      <c r="E79" s="36"/>
      <c r="F79" s="36"/>
      <c r="G79" s="36"/>
      <c r="H79" s="36"/>
      <c r="I79" s="36"/>
      <c r="J79" s="36"/>
      <c r="K79" s="36"/>
      <c r="L79" s="36"/>
      <c r="M79" s="36"/>
      <c r="N79" s="36"/>
      <c r="O79" s="36"/>
      <c r="P79" s="36"/>
      <c r="Q79" s="36"/>
      <c r="R79" s="36"/>
      <c r="S79" s="36"/>
      <c r="T79" s="36"/>
      <c r="U79" s="36"/>
      <c r="V79" s="36"/>
      <c r="W79" s="36"/>
      <c r="X79" s="36"/>
      <c r="Y79" s="36"/>
      <c r="Z79" s="36"/>
    </row>
    <row r="80" spans="1:26" ht="12" customHeight="1" x14ac:dyDescent="0.3">
      <c r="A80" s="44"/>
      <c r="B80" s="44"/>
      <c r="C80" s="36"/>
      <c r="D80" s="36"/>
      <c r="E80" s="36"/>
      <c r="F80" s="36"/>
      <c r="G80" s="36"/>
      <c r="H80" s="36"/>
      <c r="I80" s="36"/>
      <c r="J80" s="36"/>
      <c r="K80" s="36"/>
      <c r="L80" s="36"/>
      <c r="M80" s="36"/>
      <c r="N80" s="36"/>
      <c r="O80" s="36"/>
      <c r="P80" s="36"/>
      <c r="Q80" s="36"/>
      <c r="R80" s="36"/>
      <c r="S80" s="36"/>
      <c r="T80" s="36"/>
      <c r="U80" s="36"/>
      <c r="V80" s="36"/>
      <c r="W80" s="36"/>
      <c r="X80" s="36"/>
      <c r="Y80" s="36"/>
      <c r="Z80" s="36"/>
    </row>
    <row r="81" spans="1:26" ht="12" customHeight="1" x14ac:dyDescent="0.3">
      <c r="A81" s="44"/>
      <c r="B81" s="44"/>
      <c r="C81" s="36"/>
      <c r="D81" s="36"/>
      <c r="E81" s="36"/>
      <c r="F81" s="36"/>
      <c r="G81" s="36"/>
      <c r="H81" s="36"/>
      <c r="I81" s="36"/>
      <c r="J81" s="36"/>
      <c r="K81" s="36"/>
      <c r="L81" s="36"/>
      <c r="M81" s="36"/>
      <c r="N81" s="36"/>
      <c r="O81" s="36"/>
      <c r="P81" s="36"/>
      <c r="Q81" s="36"/>
      <c r="R81" s="36"/>
      <c r="S81" s="36"/>
      <c r="T81" s="36"/>
      <c r="U81" s="36"/>
      <c r="V81" s="36"/>
      <c r="W81" s="36"/>
      <c r="X81" s="36"/>
      <c r="Y81" s="36"/>
      <c r="Z81" s="36"/>
    </row>
    <row r="82" spans="1:26" ht="12" customHeight="1" x14ac:dyDescent="0.3">
      <c r="A82" s="44"/>
      <c r="B82" s="44"/>
      <c r="C82" s="36"/>
      <c r="D82" s="36"/>
      <c r="E82" s="36"/>
      <c r="F82" s="36"/>
      <c r="G82" s="36"/>
      <c r="H82" s="36"/>
      <c r="I82" s="36"/>
      <c r="J82" s="36"/>
      <c r="K82" s="36"/>
      <c r="L82" s="36"/>
      <c r="M82" s="36"/>
      <c r="N82" s="36"/>
      <c r="O82" s="36"/>
      <c r="P82" s="36"/>
      <c r="Q82" s="36"/>
      <c r="R82" s="36"/>
      <c r="S82" s="36"/>
      <c r="T82" s="36"/>
      <c r="U82" s="36"/>
      <c r="V82" s="36"/>
      <c r="W82" s="36"/>
      <c r="X82" s="36"/>
      <c r="Y82" s="36"/>
      <c r="Z82" s="36"/>
    </row>
    <row r="83" spans="1:26" ht="12" customHeight="1" x14ac:dyDescent="0.3">
      <c r="A83" s="44"/>
      <c r="B83" s="44"/>
      <c r="C83" s="36"/>
      <c r="D83" s="36"/>
      <c r="E83" s="36"/>
      <c r="F83" s="36"/>
      <c r="G83" s="36"/>
      <c r="H83" s="36"/>
      <c r="I83" s="36"/>
      <c r="J83" s="36"/>
      <c r="K83" s="36"/>
      <c r="L83" s="36"/>
      <c r="M83" s="36"/>
      <c r="N83" s="36"/>
      <c r="O83" s="36"/>
      <c r="P83" s="36"/>
      <c r="Q83" s="36"/>
      <c r="R83" s="36"/>
      <c r="S83" s="36"/>
      <c r="T83" s="36"/>
      <c r="U83" s="36"/>
      <c r="V83" s="36"/>
      <c r="W83" s="36"/>
      <c r="X83" s="36"/>
      <c r="Y83" s="36"/>
      <c r="Z83" s="36"/>
    </row>
    <row r="84" spans="1:26" ht="12" customHeight="1" x14ac:dyDescent="0.3">
      <c r="A84" s="44"/>
      <c r="B84" s="44"/>
      <c r="C84" s="36"/>
      <c r="D84" s="36"/>
      <c r="E84" s="36"/>
      <c r="F84" s="36"/>
      <c r="G84" s="36"/>
      <c r="H84" s="36"/>
      <c r="I84" s="36"/>
      <c r="J84" s="36"/>
      <c r="K84" s="36"/>
      <c r="L84" s="36"/>
      <c r="M84" s="36"/>
      <c r="N84" s="36"/>
      <c r="O84" s="36"/>
      <c r="P84" s="36"/>
      <c r="Q84" s="36"/>
      <c r="R84" s="36"/>
      <c r="S84" s="36"/>
      <c r="T84" s="36"/>
      <c r="U84" s="36"/>
      <c r="V84" s="36"/>
      <c r="W84" s="36"/>
      <c r="X84" s="36"/>
      <c r="Y84" s="36"/>
      <c r="Z84" s="36"/>
    </row>
    <row r="85" spans="1:26" ht="12" customHeight="1" x14ac:dyDescent="0.3">
      <c r="A85" s="44"/>
      <c r="B85" s="44"/>
      <c r="C85" s="36"/>
      <c r="D85" s="36"/>
      <c r="E85" s="36"/>
      <c r="F85" s="36"/>
      <c r="G85" s="36"/>
      <c r="H85" s="36"/>
      <c r="I85" s="36"/>
      <c r="J85" s="36"/>
      <c r="K85" s="36"/>
      <c r="L85" s="36"/>
      <c r="M85" s="36"/>
      <c r="N85" s="36"/>
      <c r="O85" s="36"/>
      <c r="P85" s="36"/>
      <c r="Q85" s="36"/>
      <c r="R85" s="36"/>
      <c r="S85" s="36"/>
      <c r="T85" s="36"/>
      <c r="U85" s="36"/>
      <c r="V85" s="36"/>
      <c r="W85" s="36"/>
      <c r="X85" s="36"/>
      <c r="Y85" s="36"/>
      <c r="Z85" s="36"/>
    </row>
    <row r="86" spans="1:26" ht="12" customHeight="1" x14ac:dyDescent="0.3">
      <c r="A86" s="44"/>
      <c r="B86" s="44"/>
      <c r="C86" s="36"/>
      <c r="D86" s="36"/>
      <c r="E86" s="36"/>
      <c r="F86" s="36"/>
      <c r="G86" s="36"/>
      <c r="H86" s="36"/>
      <c r="I86" s="36"/>
      <c r="J86" s="36"/>
      <c r="K86" s="36"/>
      <c r="L86" s="36"/>
      <c r="M86" s="36"/>
      <c r="N86" s="36"/>
      <c r="O86" s="36"/>
      <c r="P86" s="36"/>
      <c r="Q86" s="36"/>
      <c r="R86" s="36"/>
      <c r="S86" s="36"/>
      <c r="T86" s="36"/>
      <c r="U86" s="36"/>
      <c r="V86" s="36"/>
      <c r="W86" s="36"/>
      <c r="X86" s="36"/>
      <c r="Y86" s="36"/>
      <c r="Z86" s="36"/>
    </row>
    <row r="87" spans="1:26" ht="12" customHeight="1" x14ac:dyDescent="0.3">
      <c r="A87" s="44"/>
      <c r="B87" s="44"/>
      <c r="C87" s="36"/>
      <c r="D87" s="36"/>
      <c r="E87" s="36"/>
      <c r="F87" s="36"/>
      <c r="G87" s="36"/>
      <c r="H87" s="36"/>
      <c r="I87" s="36"/>
      <c r="J87" s="36"/>
      <c r="K87" s="36"/>
      <c r="L87" s="36"/>
      <c r="M87" s="36"/>
      <c r="N87" s="36"/>
      <c r="O87" s="36"/>
      <c r="P87" s="36"/>
      <c r="Q87" s="36"/>
      <c r="R87" s="36"/>
      <c r="S87" s="36"/>
      <c r="T87" s="36"/>
      <c r="U87" s="36"/>
      <c r="V87" s="36"/>
      <c r="W87" s="36"/>
      <c r="X87" s="36"/>
      <c r="Y87" s="36"/>
      <c r="Z87" s="36"/>
    </row>
    <row r="88" spans="1:26" ht="12" customHeight="1" x14ac:dyDescent="0.3">
      <c r="A88" s="44"/>
      <c r="B88" s="44"/>
      <c r="C88" s="36"/>
      <c r="D88" s="36"/>
      <c r="E88" s="36"/>
      <c r="F88" s="36"/>
      <c r="G88" s="36"/>
      <c r="H88" s="36"/>
      <c r="I88" s="36"/>
      <c r="J88" s="36"/>
      <c r="K88" s="36"/>
      <c r="L88" s="36"/>
      <c r="M88" s="36"/>
      <c r="N88" s="36"/>
      <c r="O88" s="36"/>
      <c r="P88" s="36"/>
      <c r="Q88" s="36"/>
      <c r="R88" s="36"/>
      <c r="S88" s="36"/>
      <c r="T88" s="36"/>
      <c r="U88" s="36"/>
      <c r="V88" s="36"/>
      <c r="W88" s="36"/>
      <c r="X88" s="36"/>
      <c r="Y88" s="36"/>
      <c r="Z88" s="36"/>
    </row>
    <row r="89" spans="1:26" ht="12" customHeight="1" x14ac:dyDescent="0.3">
      <c r="A89" s="44"/>
      <c r="B89" s="44"/>
      <c r="C89" s="36"/>
      <c r="D89" s="36"/>
      <c r="E89" s="36"/>
      <c r="F89" s="36"/>
      <c r="G89" s="36"/>
      <c r="H89" s="36"/>
      <c r="I89" s="36"/>
      <c r="J89" s="36"/>
      <c r="K89" s="36"/>
      <c r="L89" s="36"/>
      <c r="M89" s="36"/>
      <c r="N89" s="36"/>
      <c r="O89" s="36"/>
      <c r="P89" s="36"/>
      <c r="Q89" s="36"/>
      <c r="R89" s="36"/>
      <c r="S89" s="36"/>
      <c r="T89" s="36"/>
      <c r="U89" s="36"/>
      <c r="V89" s="36"/>
      <c r="W89" s="36"/>
      <c r="X89" s="36"/>
      <c r="Y89" s="36"/>
      <c r="Z89" s="36"/>
    </row>
    <row r="90" spans="1:26" ht="12" customHeight="1" x14ac:dyDescent="0.3">
      <c r="A90" s="44"/>
      <c r="B90" s="44"/>
      <c r="C90" s="36"/>
      <c r="D90" s="36"/>
      <c r="E90" s="36"/>
      <c r="F90" s="36"/>
      <c r="G90" s="36"/>
      <c r="H90" s="36"/>
      <c r="I90" s="36"/>
      <c r="J90" s="36"/>
      <c r="K90" s="36"/>
      <c r="L90" s="36"/>
      <c r="M90" s="36"/>
      <c r="N90" s="36"/>
      <c r="O90" s="36"/>
      <c r="P90" s="36"/>
      <c r="Q90" s="36"/>
      <c r="R90" s="36"/>
      <c r="S90" s="36"/>
      <c r="T90" s="36"/>
      <c r="U90" s="36"/>
      <c r="V90" s="36"/>
      <c r="W90" s="36"/>
      <c r="X90" s="36"/>
      <c r="Y90" s="36"/>
      <c r="Z90" s="36"/>
    </row>
    <row r="91" spans="1:26" ht="12" customHeight="1" x14ac:dyDescent="0.3">
      <c r="A91" s="44"/>
      <c r="B91" s="44"/>
      <c r="C91" s="36"/>
      <c r="D91" s="36"/>
      <c r="E91" s="36"/>
      <c r="F91" s="36"/>
      <c r="G91" s="36"/>
      <c r="H91" s="36"/>
      <c r="I91" s="36"/>
      <c r="J91" s="36"/>
      <c r="K91" s="36"/>
      <c r="L91" s="36"/>
      <c r="M91" s="36"/>
      <c r="N91" s="36"/>
      <c r="O91" s="36"/>
      <c r="P91" s="36"/>
      <c r="Q91" s="36"/>
      <c r="R91" s="36"/>
      <c r="S91" s="36"/>
      <c r="T91" s="36"/>
      <c r="U91" s="36"/>
      <c r="V91" s="36"/>
      <c r="W91" s="36"/>
      <c r="X91" s="36"/>
      <c r="Y91" s="36"/>
      <c r="Z91" s="36"/>
    </row>
    <row r="92" spans="1:26" ht="12" customHeight="1" x14ac:dyDescent="0.3">
      <c r="A92" s="44"/>
      <c r="B92" s="44"/>
      <c r="C92" s="36"/>
      <c r="D92" s="36"/>
      <c r="E92" s="36"/>
      <c r="F92" s="36"/>
      <c r="G92" s="36"/>
      <c r="H92" s="36"/>
      <c r="I92" s="36"/>
      <c r="J92" s="36"/>
      <c r="K92" s="36"/>
      <c r="L92" s="36"/>
      <c r="M92" s="36"/>
      <c r="N92" s="36"/>
      <c r="O92" s="36"/>
      <c r="P92" s="36"/>
      <c r="Q92" s="36"/>
      <c r="R92" s="36"/>
      <c r="S92" s="36"/>
      <c r="T92" s="36"/>
      <c r="U92" s="36"/>
      <c r="V92" s="36"/>
      <c r="W92" s="36"/>
      <c r="X92" s="36"/>
      <c r="Y92" s="36"/>
      <c r="Z92" s="36"/>
    </row>
    <row r="93" spans="1:26" ht="12" customHeight="1" x14ac:dyDescent="0.3">
      <c r="A93" s="44"/>
      <c r="B93" s="44"/>
      <c r="C93" s="36"/>
      <c r="D93" s="36"/>
      <c r="E93" s="36"/>
      <c r="F93" s="36"/>
      <c r="G93" s="36"/>
      <c r="H93" s="36"/>
      <c r="I93" s="36"/>
      <c r="J93" s="36"/>
      <c r="K93" s="36"/>
      <c r="L93" s="36"/>
      <c r="M93" s="36"/>
      <c r="N93" s="36"/>
      <c r="O93" s="36"/>
      <c r="P93" s="36"/>
      <c r="Q93" s="36"/>
      <c r="R93" s="36"/>
      <c r="S93" s="36"/>
      <c r="T93" s="36"/>
      <c r="U93" s="36"/>
      <c r="V93" s="36"/>
      <c r="W93" s="36"/>
      <c r="X93" s="36"/>
      <c r="Y93" s="36"/>
      <c r="Z93" s="36"/>
    </row>
    <row r="94" spans="1:26" ht="12" customHeight="1" x14ac:dyDescent="0.3">
      <c r="A94" s="44"/>
      <c r="B94" s="44"/>
      <c r="C94" s="36"/>
      <c r="D94" s="36"/>
      <c r="E94" s="36"/>
      <c r="F94" s="36"/>
      <c r="G94" s="36"/>
      <c r="H94" s="36"/>
      <c r="I94" s="36"/>
      <c r="J94" s="36"/>
      <c r="K94" s="36"/>
      <c r="L94" s="36"/>
      <c r="M94" s="36"/>
      <c r="N94" s="36"/>
      <c r="O94" s="36"/>
      <c r="P94" s="36"/>
      <c r="Q94" s="36"/>
      <c r="R94" s="36"/>
      <c r="S94" s="36"/>
      <c r="T94" s="36"/>
      <c r="U94" s="36"/>
      <c r="V94" s="36"/>
      <c r="W94" s="36"/>
      <c r="X94" s="36"/>
      <c r="Y94" s="36"/>
      <c r="Z94" s="36"/>
    </row>
    <row r="95" spans="1:26" ht="12" customHeight="1" x14ac:dyDescent="0.3">
      <c r="A95" s="44"/>
      <c r="B95" s="44"/>
      <c r="C95" s="36"/>
      <c r="D95" s="36"/>
      <c r="E95" s="36"/>
      <c r="F95" s="36"/>
      <c r="G95" s="36"/>
      <c r="H95" s="36"/>
      <c r="I95" s="36"/>
      <c r="J95" s="36"/>
      <c r="K95" s="36"/>
      <c r="L95" s="36"/>
      <c r="M95" s="36"/>
      <c r="N95" s="36"/>
      <c r="O95" s="36"/>
      <c r="P95" s="36"/>
      <c r="Q95" s="36"/>
      <c r="R95" s="36"/>
      <c r="S95" s="36"/>
      <c r="T95" s="36"/>
      <c r="U95" s="36"/>
      <c r="V95" s="36"/>
      <c r="W95" s="36"/>
      <c r="X95" s="36"/>
      <c r="Y95" s="36"/>
      <c r="Z95" s="36"/>
    </row>
    <row r="96" spans="1:26" ht="12" customHeight="1" x14ac:dyDescent="0.3">
      <c r="A96" s="44"/>
      <c r="B96" s="44"/>
      <c r="C96" s="36"/>
      <c r="D96" s="36"/>
      <c r="E96" s="36"/>
      <c r="F96" s="36"/>
      <c r="G96" s="36"/>
      <c r="H96" s="36"/>
      <c r="I96" s="36"/>
      <c r="J96" s="36"/>
      <c r="K96" s="36"/>
      <c r="L96" s="36"/>
      <c r="M96" s="36"/>
      <c r="N96" s="36"/>
      <c r="O96" s="36"/>
      <c r="P96" s="36"/>
      <c r="Q96" s="36"/>
      <c r="R96" s="36"/>
      <c r="S96" s="36"/>
      <c r="T96" s="36"/>
      <c r="U96" s="36"/>
      <c r="V96" s="36"/>
      <c r="W96" s="36"/>
      <c r="X96" s="36"/>
      <c r="Y96" s="36"/>
      <c r="Z96" s="36"/>
    </row>
    <row r="97" spans="1:26" ht="12" customHeight="1" x14ac:dyDescent="0.3">
      <c r="A97" s="44"/>
      <c r="B97" s="44"/>
      <c r="C97" s="36"/>
      <c r="D97" s="36"/>
      <c r="E97" s="36"/>
      <c r="F97" s="36"/>
      <c r="G97" s="36"/>
      <c r="H97" s="36"/>
      <c r="I97" s="36"/>
      <c r="J97" s="36"/>
      <c r="K97" s="36"/>
      <c r="L97" s="36"/>
      <c r="M97" s="36"/>
      <c r="N97" s="36"/>
      <c r="O97" s="36"/>
      <c r="P97" s="36"/>
      <c r="Q97" s="36"/>
      <c r="R97" s="36"/>
      <c r="S97" s="36"/>
      <c r="T97" s="36"/>
      <c r="U97" s="36"/>
      <c r="V97" s="36"/>
      <c r="W97" s="36"/>
      <c r="X97" s="36"/>
      <c r="Y97" s="36"/>
      <c r="Z97" s="36"/>
    </row>
    <row r="98" spans="1:26" ht="12" customHeight="1" x14ac:dyDescent="0.3">
      <c r="A98" s="44"/>
      <c r="B98" s="44"/>
      <c r="C98" s="36"/>
      <c r="D98" s="36"/>
      <c r="E98" s="36"/>
      <c r="F98" s="36"/>
      <c r="G98" s="36"/>
      <c r="H98" s="36"/>
      <c r="I98" s="36"/>
      <c r="J98" s="36"/>
      <c r="K98" s="36"/>
      <c r="L98" s="36"/>
      <c r="M98" s="36"/>
      <c r="N98" s="36"/>
      <c r="O98" s="36"/>
      <c r="P98" s="36"/>
      <c r="Q98" s="36"/>
      <c r="R98" s="36"/>
      <c r="S98" s="36"/>
      <c r="T98" s="36"/>
      <c r="U98" s="36"/>
      <c r="V98" s="36"/>
      <c r="W98" s="36"/>
      <c r="X98" s="36"/>
      <c r="Y98" s="36"/>
      <c r="Z98" s="36"/>
    </row>
    <row r="99" spans="1:26" ht="12" customHeight="1" x14ac:dyDescent="0.3">
      <c r="A99" s="44"/>
      <c r="B99" s="44"/>
      <c r="C99" s="36"/>
      <c r="D99" s="36"/>
      <c r="E99" s="36"/>
      <c r="F99" s="36"/>
      <c r="G99" s="36"/>
      <c r="H99" s="36"/>
      <c r="I99" s="36"/>
      <c r="J99" s="36"/>
      <c r="K99" s="36"/>
      <c r="L99" s="36"/>
      <c r="M99" s="36"/>
      <c r="N99" s="36"/>
      <c r="O99" s="36"/>
      <c r="P99" s="36"/>
      <c r="Q99" s="36"/>
      <c r="R99" s="36"/>
      <c r="S99" s="36"/>
      <c r="T99" s="36"/>
      <c r="U99" s="36"/>
      <c r="V99" s="36"/>
      <c r="W99" s="36"/>
      <c r="X99" s="36"/>
      <c r="Y99" s="36"/>
      <c r="Z99" s="36"/>
    </row>
    <row r="100" spans="1:26" ht="12" customHeight="1" x14ac:dyDescent="0.3">
      <c r="A100" s="44"/>
      <c r="B100" s="44"/>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spans="1:26" ht="12" customHeight="1" x14ac:dyDescent="0.3">
      <c r="A101" s="44"/>
      <c r="B101" s="44"/>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spans="1:26" ht="12" customHeight="1" x14ac:dyDescent="0.3">
      <c r="A102" s="44"/>
      <c r="B102" s="44"/>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spans="1:26" ht="12" customHeight="1" x14ac:dyDescent="0.3">
      <c r="A103" s="44"/>
      <c r="B103" s="44"/>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spans="1:26" ht="12" customHeight="1" x14ac:dyDescent="0.3">
      <c r="A104" s="44"/>
      <c r="B104" s="44"/>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spans="1:26" ht="12" customHeight="1" x14ac:dyDescent="0.3">
      <c r="A105" s="44"/>
      <c r="B105" s="44"/>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spans="1:26" ht="12" customHeight="1" x14ac:dyDescent="0.3">
      <c r="A106" s="44"/>
      <c r="B106" s="44"/>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spans="1:26" ht="12" customHeight="1" x14ac:dyDescent="0.3">
      <c r="A107" s="44"/>
      <c r="B107" s="44"/>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spans="1:26" ht="12" customHeight="1" x14ac:dyDescent="0.3">
      <c r="A108" s="44"/>
      <c r="B108" s="44"/>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spans="1:26" ht="12" customHeight="1" x14ac:dyDescent="0.3">
      <c r="A109" s="44"/>
      <c r="B109" s="44"/>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spans="1:26" ht="12" customHeight="1" x14ac:dyDescent="0.3">
      <c r="A110" s="44"/>
      <c r="B110" s="44"/>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spans="1:26" ht="12" customHeight="1" x14ac:dyDescent="0.3">
      <c r="A111" s="44"/>
      <c r="B111" s="44"/>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spans="1:26" ht="12" customHeight="1" x14ac:dyDescent="0.3">
      <c r="A112" s="44"/>
      <c r="B112" s="44"/>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spans="1:26" ht="12" customHeight="1" x14ac:dyDescent="0.3">
      <c r="A113" s="44"/>
      <c r="B113" s="44"/>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spans="1:26" ht="12" customHeight="1" x14ac:dyDescent="0.3">
      <c r="A114" s="44"/>
      <c r="B114" s="44"/>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spans="1:26" ht="12" customHeight="1" x14ac:dyDescent="0.3">
      <c r="A115" s="44"/>
      <c r="B115" s="44"/>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spans="1:26" ht="12" customHeight="1" x14ac:dyDescent="0.3">
      <c r="A116" s="44"/>
      <c r="B116" s="44"/>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spans="1:26" ht="12" customHeight="1" x14ac:dyDescent="0.3">
      <c r="A117" s="44"/>
      <c r="B117" s="44"/>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spans="1:26" ht="12" customHeight="1" x14ac:dyDescent="0.3">
      <c r="A118" s="44"/>
      <c r="B118" s="44"/>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spans="1:26" ht="12" customHeight="1" x14ac:dyDescent="0.3">
      <c r="A119" s="44"/>
      <c r="B119" s="44"/>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spans="1:26" ht="12" customHeight="1" x14ac:dyDescent="0.3">
      <c r="A120" s="44"/>
      <c r="B120" s="44"/>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spans="1:26" ht="12" customHeight="1" x14ac:dyDescent="0.3">
      <c r="A121" s="44"/>
      <c r="B121" s="44"/>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spans="1:26" ht="12" customHeight="1" x14ac:dyDescent="0.3">
      <c r="A122" s="44"/>
      <c r="B122" s="44"/>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spans="1:26" ht="12" customHeight="1" x14ac:dyDescent="0.3">
      <c r="A123" s="44"/>
      <c r="B123" s="44"/>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spans="1:26" ht="12" customHeight="1" x14ac:dyDescent="0.3">
      <c r="A124" s="44"/>
      <c r="B124" s="44"/>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spans="1:26" ht="12" customHeight="1" x14ac:dyDescent="0.3">
      <c r="A125" s="44"/>
      <c r="B125" s="44"/>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spans="1:26" ht="12" customHeight="1" x14ac:dyDescent="0.3">
      <c r="A126" s="44"/>
      <c r="B126" s="44"/>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spans="1:26" ht="12" customHeight="1" x14ac:dyDescent="0.3">
      <c r="A127" s="44"/>
      <c r="B127" s="44"/>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spans="1:26" ht="12" customHeight="1" x14ac:dyDescent="0.3">
      <c r="A128" s="44"/>
      <c r="B128" s="44"/>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spans="1:26" ht="12" customHeight="1" x14ac:dyDescent="0.3">
      <c r="A129" s="44"/>
      <c r="B129" s="44"/>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spans="1:26" ht="12" customHeight="1" x14ac:dyDescent="0.3">
      <c r="A130" s="44"/>
      <c r="B130" s="44"/>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spans="1:26" ht="12" customHeight="1" x14ac:dyDescent="0.3">
      <c r="A131" s="44"/>
      <c r="B131" s="44"/>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spans="1:26" ht="12" customHeight="1" x14ac:dyDescent="0.3">
      <c r="A132" s="44"/>
      <c r="B132" s="44"/>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spans="1:26" ht="12" customHeight="1" x14ac:dyDescent="0.3">
      <c r="A133" s="44"/>
      <c r="B133" s="44"/>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spans="1:26" ht="12" customHeight="1" x14ac:dyDescent="0.3">
      <c r="A134" s="44"/>
      <c r="B134" s="44"/>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spans="1:26" ht="12" customHeight="1" x14ac:dyDescent="0.3">
      <c r="A135" s="44"/>
      <c r="B135" s="44"/>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spans="1:26" ht="12" customHeight="1" x14ac:dyDescent="0.3">
      <c r="A136" s="44"/>
      <c r="B136" s="44"/>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spans="1:26" ht="12" customHeight="1" x14ac:dyDescent="0.3">
      <c r="A137" s="44"/>
      <c r="B137" s="44"/>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spans="1:26" ht="12" customHeight="1" x14ac:dyDescent="0.3">
      <c r="A138" s="44"/>
      <c r="B138" s="44"/>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spans="1:26" ht="12" customHeight="1" x14ac:dyDescent="0.3">
      <c r="A139" s="44"/>
      <c r="B139" s="44"/>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spans="1:26" ht="12" customHeight="1" x14ac:dyDescent="0.3">
      <c r="A140" s="44"/>
      <c r="B140" s="44"/>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spans="1:26" ht="12" customHeight="1" x14ac:dyDescent="0.3">
      <c r="A141" s="44"/>
      <c r="B141" s="44"/>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spans="1:26" ht="12" customHeight="1" x14ac:dyDescent="0.3">
      <c r="A142" s="44"/>
      <c r="B142" s="44"/>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spans="1:26" ht="12" customHeight="1" x14ac:dyDescent="0.3">
      <c r="A143" s="44"/>
      <c r="B143" s="44"/>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spans="1:26" ht="12" customHeight="1" x14ac:dyDescent="0.3">
      <c r="A144" s="44"/>
      <c r="B144" s="44"/>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spans="1:26" ht="12" customHeight="1" x14ac:dyDescent="0.3">
      <c r="A145" s="44"/>
      <c r="B145" s="44"/>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spans="1:26" ht="12" customHeight="1" x14ac:dyDescent="0.3">
      <c r="A146" s="44"/>
      <c r="B146" s="44"/>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spans="1:26" ht="12" customHeight="1" x14ac:dyDescent="0.3">
      <c r="A147" s="44"/>
      <c r="B147" s="44"/>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spans="1:26" ht="12" customHeight="1" x14ac:dyDescent="0.3">
      <c r="A148" s="44"/>
      <c r="B148" s="44"/>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spans="1:26" ht="12" customHeight="1" x14ac:dyDescent="0.3">
      <c r="A149" s="44"/>
      <c r="B149" s="44"/>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spans="1:26" ht="12" customHeight="1" x14ac:dyDescent="0.3">
      <c r="A150" s="44"/>
      <c r="B150" s="44"/>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spans="1:26" ht="12" customHeight="1" x14ac:dyDescent="0.3">
      <c r="A151" s="44"/>
      <c r="B151" s="44"/>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spans="1:26" ht="12" customHeight="1" x14ac:dyDescent="0.3">
      <c r="A152" s="44"/>
      <c r="B152" s="44"/>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spans="1:26" ht="12" customHeight="1" x14ac:dyDescent="0.3">
      <c r="A153" s="44"/>
      <c r="B153" s="44"/>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spans="1:26" ht="12" customHeight="1" x14ac:dyDescent="0.3">
      <c r="A154" s="44"/>
      <c r="B154" s="44"/>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spans="1:26" ht="12" customHeight="1" x14ac:dyDescent="0.3">
      <c r="A155" s="44"/>
      <c r="B155" s="44"/>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spans="1:26" ht="12" customHeight="1" x14ac:dyDescent="0.3">
      <c r="A156" s="44"/>
      <c r="B156" s="44"/>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spans="1:26" ht="12" customHeight="1" x14ac:dyDescent="0.3">
      <c r="A157" s="44"/>
      <c r="B157" s="44"/>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spans="1:26" ht="12" customHeight="1" x14ac:dyDescent="0.3">
      <c r="A158" s="44"/>
      <c r="B158" s="44"/>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spans="1:26" ht="12" customHeight="1" x14ac:dyDescent="0.3">
      <c r="A159" s="44"/>
      <c r="B159" s="44"/>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spans="1:26" ht="12" customHeight="1" x14ac:dyDescent="0.3">
      <c r="A160" s="44"/>
      <c r="B160" s="44"/>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spans="1:26" ht="12" customHeight="1" x14ac:dyDescent="0.3">
      <c r="A161" s="44"/>
      <c r="B161" s="44"/>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spans="1:26" ht="12" customHeight="1" x14ac:dyDescent="0.3">
      <c r="A162" s="44"/>
      <c r="B162" s="44"/>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spans="1:26" ht="12" customHeight="1" x14ac:dyDescent="0.3">
      <c r="A163" s="44"/>
      <c r="B163" s="44"/>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spans="1:26" ht="12" customHeight="1" x14ac:dyDescent="0.3">
      <c r="A164" s="44"/>
      <c r="B164" s="44"/>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spans="1:26" ht="12" customHeight="1" x14ac:dyDescent="0.3">
      <c r="A165" s="44"/>
      <c r="B165" s="44"/>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spans="1:26" ht="12" customHeight="1" x14ac:dyDescent="0.3">
      <c r="A166" s="44"/>
      <c r="B166" s="44"/>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spans="1:26" ht="12" customHeight="1" x14ac:dyDescent="0.3">
      <c r="A167" s="44"/>
      <c r="B167" s="44"/>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spans="1:26" ht="12" customHeight="1" x14ac:dyDescent="0.3">
      <c r="A168" s="44"/>
      <c r="B168" s="44"/>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spans="1:26" ht="12" customHeight="1" x14ac:dyDescent="0.3">
      <c r="A169" s="44"/>
      <c r="B169" s="44"/>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spans="1:26" ht="12" customHeight="1" x14ac:dyDescent="0.3">
      <c r="A170" s="44"/>
      <c r="B170" s="44"/>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spans="1:26" ht="12" customHeight="1" x14ac:dyDescent="0.3">
      <c r="A171" s="44"/>
      <c r="B171" s="44"/>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spans="1:26" ht="12" customHeight="1" x14ac:dyDescent="0.3">
      <c r="A172" s="44"/>
      <c r="B172" s="44"/>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spans="1:26" ht="12" customHeight="1" x14ac:dyDescent="0.3">
      <c r="A173" s="44"/>
      <c r="B173" s="44"/>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spans="1:26" ht="12" customHeight="1" x14ac:dyDescent="0.3">
      <c r="A174" s="44"/>
      <c r="B174" s="44"/>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spans="1:26" ht="12" customHeight="1" x14ac:dyDescent="0.3">
      <c r="A175" s="44"/>
      <c r="B175" s="44"/>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spans="1:26" ht="12" customHeight="1" x14ac:dyDescent="0.3">
      <c r="A176" s="44"/>
      <c r="B176" s="44"/>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spans="1:26" ht="12" customHeight="1" x14ac:dyDescent="0.3">
      <c r="A177" s="44"/>
      <c r="B177" s="44"/>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spans="1:26" ht="12" customHeight="1" x14ac:dyDescent="0.3">
      <c r="A178" s="44"/>
      <c r="B178" s="44"/>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spans="1:26" ht="12" customHeight="1" x14ac:dyDescent="0.3">
      <c r="A179" s="44"/>
      <c r="B179" s="44"/>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spans="1:26" ht="12" customHeight="1" x14ac:dyDescent="0.3">
      <c r="A180" s="44"/>
      <c r="B180" s="44"/>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spans="1:26" ht="12" customHeight="1" x14ac:dyDescent="0.3">
      <c r="A181" s="44"/>
      <c r="B181" s="44"/>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spans="1:26" ht="12" customHeight="1" x14ac:dyDescent="0.3">
      <c r="A182" s="44"/>
      <c r="B182" s="44"/>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spans="1:26" ht="12" customHeight="1" x14ac:dyDescent="0.3">
      <c r="A183" s="44"/>
      <c r="B183" s="44"/>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spans="1:26" ht="12" customHeight="1" x14ac:dyDescent="0.3">
      <c r="A184" s="44"/>
      <c r="B184" s="44"/>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spans="1:26" ht="12" customHeight="1" x14ac:dyDescent="0.3">
      <c r="A185" s="44"/>
      <c r="B185" s="44"/>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spans="1:26" ht="12" customHeight="1" x14ac:dyDescent="0.3">
      <c r="A186" s="44"/>
      <c r="B186" s="44"/>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spans="1:26" ht="12" customHeight="1" x14ac:dyDescent="0.3">
      <c r="A187" s="44"/>
      <c r="B187" s="44"/>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spans="1:26" ht="12" customHeight="1" x14ac:dyDescent="0.3">
      <c r="A188" s="44"/>
      <c r="B188" s="44"/>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spans="1:26" ht="12" customHeight="1" x14ac:dyDescent="0.3">
      <c r="A189" s="44"/>
      <c r="B189" s="44"/>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spans="1:26" ht="12" customHeight="1" x14ac:dyDescent="0.3">
      <c r="A190" s="44"/>
      <c r="B190" s="44"/>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spans="1:26" ht="12" customHeight="1" x14ac:dyDescent="0.3">
      <c r="A191" s="44"/>
      <c r="B191" s="44"/>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spans="1:26" ht="12" customHeight="1" x14ac:dyDescent="0.3">
      <c r="A192" s="44"/>
      <c r="B192" s="44"/>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spans="1:26" ht="12" customHeight="1" x14ac:dyDescent="0.3">
      <c r="A193" s="44"/>
      <c r="B193" s="44"/>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spans="1:26" ht="12" customHeight="1" x14ac:dyDescent="0.3">
      <c r="A194" s="44"/>
      <c r="B194" s="44"/>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spans="1:26" ht="12" customHeight="1" x14ac:dyDescent="0.3">
      <c r="A195" s="44"/>
      <c r="B195" s="44"/>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spans="1:26" ht="12" customHeight="1" x14ac:dyDescent="0.3">
      <c r="A196" s="44"/>
      <c r="B196" s="44"/>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spans="1:26" ht="12" customHeight="1" x14ac:dyDescent="0.3">
      <c r="A197" s="44"/>
      <c r="B197" s="44"/>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spans="1:26" ht="12" customHeight="1" x14ac:dyDescent="0.3">
      <c r="A198" s="44"/>
      <c r="B198" s="44"/>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spans="1:26" ht="12" customHeight="1" x14ac:dyDescent="0.3">
      <c r="A199" s="44"/>
      <c r="B199" s="44"/>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spans="1:26" ht="12" customHeight="1" x14ac:dyDescent="0.3">
      <c r="A200" s="44"/>
      <c r="B200" s="44"/>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spans="1:26" ht="12" customHeight="1" x14ac:dyDescent="0.3">
      <c r="A201" s="44"/>
      <c r="B201" s="44"/>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spans="1:26" ht="12" customHeight="1" x14ac:dyDescent="0.3">
      <c r="A202" s="44"/>
      <c r="B202" s="44"/>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spans="1:26" ht="12" customHeight="1" x14ac:dyDescent="0.3">
      <c r="A203" s="44"/>
      <c r="B203" s="44"/>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spans="1:26" ht="12" customHeight="1" x14ac:dyDescent="0.3">
      <c r="A204" s="44"/>
      <c r="B204" s="44"/>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spans="1:26" ht="12" customHeight="1" x14ac:dyDescent="0.3">
      <c r="A205" s="44"/>
      <c r="B205" s="44"/>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spans="1:26" ht="12" customHeight="1" x14ac:dyDescent="0.3">
      <c r="A206" s="44"/>
      <c r="B206" s="44"/>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spans="1:26" ht="12" customHeight="1" x14ac:dyDescent="0.3">
      <c r="A207" s="44"/>
      <c r="B207" s="44"/>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spans="1:26" ht="12" customHeight="1" x14ac:dyDescent="0.3">
      <c r="A208" s="44"/>
      <c r="B208" s="44"/>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spans="1:26" ht="12" customHeight="1" x14ac:dyDescent="0.3">
      <c r="A209" s="44"/>
      <c r="B209" s="44"/>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spans="1:26" ht="12" customHeight="1" x14ac:dyDescent="0.3">
      <c r="A210" s="44"/>
      <c r="B210" s="44"/>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spans="1:26" ht="12" customHeight="1" x14ac:dyDescent="0.3">
      <c r="A211" s="44"/>
      <c r="B211" s="44"/>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spans="1:26" ht="12" customHeight="1" x14ac:dyDescent="0.3">
      <c r="A212" s="44"/>
      <c r="B212" s="44"/>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spans="1:26" ht="12" customHeight="1" x14ac:dyDescent="0.3">
      <c r="A213" s="44"/>
      <c r="B213" s="44"/>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spans="1:26" ht="12" customHeight="1" x14ac:dyDescent="0.3">
      <c r="A214" s="44"/>
      <c r="B214" s="44"/>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spans="1:26" ht="12" customHeight="1" x14ac:dyDescent="0.3">
      <c r="A215" s="44"/>
      <c r="B215" s="44"/>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spans="1:26" ht="12" customHeight="1" x14ac:dyDescent="0.3">
      <c r="A216" s="44"/>
      <c r="B216" s="44"/>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spans="1:26" ht="12" customHeight="1" x14ac:dyDescent="0.3">
      <c r="A217" s="44"/>
      <c r="B217" s="44"/>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spans="1:26" ht="12" customHeight="1" x14ac:dyDescent="0.3">
      <c r="A218" s="44"/>
      <c r="B218" s="44"/>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spans="1:26" ht="12" customHeight="1" x14ac:dyDescent="0.3">
      <c r="A219" s="44"/>
      <c r="B219" s="44"/>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spans="1:26" ht="12" customHeight="1" x14ac:dyDescent="0.3">
      <c r="A220" s="44"/>
      <c r="B220" s="44"/>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spans="1:26" ht="12" customHeight="1" x14ac:dyDescent="0.3">
      <c r="A221" s="44"/>
      <c r="B221" s="44"/>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spans="1:26" ht="12" customHeight="1" x14ac:dyDescent="0.3">
      <c r="A222" s="44"/>
      <c r="B222" s="44"/>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spans="1:26" ht="12" customHeight="1" x14ac:dyDescent="0.3">
      <c r="A223" s="44"/>
      <c r="B223" s="44"/>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spans="1:26" ht="12" customHeight="1" x14ac:dyDescent="0.3">
      <c r="A224" s="44"/>
      <c r="B224" s="44"/>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spans="1:26" ht="12" customHeight="1" x14ac:dyDescent="0.3">
      <c r="A225" s="44"/>
      <c r="B225" s="44"/>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spans="1:26" ht="12" customHeight="1" x14ac:dyDescent="0.3">
      <c r="A226" s="44"/>
      <c r="B226" s="44"/>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spans="1:26" ht="12" customHeight="1" x14ac:dyDescent="0.3">
      <c r="A227" s="44"/>
      <c r="B227" s="44"/>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spans="1:26" ht="12" customHeight="1" x14ac:dyDescent="0.3">
      <c r="A228" s="44"/>
      <c r="B228" s="44"/>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spans="1:26" ht="12" customHeight="1" x14ac:dyDescent="0.3">
      <c r="A229" s="44"/>
      <c r="B229" s="44"/>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spans="1:26" ht="12" customHeight="1" x14ac:dyDescent="0.3">
      <c r="A230" s="44"/>
      <c r="B230" s="44"/>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spans="1:26" ht="12" customHeight="1" x14ac:dyDescent="0.3">
      <c r="A231" s="44"/>
      <c r="B231" s="44"/>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spans="1:26" ht="12" customHeight="1" x14ac:dyDescent="0.3">
      <c r="A232" s="44"/>
      <c r="B232" s="44"/>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spans="1:26" ht="12" customHeight="1" x14ac:dyDescent="0.3">
      <c r="A233" s="44"/>
      <c r="B233" s="44"/>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spans="1:26" ht="12" customHeight="1" x14ac:dyDescent="0.3">
      <c r="A234" s="44"/>
      <c r="B234" s="44"/>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spans="1:26" ht="12" customHeight="1" x14ac:dyDescent="0.3">
      <c r="A235" s="44"/>
      <c r="B235" s="44"/>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spans="1:26" ht="12" customHeight="1" x14ac:dyDescent="0.3">
      <c r="A236" s="44"/>
      <c r="B236" s="44"/>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spans="1:26" ht="12" customHeight="1" x14ac:dyDescent="0.3">
      <c r="A237" s="44"/>
      <c r="B237" s="44"/>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spans="1:26" ht="12" customHeight="1" x14ac:dyDescent="0.3">
      <c r="A238" s="44"/>
      <c r="B238" s="44"/>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spans="1:26" ht="12" customHeight="1" x14ac:dyDescent="0.3">
      <c r="A239" s="44"/>
      <c r="B239" s="44"/>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spans="1:26" ht="12" customHeight="1" x14ac:dyDescent="0.3">
      <c r="A240" s="44"/>
      <c r="B240" s="44"/>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spans="1:26" ht="12" customHeight="1" x14ac:dyDescent="0.3">
      <c r="A241" s="44"/>
      <c r="B241" s="44"/>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spans="1:26" ht="12" customHeight="1" x14ac:dyDescent="0.3">
      <c r="A242" s="44"/>
      <c r="B242" s="44"/>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spans="1:26" ht="12" customHeight="1" x14ac:dyDescent="0.3">
      <c r="A243" s="44"/>
      <c r="B243" s="44"/>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spans="1:26" ht="12" customHeight="1" x14ac:dyDescent="0.3">
      <c r="A244" s="44"/>
      <c r="B244" s="44"/>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spans="1:26" ht="12" customHeight="1" x14ac:dyDescent="0.3">
      <c r="A245" s="44"/>
      <c r="B245" s="44"/>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spans="1:26" ht="12" customHeight="1" x14ac:dyDescent="0.3">
      <c r="A246" s="44"/>
      <c r="B246" s="44"/>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spans="1:26" ht="12" customHeight="1" x14ac:dyDescent="0.3">
      <c r="A247" s="44"/>
      <c r="B247" s="44"/>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spans="1:26" ht="12" customHeight="1" x14ac:dyDescent="0.3">
      <c r="A248" s="44"/>
      <c r="B248" s="44"/>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spans="1:26" ht="12" customHeight="1" x14ac:dyDescent="0.3">
      <c r="A249" s="44"/>
      <c r="B249" s="44"/>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spans="1:26" ht="12" customHeight="1" x14ac:dyDescent="0.3">
      <c r="A250" s="44"/>
      <c r="B250" s="44"/>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spans="1:26" ht="12" customHeight="1" x14ac:dyDescent="0.3">
      <c r="A251" s="44"/>
      <c r="B251" s="44"/>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spans="1:26" ht="12" customHeight="1" x14ac:dyDescent="0.3">
      <c r="A252" s="44"/>
      <c r="B252" s="44"/>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spans="1:26" ht="12" customHeight="1" x14ac:dyDescent="0.3">
      <c r="A253" s="44"/>
      <c r="B253" s="44"/>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spans="1:26" ht="12" customHeight="1" x14ac:dyDescent="0.3">
      <c r="A254" s="44"/>
      <c r="B254" s="44"/>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spans="1:26" ht="12" customHeight="1" x14ac:dyDescent="0.3">
      <c r="A255" s="44"/>
      <c r="B255" s="44"/>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spans="1:26" ht="12" customHeight="1" x14ac:dyDescent="0.3">
      <c r="A256" s="44"/>
      <c r="B256" s="44"/>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spans="1:26" ht="12" customHeight="1" x14ac:dyDescent="0.3">
      <c r="A257" s="44"/>
      <c r="B257" s="44"/>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spans="1:26" ht="12" customHeight="1" x14ac:dyDescent="0.3">
      <c r="A258" s="44"/>
      <c r="B258" s="44"/>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spans="1:26" ht="12" customHeight="1" x14ac:dyDescent="0.3">
      <c r="A259" s="44"/>
      <c r="B259" s="44"/>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spans="1:26" ht="12" customHeight="1" x14ac:dyDescent="0.3">
      <c r="A260" s="44"/>
      <c r="B260" s="44"/>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spans="1:26" ht="12" customHeight="1" x14ac:dyDescent="0.3">
      <c r="A261" s="44"/>
      <c r="B261" s="44"/>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spans="1:26" ht="12" customHeight="1" x14ac:dyDescent="0.3">
      <c r="A262" s="44"/>
      <c r="B262" s="44"/>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spans="1:26" ht="12" customHeight="1" x14ac:dyDescent="0.3">
      <c r="A263" s="44"/>
      <c r="B263" s="44"/>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spans="1:26" ht="12" customHeight="1" x14ac:dyDescent="0.3">
      <c r="A264" s="44"/>
      <c r="B264" s="44"/>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spans="1:26" ht="12" customHeight="1" x14ac:dyDescent="0.3">
      <c r="A265" s="44"/>
      <c r="B265" s="44"/>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spans="1:26" ht="12" customHeight="1" x14ac:dyDescent="0.3">
      <c r="A266" s="44"/>
      <c r="B266" s="44"/>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spans="1:26" ht="12" customHeight="1" x14ac:dyDescent="0.3">
      <c r="A267" s="44"/>
      <c r="B267" s="44"/>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spans="1:26" ht="12" customHeight="1" x14ac:dyDescent="0.3">
      <c r="A268" s="44"/>
      <c r="B268" s="44"/>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spans="1:26" ht="12" customHeight="1" x14ac:dyDescent="0.3">
      <c r="A269" s="44"/>
      <c r="B269" s="44"/>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spans="1:26" ht="12" customHeight="1" x14ac:dyDescent="0.3">
      <c r="A270" s="44"/>
      <c r="B270" s="44"/>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spans="1:26" ht="12" customHeight="1" x14ac:dyDescent="0.3">
      <c r="A271" s="44"/>
      <c r="B271" s="44"/>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spans="1:26" ht="12" customHeight="1" x14ac:dyDescent="0.3">
      <c r="A272" s="44"/>
      <c r="B272" s="44"/>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spans="1:26" ht="12" customHeight="1" x14ac:dyDescent="0.3">
      <c r="A273" s="44"/>
      <c r="B273" s="44"/>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spans="1:26" ht="12" customHeight="1" x14ac:dyDescent="0.3">
      <c r="A274" s="44"/>
      <c r="B274" s="44"/>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spans="1:26" ht="12" customHeight="1" x14ac:dyDescent="0.3">
      <c r="A275" s="44"/>
      <c r="B275" s="44"/>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spans="1:26" ht="12" customHeight="1" x14ac:dyDescent="0.3">
      <c r="A276" s="44"/>
      <c r="B276" s="44"/>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spans="1:26" ht="12" customHeight="1" x14ac:dyDescent="0.3">
      <c r="A277" s="44"/>
      <c r="B277" s="44"/>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spans="1:26" ht="12" customHeight="1" x14ac:dyDescent="0.3">
      <c r="A278" s="44"/>
      <c r="B278" s="44"/>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spans="1:26" ht="12" customHeight="1" x14ac:dyDescent="0.3">
      <c r="A279" s="44"/>
      <c r="B279" s="44"/>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spans="1:26" ht="12" customHeight="1" x14ac:dyDescent="0.3">
      <c r="A280" s="44"/>
      <c r="B280" s="44"/>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spans="1:26" ht="12" customHeight="1" x14ac:dyDescent="0.3">
      <c r="A281" s="44"/>
      <c r="B281" s="44"/>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spans="1:26" ht="12" customHeight="1" x14ac:dyDescent="0.3">
      <c r="A282" s="44"/>
      <c r="B282" s="44"/>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spans="1:26" ht="12" customHeight="1" x14ac:dyDescent="0.3">
      <c r="A283" s="44"/>
      <c r="B283" s="44"/>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spans="1:26" ht="12" customHeight="1" x14ac:dyDescent="0.3">
      <c r="A284" s="44"/>
      <c r="B284" s="44"/>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spans="1:26" ht="12" customHeight="1" x14ac:dyDescent="0.3">
      <c r="A285" s="44"/>
      <c r="B285" s="44"/>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spans="1:26" ht="12" customHeight="1" x14ac:dyDescent="0.3">
      <c r="A286" s="44"/>
      <c r="B286" s="44"/>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spans="1:26" ht="12" customHeight="1" x14ac:dyDescent="0.3">
      <c r="A287" s="44"/>
      <c r="B287" s="44"/>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spans="1:26" ht="12" customHeight="1" x14ac:dyDescent="0.3">
      <c r="A288" s="44"/>
      <c r="B288" s="44"/>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spans="1:26" ht="12" customHeight="1" x14ac:dyDescent="0.3">
      <c r="A289" s="44"/>
      <c r="B289" s="44"/>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spans="1:26" ht="12" customHeight="1" x14ac:dyDescent="0.3">
      <c r="A290" s="44"/>
      <c r="B290" s="44"/>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spans="1:26" ht="12" customHeight="1" x14ac:dyDescent="0.3">
      <c r="A291" s="44"/>
      <c r="B291" s="44"/>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spans="1:26" ht="12" customHeight="1" x14ac:dyDescent="0.3">
      <c r="A292" s="44"/>
      <c r="B292" s="44"/>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spans="1:26" ht="12" customHeight="1" x14ac:dyDescent="0.3">
      <c r="A293" s="44"/>
      <c r="B293" s="44"/>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spans="1:26" ht="12" customHeight="1" x14ac:dyDescent="0.3">
      <c r="A294" s="44"/>
      <c r="B294" s="44"/>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spans="1:26" ht="12" customHeight="1" x14ac:dyDescent="0.3">
      <c r="A295" s="44"/>
      <c r="B295" s="44"/>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spans="1:26" ht="12" customHeight="1" x14ac:dyDescent="0.3">
      <c r="A296" s="44"/>
      <c r="B296" s="44"/>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spans="1:26" ht="12" customHeight="1" x14ac:dyDescent="0.3">
      <c r="A297" s="44"/>
      <c r="B297" s="44"/>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spans="1:26" ht="12" customHeight="1" x14ac:dyDescent="0.3">
      <c r="A298" s="44"/>
      <c r="B298" s="44"/>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spans="1:26" ht="12" customHeight="1" x14ac:dyDescent="0.3">
      <c r="A299" s="44"/>
      <c r="B299" s="44"/>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spans="1:26" ht="12" customHeight="1" x14ac:dyDescent="0.3">
      <c r="A300" s="44"/>
      <c r="B300" s="44"/>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spans="1:26" ht="12" customHeight="1" x14ac:dyDescent="0.3">
      <c r="A301" s="44"/>
      <c r="B301" s="44"/>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spans="1:26" ht="12" customHeight="1" x14ac:dyDescent="0.3">
      <c r="A302" s="44"/>
      <c r="B302" s="44"/>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spans="1:26" ht="12" customHeight="1" x14ac:dyDescent="0.3">
      <c r="A303" s="44"/>
      <c r="B303" s="44"/>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spans="1:26" ht="12" customHeight="1" x14ac:dyDescent="0.3">
      <c r="A304" s="44"/>
      <c r="B304" s="44"/>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spans="1:26" ht="12" customHeight="1" x14ac:dyDescent="0.3">
      <c r="A305" s="44"/>
      <c r="B305" s="44"/>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spans="1:26" ht="12" customHeight="1" x14ac:dyDescent="0.3">
      <c r="A306" s="44"/>
      <c r="B306" s="44"/>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spans="1:26" ht="12" customHeight="1" x14ac:dyDescent="0.3">
      <c r="A307" s="44"/>
      <c r="B307" s="44"/>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spans="1:26" ht="12" customHeight="1" x14ac:dyDescent="0.3">
      <c r="A308" s="44"/>
      <c r="B308" s="44"/>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spans="1:26" ht="12" customHeight="1" x14ac:dyDescent="0.3">
      <c r="A309" s="44"/>
      <c r="B309" s="44"/>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spans="1:26" ht="12" customHeight="1" x14ac:dyDescent="0.3">
      <c r="A310" s="44"/>
      <c r="B310" s="44"/>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spans="1:26" ht="12" customHeight="1" x14ac:dyDescent="0.3">
      <c r="A311" s="44"/>
      <c r="B311" s="44"/>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spans="1:26" ht="12" customHeight="1" x14ac:dyDescent="0.3">
      <c r="A312" s="44"/>
      <c r="B312" s="44"/>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spans="1:26" ht="12" customHeight="1" x14ac:dyDescent="0.3">
      <c r="A313" s="44"/>
      <c r="B313" s="44"/>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spans="1:26" ht="12" customHeight="1" x14ac:dyDescent="0.3">
      <c r="A314" s="44"/>
      <c r="B314" s="44"/>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spans="1:26" ht="12" customHeight="1" x14ac:dyDescent="0.3">
      <c r="A315" s="44"/>
      <c r="B315" s="44"/>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spans="1:26" ht="12" customHeight="1" x14ac:dyDescent="0.3">
      <c r="A316" s="44"/>
      <c r="B316" s="44"/>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spans="1:26" ht="12" customHeight="1" x14ac:dyDescent="0.3">
      <c r="A317" s="44"/>
      <c r="B317" s="44"/>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spans="1:26" ht="12" customHeight="1" x14ac:dyDescent="0.3">
      <c r="A318" s="44"/>
      <c r="B318" s="44"/>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spans="1:26" ht="12" customHeight="1" x14ac:dyDescent="0.3">
      <c r="A319" s="44"/>
      <c r="B319" s="44"/>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spans="1:26" ht="12" customHeight="1" x14ac:dyDescent="0.3">
      <c r="A320" s="44"/>
      <c r="B320" s="44"/>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spans="1:26" ht="12" customHeight="1" x14ac:dyDescent="0.3">
      <c r="A321" s="44"/>
      <c r="B321" s="44"/>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spans="1:26" ht="12" customHeight="1" x14ac:dyDescent="0.3">
      <c r="A322" s="44"/>
      <c r="B322" s="44"/>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spans="1:26" ht="12" customHeight="1" x14ac:dyDescent="0.3">
      <c r="A323" s="44"/>
      <c r="B323" s="44"/>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spans="1:26" ht="12" customHeight="1" x14ac:dyDescent="0.3">
      <c r="A324" s="44"/>
      <c r="B324" s="44"/>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spans="1:26" ht="12" customHeight="1" x14ac:dyDescent="0.3">
      <c r="A325" s="44"/>
      <c r="B325" s="44"/>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spans="1:26" ht="12" customHeight="1" x14ac:dyDescent="0.3">
      <c r="A326" s="44"/>
      <c r="B326" s="44"/>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spans="1:26" ht="12" customHeight="1" x14ac:dyDescent="0.3">
      <c r="A327" s="44"/>
      <c r="B327" s="44"/>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spans="1:26" ht="12" customHeight="1" x14ac:dyDescent="0.3">
      <c r="A328" s="44"/>
      <c r="B328" s="44"/>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spans="1:26" ht="12" customHeight="1" x14ac:dyDescent="0.3">
      <c r="A329" s="44"/>
      <c r="B329" s="44"/>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spans="1:26" ht="12" customHeight="1" x14ac:dyDescent="0.3">
      <c r="A330" s="44"/>
      <c r="B330" s="44"/>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spans="1:26" ht="12" customHeight="1" x14ac:dyDescent="0.3">
      <c r="A331" s="44"/>
      <c r="B331" s="44"/>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spans="1:26" ht="12" customHeight="1" x14ac:dyDescent="0.3">
      <c r="A332" s="44"/>
      <c r="B332" s="44"/>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spans="1:26" ht="12" customHeight="1" x14ac:dyDescent="0.3">
      <c r="A333" s="44"/>
      <c r="B333" s="44"/>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spans="1:26" ht="12" customHeight="1" x14ac:dyDescent="0.3">
      <c r="A334" s="44"/>
      <c r="B334" s="44"/>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spans="1:26" ht="12" customHeight="1" x14ac:dyDescent="0.3">
      <c r="A335" s="44"/>
      <c r="B335" s="44"/>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spans="1:26" ht="12" customHeight="1" x14ac:dyDescent="0.3">
      <c r="A336" s="44"/>
      <c r="B336" s="44"/>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spans="1:26" ht="12" customHeight="1" x14ac:dyDescent="0.3">
      <c r="A337" s="44"/>
      <c r="B337" s="44"/>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spans="1:26" ht="12" customHeight="1" x14ac:dyDescent="0.3">
      <c r="A338" s="44"/>
      <c r="B338" s="44"/>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spans="1:26" ht="12" customHeight="1" x14ac:dyDescent="0.3">
      <c r="A339" s="44"/>
      <c r="B339" s="44"/>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spans="1:26" ht="12" customHeight="1" x14ac:dyDescent="0.3">
      <c r="A340" s="44"/>
      <c r="B340" s="44"/>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spans="1:26" ht="12" customHeight="1" x14ac:dyDescent="0.3">
      <c r="A341" s="44"/>
      <c r="B341" s="44"/>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spans="1:26" ht="12" customHeight="1" x14ac:dyDescent="0.3">
      <c r="A342" s="44"/>
      <c r="B342" s="44"/>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spans="1:26" ht="12" customHeight="1" x14ac:dyDescent="0.3">
      <c r="A343" s="44"/>
      <c r="B343" s="44"/>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spans="1:26" ht="12" customHeight="1" x14ac:dyDescent="0.3">
      <c r="A344" s="44"/>
      <c r="B344" s="44"/>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spans="1:26" ht="12" customHeight="1" x14ac:dyDescent="0.3">
      <c r="A345" s="44"/>
      <c r="B345" s="44"/>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spans="1:26" ht="12" customHeight="1" x14ac:dyDescent="0.3">
      <c r="A346" s="44"/>
      <c r="B346" s="44"/>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spans="1:26" ht="12" customHeight="1" x14ac:dyDescent="0.3">
      <c r="A347" s="44"/>
      <c r="B347" s="44"/>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spans="1:26" ht="12" customHeight="1" x14ac:dyDescent="0.3">
      <c r="A348" s="44"/>
      <c r="B348" s="44"/>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spans="1:26" ht="12" customHeight="1" x14ac:dyDescent="0.3">
      <c r="A349" s="44"/>
      <c r="B349" s="44"/>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spans="1:26" ht="12" customHeight="1" x14ac:dyDescent="0.3">
      <c r="A350" s="44"/>
      <c r="B350" s="44"/>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spans="1:26" ht="12" customHeight="1" x14ac:dyDescent="0.3">
      <c r="A351" s="44"/>
      <c r="B351" s="44"/>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spans="1:26" ht="12" customHeight="1" x14ac:dyDescent="0.3">
      <c r="A352" s="44"/>
      <c r="B352" s="44"/>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spans="1:26" ht="12" customHeight="1" x14ac:dyDescent="0.3">
      <c r="A353" s="44"/>
      <c r="B353" s="44"/>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spans="1:26" ht="12" customHeight="1" x14ac:dyDescent="0.3">
      <c r="A354" s="44"/>
      <c r="B354" s="44"/>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spans="1:26" ht="12" customHeight="1" x14ac:dyDescent="0.3">
      <c r="A355" s="44"/>
      <c r="B355" s="44"/>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spans="1:26" ht="12" customHeight="1" x14ac:dyDescent="0.3">
      <c r="A356" s="44"/>
      <c r="B356" s="44"/>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spans="1:26" ht="12" customHeight="1" x14ac:dyDescent="0.3">
      <c r="A357" s="44"/>
      <c r="B357" s="44"/>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spans="1:26" ht="12" customHeight="1" x14ac:dyDescent="0.3">
      <c r="A358" s="44"/>
      <c r="B358" s="44"/>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spans="1:26" ht="12" customHeight="1" x14ac:dyDescent="0.3">
      <c r="A359" s="44"/>
      <c r="B359" s="44"/>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spans="1:26" ht="12" customHeight="1" x14ac:dyDescent="0.3">
      <c r="A360" s="44"/>
      <c r="B360" s="44"/>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spans="1:26" ht="12" customHeight="1" x14ac:dyDescent="0.3">
      <c r="A361" s="44"/>
      <c r="B361" s="44"/>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spans="1:26" ht="12" customHeight="1" x14ac:dyDescent="0.3">
      <c r="A362" s="44"/>
      <c r="B362" s="44"/>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spans="1:26" ht="12" customHeight="1" x14ac:dyDescent="0.3">
      <c r="A363" s="44"/>
      <c r="B363" s="44"/>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spans="1:26" ht="12" customHeight="1" x14ac:dyDescent="0.3">
      <c r="A364" s="44"/>
      <c r="B364" s="44"/>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spans="1:26" ht="12" customHeight="1" x14ac:dyDescent="0.3">
      <c r="A365" s="44"/>
      <c r="B365" s="44"/>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spans="1:26" ht="12" customHeight="1" x14ac:dyDescent="0.3">
      <c r="A366" s="44"/>
      <c r="B366" s="44"/>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spans="1:26" ht="12" customHeight="1" x14ac:dyDescent="0.3">
      <c r="A367" s="44"/>
      <c r="B367" s="44"/>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spans="1:26" ht="12" customHeight="1" x14ac:dyDescent="0.3">
      <c r="A368" s="44"/>
      <c r="B368" s="44"/>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spans="1:26" ht="12" customHeight="1" x14ac:dyDescent="0.3">
      <c r="A369" s="44"/>
      <c r="B369" s="44"/>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spans="1:26" ht="12" customHeight="1" x14ac:dyDescent="0.3">
      <c r="A370" s="44"/>
      <c r="B370" s="44"/>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spans="1:26" ht="12" customHeight="1" x14ac:dyDescent="0.3">
      <c r="A371" s="44"/>
      <c r="B371" s="44"/>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spans="1:26" ht="12" customHeight="1" x14ac:dyDescent="0.3">
      <c r="A372" s="44"/>
      <c r="B372" s="44"/>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spans="1:26" ht="12" customHeight="1" x14ac:dyDescent="0.3">
      <c r="A373" s="44"/>
      <c r="B373" s="44"/>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spans="1:26" ht="12" customHeight="1" x14ac:dyDescent="0.3">
      <c r="A374" s="44"/>
      <c r="B374" s="44"/>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spans="1:26" ht="12" customHeight="1" x14ac:dyDescent="0.3">
      <c r="A375" s="44"/>
      <c r="B375" s="44"/>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spans="1:26" ht="12" customHeight="1" x14ac:dyDescent="0.3">
      <c r="A376" s="44"/>
      <c r="B376" s="44"/>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spans="1:26" ht="12" customHeight="1" x14ac:dyDescent="0.3">
      <c r="A377" s="44"/>
      <c r="B377" s="44"/>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spans="1:26" ht="12" customHeight="1" x14ac:dyDescent="0.3">
      <c r="A378" s="44"/>
      <c r="B378" s="44"/>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spans="1:26" ht="12" customHeight="1" x14ac:dyDescent="0.3">
      <c r="A379" s="44"/>
      <c r="B379" s="44"/>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spans="1:26" ht="12" customHeight="1" x14ac:dyDescent="0.3">
      <c r="A380" s="44"/>
      <c r="B380" s="44"/>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spans="1:26" ht="12" customHeight="1" x14ac:dyDescent="0.3">
      <c r="A381" s="44"/>
      <c r="B381" s="44"/>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spans="1:26" ht="12" customHeight="1" x14ac:dyDescent="0.3">
      <c r="A382" s="44"/>
      <c r="B382" s="44"/>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spans="1:26" ht="12" customHeight="1" x14ac:dyDescent="0.3">
      <c r="A383" s="44"/>
      <c r="B383" s="44"/>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spans="1:26" ht="12" customHeight="1" x14ac:dyDescent="0.3">
      <c r="A384" s="44"/>
      <c r="B384" s="44"/>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spans="1:26" ht="12" customHeight="1" x14ac:dyDescent="0.3">
      <c r="A385" s="44"/>
      <c r="B385" s="44"/>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spans="1:26" ht="12" customHeight="1" x14ac:dyDescent="0.3">
      <c r="A386" s="44"/>
      <c r="B386" s="44"/>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spans="1:26" ht="12" customHeight="1" x14ac:dyDescent="0.3">
      <c r="A387" s="44"/>
      <c r="B387" s="44"/>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spans="1:26" ht="12" customHeight="1" x14ac:dyDescent="0.3">
      <c r="A388" s="44"/>
      <c r="B388" s="44"/>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spans="1:26" ht="12" customHeight="1" x14ac:dyDescent="0.3">
      <c r="A389" s="44"/>
      <c r="B389" s="44"/>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spans="1:26" ht="12" customHeight="1" x14ac:dyDescent="0.3">
      <c r="A390" s="44"/>
      <c r="B390" s="44"/>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spans="1:26" ht="12" customHeight="1" x14ac:dyDescent="0.3">
      <c r="A391" s="44"/>
      <c r="B391" s="44"/>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spans="1:26" ht="12" customHeight="1" x14ac:dyDescent="0.3">
      <c r="A392" s="44"/>
      <c r="B392" s="44"/>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spans="1:26" ht="12" customHeight="1" x14ac:dyDescent="0.3">
      <c r="A393" s="44"/>
      <c r="B393" s="44"/>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spans="1:26" ht="12" customHeight="1" x14ac:dyDescent="0.3">
      <c r="A394" s="44"/>
      <c r="B394" s="44"/>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spans="1:26" ht="12" customHeight="1" x14ac:dyDescent="0.3">
      <c r="A395" s="44"/>
      <c r="B395" s="44"/>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spans="1:26" ht="12" customHeight="1" x14ac:dyDescent="0.3">
      <c r="A396" s="44"/>
      <c r="B396" s="44"/>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spans="1:26" ht="12" customHeight="1" x14ac:dyDescent="0.3">
      <c r="A397" s="44"/>
      <c r="B397" s="44"/>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spans="1:26" ht="12" customHeight="1" x14ac:dyDescent="0.3">
      <c r="A398" s="44"/>
      <c r="B398" s="44"/>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spans="1:26" ht="12" customHeight="1" x14ac:dyDescent="0.3">
      <c r="A399" s="44"/>
      <c r="B399" s="44"/>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spans="1:26" ht="12" customHeight="1" x14ac:dyDescent="0.3">
      <c r="A400" s="44"/>
      <c r="B400" s="44"/>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spans="1:26" ht="12" customHeight="1" x14ac:dyDescent="0.3">
      <c r="A401" s="44"/>
      <c r="B401" s="44"/>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spans="1:26" ht="12" customHeight="1" x14ac:dyDescent="0.3">
      <c r="A402" s="44"/>
      <c r="B402" s="44"/>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spans="1:26" ht="12" customHeight="1" x14ac:dyDescent="0.3">
      <c r="A403" s="44"/>
      <c r="B403" s="44"/>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spans="1:26" ht="12" customHeight="1" x14ac:dyDescent="0.3">
      <c r="A404" s="44"/>
      <c r="B404" s="44"/>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spans="1:26" ht="12" customHeight="1" x14ac:dyDescent="0.3">
      <c r="A405" s="44"/>
      <c r="B405" s="44"/>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spans="1:26" ht="12" customHeight="1" x14ac:dyDescent="0.3">
      <c r="A406" s="44"/>
      <c r="B406" s="44"/>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spans="1:26" ht="12" customHeight="1" x14ac:dyDescent="0.3">
      <c r="A407" s="44"/>
      <c r="B407" s="44"/>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spans="1:26" ht="12" customHeight="1" x14ac:dyDescent="0.3">
      <c r="A408" s="44"/>
      <c r="B408" s="44"/>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spans="1:26" ht="12" customHeight="1" x14ac:dyDescent="0.3">
      <c r="A409" s="44"/>
      <c r="B409" s="44"/>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spans="1:26" ht="12" customHeight="1" x14ac:dyDescent="0.3">
      <c r="A410" s="44"/>
      <c r="B410" s="44"/>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spans="1:26" ht="12" customHeight="1" x14ac:dyDescent="0.3">
      <c r="A411" s="44"/>
      <c r="B411" s="44"/>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spans="1:26" ht="12" customHeight="1" x14ac:dyDescent="0.3">
      <c r="A412" s="44"/>
      <c r="B412" s="44"/>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spans="1:26" ht="12" customHeight="1" x14ac:dyDescent="0.3">
      <c r="A413" s="44"/>
      <c r="B413" s="44"/>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spans="1:26" ht="12" customHeight="1" x14ac:dyDescent="0.3">
      <c r="A414" s="44"/>
      <c r="B414" s="44"/>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spans="1:26" ht="12" customHeight="1" x14ac:dyDescent="0.3">
      <c r="A415" s="44"/>
      <c r="B415" s="44"/>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spans="1:26" ht="12" customHeight="1" x14ac:dyDescent="0.3">
      <c r="A416" s="44"/>
      <c r="B416" s="44"/>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spans="1:26" ht="12" customHeight="1" x14ac:dyDescent="0.3">
      <c r="A417" s="44"/>
      <c r="B417" s="44"/>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spans="1:26" ht="12" customHeight="1" x14ac:dyDescent="0.3">
      <c r="A418" s="44"/>
      <c r="B418" s="44"/>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spans="1:26" ht="12" customHeight="1" x14ac:dyDescent="0.3">
      <c r="A419" s="44"/>
      <c r="B419" s="44"/>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spans="1:26" ht="12" customHeight="1" x14ac:dyDescent="0.3">
      <c r="A420" s="44"/>
      <c r="B420" s="44"/>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spans="1:26" ht="12" customHeight="1" x14ac:dyDescent="0.3">
      <c r="A421" s="44"/>
      <c r="B421" s="44"/>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spans="1:26" ht="12" customHeight="1" x14ac:dyDescent="0.3">
      <c r="A422" s="44"/>
      <c r="B422" s="44"/>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spans="1:26" ht="12" customHeight="1" x14ac:dyDescent="0.3">
      <c r="A423" s="44"/>
      <c r="B423" s="44"/>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spans="1:26" ht="12" customHeight="1" x14ac:dyDescent="0.3">
      <c r="A424" s="44"/>
      <c r="B424" s="44"/>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spans="1:26" ht="12" customHeight="1" x14ac:dyDescent="0.3">
      <c r="A425" s="44"/>
      <c r="B425" s="44"/>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spans="1:26" ht="12" customHeight="1" x14ac:dyDescent="0.3">
      <c r="A426" s="44"/>
      <c r="B426" s="44"/>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spans="1:26" ht="12" customHeight="1" x14ac:dyDescent="0.3">
      <c r="A427" s="44"/>
      <c r="B427" s="44"/>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spans="1:26" ht="12" customHeight="1" x14ac:dyDescent="0.3">
      <c r="A428" s="44"/>
      <c r="B428" s="44"/>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spans="1:26" ht="12" customHeight="1" x14ac:dyDescent="0.3">
      <c r="A429" s="44"/>
      <c r="B429" s="44"/>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spans="1:26" ht="12" customHeight="1" x14ac:dyDescent="0.3">
      <c r="A430" s="44"/>
      <c r="B430" s="44"/>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spans="1:26" ht="12" customHeight="1" x14ac:dyDescent="0.3">
      <c r="A431" s="44"/>
      <c r="B431" s="44"/>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spans="1:26" ht="12" customHeight="1" x14ac:dyDescent="0.3">
      <c r="A432" s="44"/>
      <c r="B432" s="44"/>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spans="1:26" ht="12" customHeight="1" x14ac:dyDescent="0.3">
      <c r="A433" s="44"/>
      <c r="B433" s="44"/>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spans="1:26" ht="12" customHeight="1" x14ac:dyDescent="0.3">
      <c r="A434" s="44"/>
      <c r="B434" s="44"/>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spans="1:26" ht="12" customHeight="1" x14ac:dyDescent="0.3">
      <c r="A435" s="44"/>
      <c r="B435" s="44"/>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spans="1:26" ht="12" customHeight="1" x14ac:dyDescent="0.3">
      <c r="A436" s="44"/>
      <c r="B436" s="44"/>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spans="1:26" ht="12" customHeight="1" x14ac:dyDescent="0.3">
      <c r="A437" s="44"/>
      <c r="B437" s="44"/>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spans="1:26" ht="12" customHeight="1" x14ac:dyDescent="0.3">
      <c r="A438" s="44"/>
      <c r="B438" s="44"/>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spans="1:26" ht="12" customHeight="1" x14ac:dyDescent="0.3">
      <c r="A439" s="44"/>
      <c r="B439" s="44"/>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spans="1:26" ht="12" customHeight="1" x14ac:dyDescent="0.3">
      <c r="A440" s="44"/>
      <c r="B440" s="44"/>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spans="1:26" ht="12" customHeight="1" x14ac:dyDescent="0.3">
      <c r="A441" s="44"/>
      <c r="B441" s="44"/>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spans="1:26" ht="12" customHeight="1" x14ac:dyDescent="0.3">
      <c r="A442" s="44"/>
      <c r="B442" s="44"/>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spans="1:26" ht="12" customHeight="1" x14ac:dyDescent="0.3">
      <c r="A443" s="44"/>
      <c r="B443" s="44"/>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spans="1:26" ht="12" customHeight="1" x14ac:dyDescent="0.3">
      <c r="A444" s="44"/>
      <c r="B444" s="44"/>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spans="1:26" ht="12" customHeight="1" x14ac:dyDescent="0.3">
      <c r="A445" s="44"/>
      <c r="B445" s="44"/>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spans="1:26" ht="12" customHeight="1" x14ac:dyDescent="0.3">
      <c r="A446" s="44"/>
      <c r="B446" s="44"/>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spans="1:26" ht="12" customHeight="1" x14ac:dyDescent="0.3">
      <c r="A447" s="44"/>
      <c r="B447" s="44"/>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spans="1:26" ht="12" customHeight="1" x14ac:dyDescent="0.3">
      <c r="A448" s="44"/>
      <c r="B448" s="44"/>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spans="1:26" ht="12" customHeight="1" x14ac:dyDescent="0.3">
      <c r="A449" s="44"/>
      <c r="B449" s="44"/>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spans="1:26" ht="12" customHeight="1" x14ac:dyDescent="0.3">
      <c r="A450" s="44"/>
      <c r="B450" s="44"/>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spans="1:26" ht="12" customHeight="1" x14ac:dyDescent="0.3">
      <c r="A451" s="44"/>
      <c r="B451" s="44"/>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spans="1:26" ht="12" customHeight="1" x14ac:dyDescent="0.3">
      <c r="A452" s="44"/>
      <c r="B452" s="44"/>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spans="1:26" ht="12" customHeight="1" x14ac:dyDescent="0.3">
      <c r="A453" s="44"/>
      <c r="B453" s="44"/>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spans="1:26" ht="12" customHeight="1" x14ac:dyDescent="0.3">
      <c r="A454" s="44"/>
      <c r="B454" s="44"/>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spans="1:26" ht="12" customHeight="1" x14ac:dyDescent="0.3">
      <c r="A455" s="44"/>
      <c r="B455" s="44"/>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spans="1:26" ht="12" customHeight="1" x14ac:dyDescent="0.3">
      <c r="A456" s="44"/>
      <c r="B456" s="44"/>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spans="1:26" ht="12" customHeight="1" x14ac:dyDescent="0.3">
      <c r="A457" s="44"/>
      <c r="B457" s="44"/>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spans="1:26" ht="12" customHeight="1" x14ac:dyDescent="0.3">
      <c r="A458" s="44"/>
      <c r="B458" s="44"/>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spans="1:26" ht="12" customHeight="1" x14ac:dyDescent="0.3">
      <c r="A459" s="44"/>
      <c r="B459" s="44"/>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spans="1:26" ht="12" customHeight="1" x14ac:dyDescent="0.3">
      <c r="A460" s="44"/>
      <c r="B460" s="44"/>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spans="1:26" ht="12" customHeight="1" x14ac:dyDescent="0.3">
      <c r="A461" s="44"/>
      <c r="B461" s="44"/>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spans="1:26" ht="12" customHeight="1" x14ac:dyDescent="0.3">
      <c r="A462" s="44"/>
      <c r="B462" s="44"/>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spans="1:26" ht="12" customHeight="1" x14ac:dyDescent="0.3">
      <c r="A463" s="44"/>
      <c r="B463" s="44"/>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spans="1:26" ht="12" customHeight="1" x14ac:dyDescent="0.3">
      <c r="A464" s="44"/>
      <c r="B464" s="44"/>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spans="1:26" ht="12" customHeight="1" x14ac:dyDescent="0.3">
      <c r="A465" s="44"/>
      <c r="B465" s="44"/>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spans="1:26" ht="12" customHeight="1" x14ac:dyDescent="0.3">
      <c r="A466" s="44"/>
      <c r="B466" s="44"/>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spans="1:26" ht="12" customHeight="1" x14ac:dyDescent="0.3">
      <c r="A467" s="44"/>
      <c r="B467" s="44"/>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spans="1:26" ht="12" customHeight="1" x14ac:dyDescent="0.3">
      <c r="A468" s="44"/>
      <c r="B468" s="44"/>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spans="1:26" ht="12" customHeight="1" x14ac:dyDescent="0.3">
      <c r="A469" s="44"/>
      <c r="B469" s="44"/>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spans="1:26" ht="12" customHeight="1" x14ac:dyDescent="0.3">
      <c r="A470" s="44"/>
      <c r="B470" s="44"/>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spans="1:26" ht="12" customHeight="1" x14ac:dyDescent="0.3">
      <c r="A471" s="44"/>
      <c r="B471" s="44"/>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spans="1:26" ht="12" customHeight="1" x14ac:dyDescent="0.3">
      <c r="A472" s="44"/>
      <c r="B472" s="44"/>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spans="1:26" ht="12" customHeight="1" x14ac:dyDescent="0.3">
      <c r="A473" s="44"/>
      <c r="B473" s="44"/>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spans="1:26" ht="12" customHeight="1" x14ac:dyDescent="0.3">
      <c r="A474" s="44"/>
      <c r="B474" s="44"/>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spans="1:26" ht="12" customHeight="1" x14ac:dyDescent="0.3">
      <c r="A475" s="44"/>
      <c r="B475" s="44"/>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spans="1:26" ht="12" customHeight="1" x14ac:dyDescent="0.3">
      <c r="A476" s="44"/>
      <c r="B476" s="44"/>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spans="1:26" ht="12" customHeight="1" x14ac:dyDescent="0.3">
      <c r="A477" s="44"/>
      <c r="B477" s="44"/>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spans="1:26" ht="12" customHeight="1" x14ac:dyDescent="0.3">
      <c r="A478" s="44"/>
      <c r="B478" s="44"/>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spans="1:26" ht="12" customHeight="1" x14ac:dyDescent="0.3">
      <c r="A479" s="44"/>
      <c r="B479" s="44"/>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spans="1:26" ht="12" customHeight="1" x14ac:dyDescent="0.3">
      <c r="A480" s="44"/>
      <c r="B480" s="44"/>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spans="1:26" ht="12" customHeight="1" x14ac:dyDescent="0.3">
      <c r="A481" s="44"/>
      <c r="B481" s="44"/>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spans="1:26" ht="12" customHeight="1" x14ac:dyDescent="0.3">
      <c r="A482" s="44"/>
      <c r="B482" s="44"/>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spans="1:26" ht="12" customHeight="1" x14ac:dyDescent="0.3">
      <c r="A483" s="44"/>
      <c r="B483" s="44"/>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spans="1:26" ht="12" customHeight="1" x14ac:dyDescent="0.3">
      <c r="A484" s="44"/>
      <c r="B484" s="44"/>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spans="1:26" ht="12" customHeight="1" x14ac:dyDescent="0.3">
      <c r="A485" s="44"/>
      <c r="B485" s="44"/>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spans="1:26" ht="12" customHeight="1" x14ac:dyDescent="0.3">
      <c r="A486" s="44"/>
      <c r="B486" s="44"/>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spans="1:26" ht="12" customHeight="1" x14ac:dyDescent="0.3">
      <c r="A487" s="44"/>
      <c r="B487" s="44"/>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spans="1:26" ht="12" customHeight="1" x14ac:dyDescent="0.3">
      <c r="A488" s="44"/>
      <c r="B488" s="44"/>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spans="1:26" ht="12" customHeight="1" x14ac:dyDescent="0.3">
      <c r="A489" s="44"/>
      <c r="B489" s="44"/>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spans="1:26" ht="12" customHeight="1" x14ac:dyDescent="0.3">
      <c r="A490" s="44"/>
      <c r="B490" s="44"/>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spans="1:26" ht="12" customHeight="1" x14ac:dyDescent="0.3">
      <c r="A491" s="44"/>
      <c r="B491" s="44"/>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spans="1:26" ht="12" customHeight="1" x14ac:dyDescent="0.3">
      <c r="A492" s="44"/>
      <c r="B492" s="44"/>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spans="1:26" ht="12" customHeight="1" x14ac:dyDescent="0.3">
      <c r="A493" s="44"/>
      <c r="B493" s="44"/>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spans="1:26" ht="12" customHeight="1" x14ac:dyDescent="0.3">
      <c r="A494" s="44"/>
      <c r="B494" s="44"/>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spans="1:26" ht="12" customHeight="1" x14ac:dyDescent="0.3">
      <c r="A495" s="44"/>
      <c r="B495" s="44"/>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spans="1:26" ht="12" customHeight="1" x14ac:dyDescent="0.3">
      <c r="A496" s="44"/>
      <c r="B496" s="44"/>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spans="1:26" ht="12" customHeight="1" x14ac:dyDescent="0.3">
      <c r="A497" s="44"/>
      <c r="B497" s="44"/>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spans="1:26" ht="12" customHeight="1" x14ac:dyDescent="0.3">
      <c r="A498" s="44"/>
      <c r="B498" s="44"/>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spans="1:26" ht="12" customHeight="1" x14ac:dyDescent="0.3">
      <c r="A499" s="44"/>
      <c r="B499" s="44"/>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spans="1:26" ht="12" customHeight="1" x14ac:dyDescent="0.3">
      <c r="A500" s="44"/>
      <c r="B500" s="44"/>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spans="1:26" ht="12" customHeight="1" x14ac:dyDescent="0.3">
      <c r="A501" s="44"/>
      <c r="B501" s="44"/>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spans="1:26" ht="12" customHeight="1" x14ac:dyDescent="0.3">
      <c r="A502" s="44"/>
      <c r="B502" s="44"/>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spans="1:26" ht="12" customHeight="1" x14ac:dyDescent="0.3">
      <c r="A503" s="44"/>
      <c r="B503" s="44"/>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spans="1:26" ht="12" customHeight="1" x14ac:dyDescent="0.3">
      <c r="A504" s="44"/>
      <c r="B504" s="44"/>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spans="1:26" ht="12" customHeight="1" x14ac:dyDescent="0.3">
      <c r="A505" s="44"/>
      <c r="B505" s="44"/>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spans="1:26" ht="12" customHeight="1" x14ac:dyDescent="0.3">
      <c r="A506" s="44"/>
      <c r="B506" s="44"/>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spans="1:26" ht="12" customHeight="1" x14ac:dyDescent="0.3">
      <c r="A507" s="44"/>
      <c r="B507" s="44"/>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spans="1:26" ht="12" customHeight="1" x14ac:dyDescent="0.3">
      <c r="A508" s="44"/>
      <c r="B508" s="44"/>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spans="1:26" ht="12" customHeight="1" x14ac:dyDescent="0.3">
      <c r="A509" s="44"/>
      <c r="B509" s="44"/>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spans="1:26" ht="12" customHeight="1" x14ac:dyDescent="0.3">
      <c r="A510" s="44"/>
      <c r="B510" s="44"/>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spans="1:26" ht="12" customHeight="1" x14ac:dyDescent="0.3">
      <c r="A511" s="44"/>
      <c r="B511" s="44"/>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spans="1:26" ht="12" customHeight="1" x14ac:dyDescent="0.3">
      <c r="A512" s="44"/>
      <c r="B512" s="44"/>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spans="1:26" ht="12" customHeight="1" x14ac:dyDescent="0.3">
      <c r="A513" s="44"/>
      <c r="B513" s="44"/>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spans="1:26" ht="12" customHeight="1" x14ac:dyDescent="0.3">
      <c r="A514" s="44"/>
      <c r="B514" s="44"/>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spans="1:26" ht="12" customHeight="1" x14ac:dyDescent="0.3">
      <c r="A515" s="44"/>
      <c r="B515" s="44"/>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spans="1:26" ht="12" customHeight="1" x14ac:dyDescent="0.3">
      <c r="A516" s="44"/>
      <c r="B516" s="44"/>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spans="1:26" ht="12" customHeight="1" x14ac:dyDescent="0.3">
      <c r="A517" s="44"/>
      <c r="B517" s="44"/>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spans="1:26" ht="12" customHeight="1" x14ac:dyDescent="0.3">
      <c r="A518" s="44"/>
      <c r="B518" s="44"/>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spans="1:26" ht="12" customHeight="1" x14ac:dyDescent="0.3">
      <c r="A519" s="44"/>
      <c r="B519" s="44"/>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spans="1:26" ht="12" customHeight="1" x14ac:dyDescent="0.3">
      <c r="A520" s="44"/>
      <c r="B520" s="44"/>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spans="1:26" ht="12" customHeight="1" x14ac:dyDescent="0.3">
      <c r="A521" s="44"/>
      <c r="B521" s="44"/>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spans="1:26" ht="12" customHeight="1" x14ac:dyDescent="0.3">
      <c r="A522" s="44"/>
      <c r="B522" s="44"/>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spans="1:26" ht="12" customHeight="1" x14ac:dyDescent="0.3">
      <c r="A523" s="44"/>
      <c r="B523" s="44"/>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spans="1:26" ht="12" customHeight="1" x14ac:dyDescent="0.3">
      <c r="A524" s="44"/>
      <c r="B524" s="44"/>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spans="1:26" ht="12" customHeight="1" x14ac:dyDescent="0.3">
      <c r="A525" s="44"/>
      <c r="B525" s="44"/>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spans="1:26" ht="12" customHeight="1" x14ac:dyDescent="0.3">
      <c r="A526" s="44"/>
      <c r="B526" s="44"/>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spans="1:26" ht="12" customHeight="1" x14ac:dyDescent="0.3">
      <c r="A527" s="44"/>
      <c r="B527" s="44"/>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spans="1:26" ht="12" customHeight="1" x14ac:dyDescent="0.3">
      <c r="A528" s="44"/>
      <c r="B528" s="44"/>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spans="1:26" ht="12" customHeight="1" x14ac:dyDescent="0.3">
      <c r="A529" s="44"/>
      <c r="B529" s="44"/>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spans="1:26" ht="12" customHeight="1" x14ac:dyDescent="0.3">
      <c r="A530" s="44"/>
      <c r="B530" s="44"/>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spans="1:26" ht="12" customHeight="1" x14ac:dyDescent="0.3">
      <c r="A531" s="44"/>
      <c r="B531" s="44"/>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spans="1:26" ht="12" customHeight="1" x14ac:dyDescent="0.3">
      <c r="A532" s="44"/>
      <c r="B532" s="44"/>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spans="1:26" ht="12" customHeight="1" x14ac:dyDescent="0.3">
      <c r="A533" s="44"/>
      <c r="B533" s="44"/>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spans="1:26" ht="12" customHeight="1" x14ac:dyDescent="0.3">
      <c r="A534" s="44"/>
      <c r="B534" s="44"/>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spans="1:26" ht="12" customHeight="1" x14ac:dyDescent="0.3">
      <c r="A535" s="44"/>
      <c r="B535" s="44"/>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spans="1:26" ht="12" customHeight="1" x14ac:dyDescent="0.3">
      <c r="A536" s="44"/>
      <c r="B536" s="44"/>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spans="1:26" ht="12" customHeight="1" x14ac:dyDescent="0.3">
      <c r="A537" s="44"/>
      <c r="B537" s="44"/>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spans="1:26" ht="12" customHeight="1" x14ac:dyDescent="0.3">
      <c r="A538" s="44"/>
      <c r="B538" s="44"/>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spans="1:26" ht="12" customHeight="1" x14ac:dyDescent="0.3">
      <c r="A539" s="44"/>
      <c r="B539" s="44"/>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spans="1:26" ht="12" customHeight="1" x14ac:dyDescent="0.3">
      <c r="A540" s="44"/>
      <c r="B540" s="44"/>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spans="1:26" ht="12" customHeight="1" x14ac:dyDescent="0.3">
      <c r="A541" s="44"/>
      <c r="B541" s="44"/>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spans="1:26" ht="12" customHeight="1" x14ac:dyDescent="0.3">
      <c r="A542" s="44"/>
      <c r="B542" s="44"/>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spans="1:26" ht="12" customHeight="1" x14ac:dyDescent="0.3">
      <c r="A543" s="44"/>
      <c r="B543" s="44"/>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spans="1:26" ht="12" customHeight="1" x14ac:dyDescent="0.3">
      <c r="A544" s="44"/>
      <c r="B544" s="44"/>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spans="1:26" ht="12" customHeight="1" x14ac:dyDescent="0.3">
      <c r="A545" s="44"/>
      <c r="B545" s="44"/>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spans="1:26" ht="12" customHeight="1" x14ac:dyDescent="0.3">
      <c r="A546" s="44"/>
      <c r="B546" s="44"/>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spans="1:26" ht="12" customHeight="1" x14ac:dyDescent="0.3">
      <c r="A547" s="44"/>
      <c r="B547" s="44"/>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spans="1:26" ht="12" customHeight="1" x14ac:dyDescent="0.3">
      <c r="A548" s="44"/>
      <c r="B548" s="44"/>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spans="1:26" ht="12" customHeight="1" x14ac:dyDescent="0.3">
      <c r="A549" s="44"/>
      <c r="B549" s="44"/>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spans="1:26" ht="12" customHeight="1" x14ac:dyDescent="0.3">
      <c r="A550" s="44"/>
      <c r="B550" s="44"/>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spans="1:26" ht="12" customHeight="1" x14ac:dyDescent="0.3">
      <c r="A551" s="44"/>
      <c r="B551" s="44"/>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spans="1:26" ht="12" customHeight="1" x14ac:dyDescent="0.3">
      <c r="A552" s="44"/>
      <c r="B552" s="44"/>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spans="1:26" ht="12" customHeight="1" x14ac:dyDescent="0.3">
      <c r="A553" s="44"/>
      <c r="B553" s="44"/>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spans="1:26" ht="12" customHeight="1" x14ac:dyDescent="0.3">
      <c r="A554" s="44"/>
      <c r="B554" s="44"/>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spans="1:26" ht="12" customHeight="1" x14ac:dyDescent="0.3">
      <c r="A555" s="44"/>
      <c r="B555" s="44"/>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spans="1:26" ht="12" customHeight="1" x14ac:dyDescent="0.3">
      <c r="A556" s="44"/>
      <c r="B556" s="44"/>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spans="1:26" ht="12" customHeight="1" x14ac:dyDescent="0.3">
      <c r="A557" s="44"/>
      <c r="B557" s="44"/>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spans="1:26" ht="12" customHeight="1" x14ac:dyDescent="0.3">
      <c r="A558" s="44"/>
      <c r="B558" s="44"/>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spans="1:26" ht="12" customHeight="1" x14ac:dyDescent="0.3">
      <c r="A559" s="44"/>
      <c r="B559" s="44"/>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spans="1:26" ht="12" customHeight="1" x14ac:dyDescent="0.3">
      <c r="A560" s="44"/>
      <c r="B560" s="44"/>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spans="1:26" ht="12" customHeight="1" x14ac:dyDescent="0.3">
      <c r="A561" s="44"/>
      <c r="B561" s="44"/>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spans="1:26" ht="12" customHeight="1" x14ac:dyDescent="0.3">
      <c r="A562" s="44"/>
      <c r="B562" s="44"/>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spans="1:26" ht="12" customHeight="1" x14ac:dyDescent="0.3">
      <c r="A563" s="44"/>
      <c r="B563" s="44"/>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spans="1:26" ht="12" customHeight="1" x14ac:dyDescent="0.3">
      <c r="A564" s="44"/>
      <c r="B564" s="44"/>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spans="1:26" ht="12" customHeight="1" x14ac:dyDescent="0.3">
      <c r="A565" s="44"/>
      <c r="B565" s="44"/>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spans="1:26" ht="12" customHeight="1" x14ac:dyDescent="0.3">
      <c r="A566" s="44"/>
      <c r="B566" s="44"/>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spans="1:26" ht="12" customHeight="1" x14ac:dyDescent="0.3">
      <c r="A567" s="44"/>
      <c r="B567" s="44"/>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spans="1:26" ht="12" customHeight="1" x14ac:dyDescent="0.3">
      <c r="A568" s="44"/>
      <c r="B568" s="44"/>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spans="1:26" ht="12" customHeight="1" x14ac:dyDescent="0.3">
      <c r="A569" s="44"/>
      <c r="B569" s="44"/>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spans="1:26" ht="12" customHeight="1" x14ac:dyDescent="0.3">
      <c r="A570" s="44"/>
      <c r="B570" s="44"/>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spans="1:26" ht="12" customHeight="1" x14ac:dyDescent="0.3">
      <c r="A571" s="44"/>
      <c r="B571" s="44"/>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spans="1:26" ht="12" customHeight="1" x14ac:dyDescent="0.3">
      <c r="A572" s="44"/>
      <c r="B572" s="44"/>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spans="1:26" ht="12" customHeight="1" x14ac:dyDescent="0.3">
      <c r="A573" s="44"/>
      <c r="B573" s="44"/>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spans="1:26" ht="12" customHeight="1" x14ac:dyDescent="0.3">
      <c r="A574" s="44"/>
      <c r="B574" s="44"/>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spans="1:26" ht="12" customHeight="1" x14ac:dyDescent="0.3">
      <c r="A575" s="44"/>
      <c r="B575" s="44"/>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spans="1:26" ht="12" customHeight="1" x14ac:dyDescent="0.3">
      <c r="A576" s="44"/>
      <c r="B576" s="44"/>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spans="1:26" ht="12" customHeight="1" x14ac:dyDescent="0.3">
      <c r="A577" s="44"/>
      <c r="B577" s="44"/>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spans="1:26" ht="12" customHeight="1" x14ac:dyDescent="0.3">
      <c r="A578" s="44"/>
      <c r="B578" s="44"/>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spans="1:26" ht="12" customHeight="1" x14ac:dyDescent="0.3">
      <c r="A579" s="44"/>
      <c r="B579" s="44"/>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spans="1:26" ht="12" customHeight="1" x14ac:dyDescent="0.3">
      <c r="A580" s="44"/>
      <c r="B580" s="44"/>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spans="1:26" ht="12" customHeight="1" x14ac:dyDescent="0.3">
      <c r="A581" s="44"/>
      <c r="B581" s="44"/>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spans="1:26" ht="12" customHeight="1" x14ac:dyDescent="0.3">
      <c r="A582" s="44"/>
      <c r="B582" s="44"/>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spans="1:26" ht="12" customHeight="1" x14ac:dyDescent="0.3">
      <c r="A583" s="44"/>
      <c r="B583" s="44"/>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spans="1:26" ht="12" customHeight="1" x14ac:dyDescent="0.3">
      <c r="A584" s="44"/>
      <c r="B584" s="44"/>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spans="1:26" ht="12" customHeight="1" x14ac:dyDescent="0.3">
      <c r="A585" s="44"/>
      <c r="B585" s="44"/>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spans="1:26" ht="12" customHeight="1" x14ac:dyDescent="0.3">
      <c r="A586" s="44"/>
      <c r="B586" s="44"/>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spans="1:26" ht="12" customHeight="1" x14ac:dyDescent="0.3">
      <c r="A587" s="44"/>
      <c r="B587" s="44"/>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spans="1:26" ht="12" customHeight="1" x14ac:dyDescent="0.3">
      <c r="A588" s="44"/>
      <c r="B588" s="44"/>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spans="1:26" ht="12" customHeight="1" x14ac:dyDescent="0.3">
      <c r="A589" s="44"/>
      <c r="B589" s="44"/>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spans="1:26" ht="12" customHeight="1" x14ac:dyDescent="0.3">
      <c r="A590" s="44"/>
      <c r="B590" s="44"/>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spans="1:26" ht="12" customHeight="1" x14ac:dyDescent="0.3">
      <c r="A591" s="44"/>
      <c r="B591" s="44"/>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spans="1:26" ht="12" customHeight="1" x14ac:dyDescent="0.3">
      <c r="A592" s="44"/>
      <c r="B592" s="44"/>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spans="1:26" ht="12" customHeight="1" x14ac:dyDescent="0.3">
      <c r="A593" s="44"/>
      <c r="B593" s="44"/>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spans="1:26" ht="12" customHeight="1" x14ac:dyDescent="0.3">
      <c r="A594" s="44"/>
      <c r="B594" s="44"/>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spans="1:26" ht="12" customHeight="1" x14ac:dyDescent="0.3">
      <c r="A595" s="44"/>
      <c r="B595" s="44"/>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spans="1:26" ht="12" customHeight="1" x14ac:dyDescent="0.3">
      <c r="A596" s="44"/>
      <c r="B596" s="44"/>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spans="1:26" ht="12" customHeight="1" x14ac:dyDescent="0.3">
      <c r="A597" s="44"/>
      <c r="B597" s="44"/>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spans="1:26" ht="12" customHeight="1" x14ac:dyDescent="0.3">
      <c r="A598" s="44"/>
      <c r="B598" s="44"/>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spans="1:26" ht="12" customHeight="1" x14ac:dyDescent="0.3">
      <c r="A599" s="44"/>
      <c r="B599" s="44"/>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spans="1:26" ht="12" customHeight="1" x14ac:dyDescent="0.3">
      <c r="A600" s="44"/>
      <c r="B600" s="44"/>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spans="1:26" ht="12" customHeight="1" x14ac:dyDescent="0.3">
      <c r="A601" s="44"/>
      <c r="B601" s="44"/>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spans="1:26" ht="12" customHeight="1" x14ac:dyDescent="0.3">
      <c r="A602" s="44"/>
      <c r="B602" s="44"/>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spans="1:26" ht="12" customHeight="1" x14ac:dyDescent="0.3">
      <c r="A603" s="44"/>
      <c r="B603" s="44"/>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spans="1:26" ht="12" customHeight="1" x14ac:dyDescent="0.3">
      <c r="A604" s="44"/>
      <c r="B604" s="44"/>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spans="1:26" ht="12" customHeight="1" x14ac:dyDescent="0.3">
      <c r="A605" s="44"/>
      <c r="B605" s="44"/>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spans="1:26" ht="12" customHeight="1" x14ac:dyDescent="0.3">
      <c r="A606" s="44"/>
      <c r="B606" s="44"/>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spans="1:26" ht="12" customHeight="1" x14ac:dyDescent="0.3">
      <c r="A607" s="44"/>
      <c r="B607" s="44"/>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spans="1:26" ht="12" customHeight="1" x14ac:dyDescent="0.3">
      <c r="A608" s="44"/>
      <c r="B608" s="44"/>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spans="1:26" ht="12" customHeight="1" x14ac:dyDescent="0.3">
      <c r="A609" s="44"/>
      <c r="B609" s="44"/>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spans="1:26" ht="12" customHeight="1" x14ac:dyDescent="0.3">
      <c r="A610" s="44"/>
      <c r="B610" s="44"/>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spans="1:26" ht="12" customHeight="1" x14ac:dyDescent="0.3">
      <c r="A611" s="44"/>
      <c r="B611" s="44"/>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spans="1:26" ht="12" customHeight="1" x14ac:dyDescent="0.3">
      <c r="A612" s="44"/>
      <c r="B612" s="44"/>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spans="1:26" ht="12" customHeight="1" x14ac:dyDescent="0.3">
      <c r="A613" s="44"/>
      <c r="B613" s="44"/>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spans="1:26" ht="12" customHeight="1" x14ac:dyDescent="0.3">
      <c r="A614" s="44"/>
      <c r="B614" s="44"/>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spans="1:26" ht="12" customHeight="1" x14ac:dyDescent="0.3">
      <c r="A615" s="44"/>
      <c r="B615" s="44"/>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spans="1:26" ht="12" customHeight="1" x14ac:dyDescent="0.3">
      <c r="A616" s="44"/>
      <c r="B616" s="44"/>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spans="1:26" ht="12" customHeight="1" x14ac:dyDescent="0.3">
      <c r="A617" s="44"/>
      <c r="B617" s="44"/>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spans="1:26" ht="12" customHeight="1" x14ac:dyDescent="0.3">
      <c r="A618" s="44"/>
      <c r="B618" s="44"/>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spans="1:26" ht="12" customHeight="1" x14ac:dyDescent="0.3">
      <c r="A619" s="44"/>
      <c r="B619" s="44"/>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spans="1:26" ht="12" customHeight="1" x14ac:dyDescent="0.3">
      <c r="A620" s="44"/>
      <c r="B620" s="44"/>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spans="1:26" ht="12" customHeight="1" x14ac:dyDescent="0.3">
      <c r="A621" s="44"/>
      <c r="B621" s="44"/>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spans="1:26" ht="12" customHeight="1" x14ac:dyDescent="0.3">
      <c r="A622" s="44"/>
      <c r="B622" s="44"/>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spans="1:26" ht="12" customHeight="1" x14ac:dyDescent="0.3">
      <c r="A623" s="44"/>
      <c r="B623" s="44"/>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spans="1:26" ht="12" customHeight="1" x14ac:dyDescent="0.3">
      <c r="A624" s="44"/>
      <c r="B624" s="44"/>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spans="1:26" ht="12" customHeight="1" x14ac:dyDescent="0.3">
      <c r="A625" s="44"/>
      <c r="B625" s="44"/>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spans="1:26" ht="12" customHeight="1" x14ac:dyDescent="0.3">
      <c r="A626" s="44"/>
      <c r="B626" s="44"/>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spans="1:26" ht="12" customHeight="1" x14ac:dyDescent="0.3">
      <c r="A627" s="44"/>
      <c r="B627" s="44"/>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spans="1:26" ht="12" customHeight="1" x14ac:dyDescent="0.3">
      <c r="A628" s="44"/>
      <c r="B628" s="44"/>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spans="1:26" ht="12" customHeight="1" x14ac:dyDescent="0.3">
      <c r="A629" s="44"/>
      <c r="B629" s="44"/>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spans="1:26" ht="12" customHeight="1" x14ac:dyDescent="0.3">
      <c r="A630" s="44"/>
      <c r="B630" s="44"/>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spans="1:26" ht="12" customHeight="1" x14ac:dyDescent="0.3">
      <c r="A631" s="44"/>
      <c r="B631" s="44"/>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spans="1:26" ht="12" customHeight="1" x14ac:dyDescent="0.3">
      <c r="A632" s="44"/>
      <c r="B632" s="44"/>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spans="1:26" ht="12" customHeight="1" x14ac:dyDescent="0.3">
      <c r="A633" s="44"/>
      <c r="B633" s="44"/>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spans="1:26" ht="12" customHeight="1" x14ac:dyDescent="0.3">
      <c r="A634" s="44"/>
      <c r="B634" s="44"/>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spans="1:26" ht="12" customHeight="1" x14ac:dyDescent="0.3">
      <c r="A635" s="44"/>
      <c r="B635" s="44"/>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spans="1:26" ht="12" customHeight="1" x14ac:dyDescent="0.3">
      <c r="A636" s="44"/>
      <c r="B636" s="44"/>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spans="1:26" ht="12" customHeight="1" x14ac:dyDescent="0.3">
      <c r="A637" s="44"/>
      <c r="B637" s="44"/>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spans="1:26" ht="12" customHeight="1" x14ac:dyDescent="0.3">
      <c r="A638" s="44"/>
      <c r="B638" s="44"/>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spans="1:26" ht="12" customHeight="1" x14ac:dyDescent="0.3">
      <c r="A639" s="44"/>
      <c r="B639" s="44"/>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spans="1:26" ht="12" customHeight="1" x14ac:dyDescent="0.3">
      <c r="A640" s="44"/>
      <c r="B640" s="44"/>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spans="1:26" ht="12" customHeight="1" x14ac:dyDescent="0.3">
      <c r="A641" s="44"/>
      <c r="B641" s="44"/>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spans="1:26" ht="12" customHeight="1" x14ac:dyDescent="0.3">
      <c r="A642" s="44"/>
      <c r="B642" s="44"/>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spans="1:26" ht="12" customHeight="1" x14ac:dyDescent="0.3">
      <c r="A643" s="44"/>
      <c r="B643" s="44"/>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spans="1:26" ht="12" customHeight="1" x14ac:dyDescent="0.3">
      <c r="A644" s="44"/>
      <c r="B644" s="44"/>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spans="1:26" ht="12" customHeight="1" x14ac:dyDescent="0.3">
      <c r="A645" s="44"/>
      <c r="B645" s="44"/>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spans="1:26" ht="12" customHeight="1" x14ac:dyDescent="0.3">
      <c r="A646" s="44"/>
      <c r="B646" s="44"/>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spans="1:26" ht="12" customHeight="1" x14ac:dyDescent="0.3">
      <c r="A647" s="44"/>
      <c r="B647" s="44"/>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spans="1:26" ht="12" customHeight="1" x14ac:dyDescent="0.3">
      <c r="A648" s="44"/>
      <c r="B648" s="44"/>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spans="1:26" ht="12" customHeight="1" x14ac:dyDescent="0.3">
      <c r="A649" s="44"/>
      <c r="B649" s="44"/>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spans="1:26" ht="12" customHeight="1" x14ac:dyDescent="0.3">
      <c r="A650" s="44"/>
      <c r="B650" s="44"/>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spans="1:26" ht="12" customHeight="1" x14ac:dyDescent="0.3">
      <c r="A651" s="44"/>
      <c r="B651" s="44"/>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spans="1:26" ht="12" customHeight="1" x14ac:dyDescent="0.3">
      <c r="A652" s="44"/>
      <c r="B652" s="44"/>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spans="1:26" ht="12" customHeight="1" x14ac:dyDescent="0.3">
      <c r="A653" s="44"/>
      <c r="B653" s="44"/>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spans="1:26" ht="12" customHeight="1" x14ac:dyDescent="0.3">
      <c r="A654" s="44"/>
      <c r="B654" s="44"/>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spans="1:26" ht="12" customHeight="1" x14ac:dyDescent="0.3">
      <c r="A655" s="44"/>
      <c r="B655" s="44"/>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spans="1:26" ht="12" customHeight="1" x14ac:dyDescent="0.3">
      <c r="A656" s="44"/>
      <c r="B656" s="44"/>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spans="1:26" ht="12" customHeight="1" x14ac:dyDescent="0.3">
      <c r="A657" s="44"/>
      <c r="B657" s="44"/>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spans="1:26" ht="12" customHeight="1" x14ac:dyDescent="0.3">
      <c r="A658" s="44"/>
      <c r="B658" s="44"/>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spans="1:26" ht="12" customHeight="1" x14ac:dyDescent="0.3">
      <c r="A659" s="44"/>
      <c r="B659" s="44"/>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spans="1:26" ht="12" customHeight="1" x14ac:dyDescent="0.3">
      <c r="A660" s="44"/>
      <c r="B660" s="44"/>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spans="1:26" ht="12" customHeight="1" x14ac:dyDescent="0.3">
      <c r="A661" s="44"/>
      <c r="B661" s="44"/>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spans="1:26" ht="12" customHeight="1" x14ac:dyDescent="0.3">
      <c r="A662" s="44"/>
      <c r="B662" s="44"/>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spans="1:26" ht="12" customHeight="1" x14ac:dyDescent="0.3">
      <c r="A663" s="44"/>
      <c r="B663" s="44"/>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spans="1:26" ht="12" customHeight="1" x14ac:dyDescent="0.3">
      <c r="A664" s="44"/>
      <c r="B664" s="44"/>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spans="1:26" ht="12" customHeight="1" x14ac:dyDescent="0.3">
      <c r="A665" s="44"/>
      <c r="B665" s="44"/>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spans="1:26" ht="12" customHeight="1" x14ac:dyDescent="0.3">
      <c r="A666" s="44"/>
      <c r="B666" s="44"/>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spans="1:26" ht="12" customHeight="1" x14ac:dyDescent="0.3">
      <c r="A667" s="44"/>
      <c r="B667" s="44"/>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spans="1:26" ht="12" customHeight="1" x14ac:dyDescent="0.3">
      <c r="A668" s="44"/>
      <c r="B668" s="44"/>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spans="1:26" ht="12" customHeight="1" x14ac:dyDescent="0.3">
      <c r="A669" s="44"/>
      <c r="B669" s="44"/>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spans="1:26" ht="12" customHeight="1" x14ac:dyDescent="0.3">
      <c r="A670" s="44"/>
      <c r="B670" s="44"/>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spans="1:26" ht="12" customHeight="1" x14ac:dyDescent="0.3">
      <c r="A671" s="44"/>
      <c r="B671" s="44"/>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spans="1:26" ht="12" customHeight="1" x14ac:dyDescent="0.3">
      <c r="A672" s="44"/>
      <c r="B672" s="44"/>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spans="1:26" ht="12" customHeight="1" x14ac:dyDescent="0.3">
      <c r="A673" s="44"/>
      <c r="B673" s="44"/>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spans="1:26" ht="12" customHeight="1" x14ac:dyDescent="0.3">
      <c r="A674" s="44"/>
      <c r="B674" s="44"/>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spans="1:26" ht="12" customHeight="1" x14ac:dyDescent="0.3">
      <c r="A675" s="44"/>
      <c r="B675" s="44"/>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spans="1:26" ht="12" customHeight="1" x14ac:dyDescent="0.3">
      <c r="A676" s="44"/>
      <c r="B676" s="44"/>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spans="1:26" ht="12" customHeight="1" x14ac:dyDescent="0.3">
      <c r="A677" s="44"/>
      <c r="B677" s="44"/>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spans="1:26" ht="12" customHeight="1" x14ac:dyDescent="0.3">
      <c r="A678" s="44"/>
      <c r="B678" s="44"/>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spans="1:26" ht="12" customHeight="1" x14ac:dyDescent="0.3">
      <c r="A679" s="44"/>
      <c r="B679" s="44"/>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spans="1:26" ht="12" customHeight="1" x14ac:dyDescent="0.3">
      <c r="A680" s="44"/>
      <c r="B680" s="44"/>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spans="1:26" ht="12" customHeight="1" x14ac:dyDescent="0.3">
      <c r="A681" s="44"/>
      <c r="B681" s="44"/>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spans="1:26" ht="12" customHeight="1" x14ac:dyDescent="0.3">
      <c r="A682" s="44"/>
      <c r="B682" s="44"/>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spans="1:26" ht="12" customHeight="1" x14ac:dyDescent="0.3">
      <c r="A683" s="44"/>
      <c r="B683" s="44"/>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spans="1:26" ht="12" customHeight="1" x14ac:dyDescent="0.3">
      <c r="A684" s="44"/>
      <c r="B684" s="44"/>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spans="1:26" ht="12" customHeight="1" x14ac:dyDescent="0.3">
      <c r="A685" s="44"/>
      <c r="B685" s="44"/>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spans="1:26" ht="12" customHeight="1" x14ac:dyDescent="0.3">
      <c r="A686" s="44"/>
      <c r="B686" s="44"/>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spans="1:26" ht="12" customHeight="1" x14ac:dyDescent="0.3">
      <c r="A687" s="44"/>
      <c r="B687" s="44"/>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spans="1:26" ht="12" customHeight="1" x14ac:dyDescent="0.3">
      <c r="A688" s="44"/>
      <c r="B688" s="44"/>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spans="1:26" ht="12" customHeight="1" x14ac:dyDescent="0.3">
      <c r="A689" s="44"/>
      <c r="B689" s="44"/>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spans="1:26" ht="12" customHeight="1" x14ac:dyDescent="0.3">
      <c r="A690" s="44"/>
      <c r="B690" s="44"/>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spans="1:26" ht="12" customHeight="1" x14ac:dyDescent="0.3">
      <c r="A691" s="44"/>
      <c r="B691" s="44"/>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spans="1:26" ht="12" customHeight="1" x14ac:dyDescent="0.3">
      <c r="A692" s="44"/>
      <c r="B692" s="44"/>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spans="1:26" ht="12" customHeight="1" x14ac:dyDescent="0.3">
      <c r="A693" s="44"/>
      <c r="B693" s="44"/>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spans="1:26" ht="12" customHeight="1" x14ac:dyDescent="0.3">
      <c r="A694" s="44"/>
      <c r="B694" s="44"/>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spans="1:26" ht="12" customHeight="1" x14ac:dyDescent="0.3">
      <c r="A695" s="44"/>
      <c r="B695" s="44"/>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spans="1:26" ht="12" customHeight="1" x14ac:dyDescent="0.3">
      <c r="A696" s="44"/>
      <c r="B696" s="44"/>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spans="1:26" ht="12" customHeight="1" x14ac:dyDescent="0.3">
      <c r="A697" s="44"/>
      <c r="B697" s="44"/>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spans="1:26" ht="12" customHeight="1" x14ac:dyDescent="0.3">
      <c r="A698" s="44"/>
      <c r="B698" s="44"/>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spans="1:26" ht="12" customHeight="1" x14ac:dyDescent="0.3">
      <c r="A699" s="44"/>
      <c r="B699" s="44"/>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spans="1:26" ht="12" customHeight="1" x14ac:dyDescent="0.3">
      <c r="A700" s="44"/>
      <c r="B700" s="44"/>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spans="1:26" ht="12" customHeight="1" x14ac:dyDescent="0.3">
      <c r="A701" s="44"/>
      <c r="B701" s="44"/>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spans="1:26" ht="12" customHeight="1" x14ac:dyDescent="0.3">
      <c r="A702" s="44"/>
      <c r="B702" s="44"/>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spans="1:26" ht="12" customHeight="1" x14ac:dyDescent="0.3">
      <c r="A703" s="44"/>
      <c r="B703" s="44"/>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spans="1:26" ht="12" customHeight="1" x14ac:dyDescent="0.3">
      <c r="A704" s="44"/>
      <c r="B704" s="44"/>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spans="1:26" ht="12" customHeight="1" x14ac:dyDescent="0.3">
      <c r="A705" s="44"/>
      <c r="B705" s="44"/>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spans="1:26" ht="12" customHeight="1" x14ac:dyDescent="0.3">
      <c r="A706" s="44"/>
      <c r="B706" s="44"/>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spans="1:26" ht="12" customHeight="1" x14ac:dyDescent="0.3">
      <c r="A707" s="44"/>
      <c r="B707" s="44"/>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spans="1:26" ht="12" customHeight="1" x14ac:dyDescent="0.3">
      <c r="A708" s="44"/>
      <c r="B708" s="44"/>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spans="1:26" ht="12" customHeight="1" x14ac:dyDescent="0.3">
      <c r="A709" s="44"/>
      <c r="B709" s="44"/>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spans="1:26" ht="12" customHeight="1" x14ac:dyDescent="0.3">
      <c r="A710" s="44"/>
      <c r="B710" s="44"/>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spans="1:26" ht="12" customHeight="1" x14ac:dyDescent="0.3">
      <c r="A711" s="44"/>
      <c r="B711" s="44"/>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spans="1:26" ht="12" customHeight="1" x14ac:dyDescent="0.3">
      <c r="A712" s="44"/>
      <c r="B712" s="44"/>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spans="1:26" ht="12" customHeight="1" x14ac:dyDescent="0.3">
      <c r="A713" s="44"/>
      <c r="B713" s="44"/>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spans="1:26" ht="12" customHeight="1" x14ac:dyDescent="0.3">
      <c r="A714" s="44"/>
      <c r="B714" s="44"/>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spans="1:26" ht="12" customHeight="1" x14ac:dyDescent="0.3">
      <c r="A715" s="44"/>
      <c r="B715" s="44"/>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spans="1:26" ht="12" customHeight="1" x14ac:dyDescent="0.3">
      <c r="A716" s="44"/>
      <c r="B716" s="44"/>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spans="1:26" ht="12" customHeight="1" x14ac:dyDescent="0.3">
      <c r="A717" s="44"/>
      <c r="B717" s="44"/>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spans="1:26" ht="12" customHeight="1" x14ac:dyDescent="0.3">
      <c r="A718" s="44"/>
      <c r="B718" s="44"/>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spans="1:26" ht="12" customHeight="1" x14ac:dyDescent="0.3">
      <c r="A719" s="44"/>
      <c r="B719" s="44"/>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spans="1:26" ht="12" customHeight="1" x14ac:dyDescent="0.3">
      <c r="A720" s="44"/>
      <c r="B720" s="44"/>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spans="1:26" ht="12" customHeight="1" x14ac:dyDescent="0.3">
      <c r="A721" s="44"/>
      <c r="B721" s="44"/>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spans="1:26" ht="12" customHeight="1" x14ac:dyDescent="0.3">
      <c r="A722" s="44"/>
      <c r="B722" s="44"/>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spans="1:26" ht="12" customHeight="1" x14ac:dyDescent="0.3">
      <c r="A723" s="44"/>
      <c r="B723" s="44"/>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spans="1:26" ht="12" customHeight="1" x14ac:dyDescent="0.3">
      <c r="A724" s="44"/>
      <c r="B724" s="44"/>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spans="1:26" ht="12" customHeight="1" x14ac:dyDescent="0.3">
      <c r="A725" s="44"/>
      <c r="B725" s="44"/>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spans="1:26" ht="12" customHeight="1" x14ac:dyDescent="0.3">
      <c r="A726" s="44"/>
      <c r="B726" s="44"/>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spans="1:26" ht="12" customHeight="1" x14ac:dyDescent="0.3">
      <c r="A727" s="44"/>
      <c r="B727" s="44"/>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spans="1:26" ht="12" customHeight="1" x14ac:dyDescent="0.3">
      <c r="A728" s="44"/>
      <c r="B728" s="44"/>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spans="1:26" ht="12" customHeight="1" x14ac:dyDescent="0.3">
      <c r="A729" s="44"/>
      <c r="B729" s="44"/>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spans="1:26" ht="12" customHeight="1" x14ac:dyDescent="0.3">
      <c r="A730" s="44"/>
      <c r="B730" s="44"/>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spans="1:26" ht="12" customHeight="1" x14ac:dyDescent="0.3">
      <c r="A731" s="44"/>
      <c r="B731" s="44"/>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spans="1:26" ht="12" customHeight="1" x14ac:dyDescent="0.3">
      <c r="A732" s="44"/>
      <c r="B732" s="44"/>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spans="1:26" ht="12" customHeight="1" x14ac:dyDescent="0.3">
      <c r="A733" s="44"/>
      <c r="B733" s="44"/>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spans="1:26" ht="12" customHeight="1" x14ac:dyDescent="0.3">
      <c r="A734" s="44"/>
      <c r="B734" s="44"/>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spans="1:26" ht="12" customHeight="1" x14ac:dyDescent="0.3">
      <c r="A735" s="44"/>
      <c r="B735" s="44"/>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spans="1:26" ht="12" customHeight="1" x14ac:dyDescent="0.3">
      <c r="A736" s="44"/>
      <c r="B736" s="44"/>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spans="1:26" ht="12" customHeight="1" x14ac:dyDescent="0.3">
      <c r="A737" s="44"/>
      <c r="B737" s="44"/>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spans="1:26" ht="12" customHeight="1" x14ac:dyDescent="0.3">
      <c r="A738" s="44"/>
      <c r="B738" s="44"/>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spans="1:26" ht="12" customHeight="1" x14ac:dyDescent="0.3">
      <c r="A739" s="44"/>
      <c r="B739" s="44"/>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spans="1:26" ht="12" customHeight="1" x14ac:dyDescent="0.3">
      <c r="A740" s="44"/>
      <c r="B740" s="44"/>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spans="1:26" ht="12" customHeight="1" x14ac:dyDescent="0.3">
      <c r="A741" s="44"/>
      <c r="B741" s="44"/>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spans="1:26" ht="12" customHeight="1" x14ac:dyDescent="0.3">
      <c r="A742" s="44"/>
      <c r="B742" s="44"/>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spans="1:26" ht="12" customHeight="1" x14ac:dyDescent="0.3">
      <c r="A743" s="44"/>
      <c r="B743" s="44"/>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spans="1:26" ht="12" customHeight="1" x14ac:dyDescent="0.3">
      <c r="A744" s="44"/>
      <c r="B744" s="44"/>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spans="1:26" ht="12" customHeight="1" x14ac:dyDescent="0.3">
      <c r="A745" s="44"/>
      <c r="B745" s="44"/>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spans="1:26" ht="12" customHeight="1" x14ac:dyDescent="0.3">
      <c r="A746" s="44"/>
      <c r="B746" s="44"/>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spans="1:26" ht="12" customHeight="1" x14ac:dyDescent="0.3">
      <c r="A747" s="44"/>
      <c r="B747" s="44"/>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spans="1:26" ht="12" customHeight="1" x14ac:dyDescent="0.3">
      <c r="A748" s="44"/>
      <c r="B748" s="44"/>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spans="1:26" ht="12" customHeight="1" x14ac:dyDescent="0.3">
      <c r="A749" s="44"/>
      <c r="B749" s="44"/>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spans="1:26" ht="12" customHeight="1" x14ac:dyDescent="0.3">
      <c r="A750" s="44"/>
      <c r="B750" s="44"/>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spans="1:26" ht="12" customHeight="1" x14ac:dyDescent="0.3">
      <c r="A751" s="44"/>
      <c r="B751" s="44"/>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spans="1:26" ht="12" customHeight="1" x14ac:dyDescent="0.3">
      <c r="A752" s="44"/>
      <c r="B752" s="44"/>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spans="1:26" ht="12" customHeight="1" x14ac:dyDescent="0.3">
      <c r="A753" s="44"/>
      <c r="B753" s="44"/>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spans="1:26" ht="12" customHeight="1" x14ac:dyDescent="0.3">
      <c r="A754" s="44"/>
      <c r="B754" s="44"/>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spans="1:26" ht="12" customHeight="1" x14ac:dyDescent="0.3">
      <c r="A755" s="44"/>
      <c r="B755" s="44"/>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spans="1:26" ht="12" customHeight="1" x14ac:dyDescent="0.3">
      <c r="A756" s="44"/>
      <c r="B756" s="44"/>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spans="1:26" ht="12" customHeight="1" x14ac:dyDescent="0.3">
      <c r="A757" s="44"/>
      <c r="B757" s="44"/>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spans="1:26" ht="12" customHeight="1" x14ac:dyDescent="0.3">
      <c r="A758" s="44"/>
      <c r="B758" s="44"/>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spans="1:26" ht="12" customHeight="1" x14ac:dyDescent="0.3">
      <c r="A759" s="44"/>
      <c r="B759" s="44"/>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spans="1:26" ht="12" customHeight="1" x14ac:dyDescent="0.3">
      <c r="A760" s="44"/>
      <c r="B760" s="44"/>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spans="1:26" ht="12" customHeight="1" x14ac:dyDescent="0.3">
      <c r="A761" s="44"/>
      <c r="B761" s="44"/>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spans="1:26" ht="12" customHeight="1" x14ac:dyDescent="0.3">
      <c r="A762" s="44"/>
      <c r="B762" s="44"/>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spans="1:26" ht="12" customHeight="1" x14ac:dyDescent="0.3">
      <c r="A763" s="44"/>
      <c r="B763" s="44"/>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spans="1:26" ht="12" customHeight="1" x14ac:dyDescent="0.3">
      <c r="A764" s="44"/>
      <c r="B764" s="44"/>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spans="1:26" ht="12" customHeight="1" x14ac:dyDescent="0.3">
      <c r="A765" s="44"/>
      <c r="B765" s="44"/>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spans="1:26" ht="12" customHeight="1" x14ac:dyDescent="0.3">
      <c r="A766" s="44"/>
      <c r="B766" s="44"/>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spans="1:26" ht="12" customHeight="1" x14ac:dyDescent="0.3">
      <c r="A767" s="44"/>
      <c r="B767" s="44"/>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spans="1:26" ht="12" customHeight="1" x14ac:dyDescent="0.3">
      <c r="A768" s="44"/>
      <c r="B768" s="44"/>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spans="1:26" ht="12" customHeight="1" x14ac:dyDescent="0.3">
      <c r="A769" s="44"/>
      <c r="B769" s="44"/>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spans="1:26" ht="12" customHeight="1" x14ac:dyDescent="0.3">
      <c r="A770" s="44"/>
      <c r="B770" s="44"/>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spans="1:26" ht="12" customHeight="1" x14ac:dyDescent="0.3">
      <c r="A771" s="44"/>
      <c r="B771" s="44"/>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spans="1:26" ht="12" customHeight="1" x14ac:dyDescent="0.3">
      <c r="A772" s="44"/>
      <c r="B772" s="44"/>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spans="1:26" ht="12" customHeight="1" x14ac:dyDescent="0.3">
      <c r="A773" s="44"/>
      <c r="B773" s="44"/>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spans="1:26" ht="12" customHeight="1" x14ac:dyDescent="0.3">
      <c r="A774" s="44"/>
      <c r="B774" s="44"/>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spans="1:26" ht="12" customHeight="1" x14ac:dyDescent="0.3">
      <c r="A775" s="44"/>
      <c r="B775" s="44"/>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spans="1:26" ht="12" customHeight="1" x14ac:dyDescent="0.3">
      <c r="A776" s="44"/>
      <c r="B776" s="44"/>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spans="1:26" ht="12" customHeight="1" x14ac:dyDescent="0.3">
      <c r="A777" s="44"/>
      <c r="B777" s="44"/>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spans="1:26" ht="12" customHeight="1" x14ac:dyDescent="0.3">
      <c r="A778" s="44"/>
      <c r="B778" s="44"/>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spans="1:26" ht="12" customHeight="1" x14ac:dyDescent="0.3">
      <c r="A779" s="44"/>
      <c r="B779" s="44"/>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spans="1:26" ht="12" customHeight="1" x14ac:dyDescent="0.3">
      <c r="A780" s="44"/>
      <c r="B780" s="44"/>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spans="1:26" ht="12" customHeight="1" x14ac:dyDescent="0.3">
      <c r="A781" s="44"/>
      <c r="B781" s="44"/>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spans="1:26" ht="12" customHeight="1" x14ac:dyDescent="0.3">
      <c r="A782" s="44"/>
      <c r="B782" s="44"/>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spans="1:26" ht="12" customHeight="1" x14ac:dyDescent="0.3">
      <c r="A783" s="44"/>
      <c r="B783" s="44"/>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spans="1:26" ht="12" customHeight="1" x14ac:dyDescent="0.3">
      <c r="A784" s="44"/>
      <c r="B784" s="44"/>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spans="1:26" ht="12" customHeight="1" x14ac:dyDescent="0.3">
      <c r="A785" s="44"/>
      <c r="B785" s="44"/>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spans="1:26" ht="12" customHeight="1" x14ac:dyDescent="0.3">
      <c r="A786" s="44"/>
      <c r="B786" s="44"/>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spans="1:26" ht="12" customHeight="1" x14ac:dyDescent="0.3">
      <c r="A787" s="44"/>
      <c r="B787" s="44"/>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spans="1:26" ht="12" customHeight="1" x14ac:dyDescent="0.3">
      <c r="A788" s="44"/>
      <c r="B788" s="44"/>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spans="1:26" ht="12" customHeight="1" x14ac:dyDescent="0.3">
      <c r="A789" s="44"/>
      <c r="B789" s="44"/>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spans="1:26" ht="12" customHeight="1" x14ac:dyDescent="0.3">
      <c r="A790" s="44"/>
      <c r="B790" s="44"/>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spans="1:26" ht="12" customHeight="1" x14ac:dyDescent="0.3">
      <c r="A791" s="44"/>
      <c r="B791" s="44"/>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spans="1:26" ht="12" customHeight="1" x14ac:dyDescent="0.3">
      <c r="A792" s="44"/>
      <c r="B792" s="44"/>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spans="1:26" ht="12" customHeight="1" x14ac:dyDescent="0.3">
      <c r="A793" s="44"/>
      <c r="B793" s="44"/>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spans="1:26" ht="12" customHeight="1" x14ac:dyDescent="0.3">
      <c r="A794" s="44"/>
      <c r="B794" s="44"/>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spans="1:26" ht="12" customHeight="1" x14ac:dyDescent="0.3">
      <c r="A795" s="44"/>
      <c r="B795" s="44"/>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spans="1:26" ht="12" customHeight="1" x14ac:dyDescent="0.3">
      <c r="A796" s="44"/>
      <c r="B796" s="44"/>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spans="1:26" ht="12" customHeight="1" x14ac:dyDescent="0.3">
      <c r="A797" s="44"/>
      <c r="B797" s="44"/>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spans="1:26" ht="12" customHeight="1" x14ac:dyDescent="0.3">
      <c r="A798" s="44"/>
      <c r="B798" s="44"/>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spans="1:26" ht="12" customHeight="1" x14ac:dyDescent="0.3">
      <c r="A799" s="44"/>
      <c r="B799" s="44"/>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spans="1:26" ht="12" customHeight="1" x14ac:dyDescent="0.3">
      <c r="A800" s="44"/>
      <c r="B800" s="44"/>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spans="1:26" ht="12" customHeight="1" x14ac:dyDescent="0.3">
      <c r="A801" s="44"/>
      <c r="B801" s="44"/>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spans="1:26" ht="12" customHeight="1" x14ac:dyDescent="0.3">
      <c r="A802" s="44"/>
      <c r="B802" s="44"/>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spans="1:26" ht="12" customHeight="1" x14ac:dyDescent="0.3">
      <c r="A803" s="44"/>
      <c r="B803" s="44"/>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spans="1:26" ht="12" customHeight="1" x14ac:dyDescent="0.3">
      <c r="A804" s="44"/>
      <c r="B804" s="44"/>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spans="1:26" ht="12" customHeight="1" x14ac:dyDescent="0.3">
      <c r="A805" s="44"/>
      <c r="B805" s="44"/>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spans="1:26" ht="12" customHeight="1" x14ac:dyDescent="0.3">
      <c r="A806" s="44"/>
      <c r="B806" s="44"/>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spans="1:26" ht="12" customHeight="1" x14ac:dyDescent="0.3">
      <c r="A807" s="44"/>
      <c r="B807" s="44"/>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spans="1:26" ht="12" customHeight="1" x14ac:dyDescent="0.3">
      <c r="A808" s="44"/>
      <c r="B808" s="44"/>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spans="1:26" ht="12" customHeight="1" x14ac:dyDescent="0.3">
      <c r="A809" s="44"/>
      <c r="B809" s="44"/>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spans="1:26" ht="12" customHeight="1" x14ac:dyDescent="0.3">
      <c r="A810" s="44"/>
      <c r="B810" s="44"/>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spans="1:26" ht="12" customHeight="1" x14ac:dyDescent="0.3">
      <c r="A811" s="44"/>
      <c r="B811" s="44"/>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spans="1:26" ht="12" customHeight="1" x14ac:dyDescent="0.3">
      <c r="A812" s="44"/>
      <c r="B812" s="44"/>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spans="1:26" ht="12" customHeight="1" x14ac:dyDescent="0.3">
      <c r="A813" s="44"/>
      <c r="B813" s="44"/>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spans="1:26" ht="12" customHeight="1" x14ac:dyDescent="0.3">
      <c r="A814" s="44"/>
      <c r="B814" s="44"/>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spans="1:26" ht="12" customHeight="1" x14ac:dyDescent="0.3">
      <c r="A815" s="44"/>
      <c r="B815" s="44"/>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spans="1:26" ht="12" customHeight="1" x14ac:dyDescent="0.3">
      <c r="A816" s="44"/>
      <c r="B816" s="44"/>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spans="1:26" ht="12" customHeight="1" x14ac:dyDescent="0.3">
      <c r="A817" s="44"/>
      <c r="B817" s="44"/>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spans="1:26" ht="12" customHeight="1" x14ac:dyDescent="0.3">
      <c r="A818" s="44"/>
      <c r="B818" s="44"/>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spans="1:26" ht="12" customHeight="1" x14ac:dyDescent="0.3">
      <c r="A819" s="44"/>
      <c r="B819" s="44"/>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spans="1:26" ht="12" customHeight="1" x14ac:dyDescent="0.3">
      <c r="A820" s="44"/>
      <c r="B820" s="44"/>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spans="1:26" ht="12" customHeight="1" x14ac:dyDescent="0.3">
      <c r="A821" s="44"/>
      <c r="B821" s="44"/>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spans="1:26" ht="12" customHeight="1" x14ac:dyDescent="0.3">
      <c r="A822" s="44"/>
      <c r="B822" s="44"/>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spans="1:26" ht="12" customHeight="1" x14ac:dyDescent="0.3">
      <c r="A823" s="44"/>
      <c r="B823" s="44"/>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spans="1:26" ht="12" customHeight="1" x14ac:dyDescent="0.3">
      <c r="A824" s="44"/>
      <c r="B824" s="44"/>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spans="1:26" ht="12" customHeight="1" x14ac:dyDescent="0.3">
      <c r="A825" s="44"/>
      <c r="B825" s="44"/>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spans="1:26" ht="12" customHeight="1" x14ac:dyDescent="0.3">
      <c r="A826" s="44"/>
      <c r="B826" s="44"/>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spans="1:26" ht="12" customHeight="1" x14ac:dyDescent="0.3">
      <c r="A827" s="44"/>
      <c r="B827" s="44"/>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spans="1:26" ht="12" customHeight="1" x14ac:dyDescent="0.3">
      <c r="A828" s="44"/>
      <c r="B828" s="44"/>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spans="1:26" ht="12" customHeight="1" x14ac:dyDescent="0.3">
      <c r="A829" s="44"/>
      <c r="B829" s="44"/>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spans="1:26" ht="12" customHeight="1" x14ac:dyDescent="0.3">
      <c r="A830" s="44"/>
      <c r="B830" s="44"/>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spans="1:26" ht="12" customHeight="1" x14ac:dyDescent="0.3">
      <c r="A831" s="44"/>
      <c r="B831" s="44"/>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spans="1:26" ht="12" customHeight="1" x14ac:dyDescent="0.3">
      <c r="A832" s="44"/>
      <c r="B832" s="44"/>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spans="1:26" ht="12" customHeight="1" x14ac:dyDescent="0.3">
      <c r="A833" s="44"/>
      <c r="B833" s="44"/>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spans="1:26" ht="12" customHeight="1" x14ac:dyDescent="0.3">
      <c r="A834" s="44"/>
      <c r="B834" s="44"/>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spans="1:26" ht="12" customHeight="1" x14ac:dyDescent="0.3">
      <c r="A835" s="44"/>
      <c r="B835" s="44"/>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spans="1:26" ht="12" customHeight="1" x14ac:dyDescent="0.3">
      <c r="A836" s="44"/>
      <c r="B836" s="44"/>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spans="1:26" ht="12" customHeight="1" x14ac:dyDescent="0.3">
      <c r="A837" s="44"/>
      <c r="B837" s="44"/>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spans="1:26" ht="12" customHeight="1" x14ac:dyDescent="0.3">
      <c r="A838" s="44"/>
      <c r="B838" s="44"/>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spans="1:26" ht="12" customHeight="1" x14ac:dyDescent="0.3">
      <c r="A839" s="44"/>
      <c r="B839" s="44"/>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spans="1:26" ht="12" customHeight="1" x14ac:dyDescent="0.3">
      <c r="A840" s="44"/>
      <c r="B840" s="44"/>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spans="1:26" ht="12" customHeight="1" x14ac:dyDescent="0.3">
      <c r="A841" s="44"/>
      <c r="B841" s="44"/>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spans="1:26" ht="12" customHeight="1" x14ac:dyDescent="0.3">
      <c r="A842" s="44"/>
      <c r="B842" s="44"/>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spans="1:26" ht="12" customHeight="1" x14ac:dyDescent="0.3">
      <c r="A843" s="44"/>
      <c r="B843" s="44"/>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spans="1:26" ht="12" customHeight="1" x14ac:dyDescent="0.3">
      <c r="A844" s="44"/>
      <c r="B844" s="44"/>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spans="1:26" ht="12" customHeight="1" x14ac:dyDescent="0.3">
      <c r="A845" s="44"/>
      <c r="B845" s="44"/>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spans="1:26" ht="12" customHeight="1" x14ac:dyDescent="0.3">
      <c r="A846" s="44"/>
      <c r="B846" s="44"/>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spans="1:26" ht="12" customHeight="1" x14ac:dyDescent="0.3">
      <c r="A847" s="44"/>
      <c r="B847" s="44"/>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spans="1:26" ht="12" customHeight="1" x14ac:dyDescent="0.3">
      <c r="A848" s="44"/>
      <c r="B848" s="44"/>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spans="1:26" ht="12" customHeight="1" x14ac:dyDescent="0.3">
      <c r="A849" s="44"/>
      <c r="B849" s="44"/>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spans="1:26" ht="12" customHeight="1" x14ac:dyDescent="0.3">
      <c r="A850" s="44"/>
      <c r="B850" s="44"/>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spans="1:26" ht="12" customHeight="1" x14ac:dyDescent="0.3">
      <c r="A851" s="44"/>
      <c r="B851" s="44"/>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spans="1:26" ht="12" customHeight="1" x14ac:dyDescent="0.3">
      <c r="A852" s="44"/>
      <c r="B852" s="44"/>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spans="1:26" ht="12" customHeight="1" x14ac:dyDescent="0.3">
      <c r="A853" s="44"/>
      <c r="B853" s="44"/>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spans="1:26" ht="12" customHeight="1" x14ac:dyDescent="0.3">
      <c r="A854" s="44"/>
      <c r="B854" s="44"/>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spans="1:26" ht="12" customHeight="1" x14ac:dyDescent="0.3">
      <c r="A855" s="44"/>
      <c r="B855" s="44"/>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spans="1:26" ht="12" customHeight="1" x14ac:dyDescent="0.3">
      <c r="A856" s="44"/>
      <c r="B856" s="44"/>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spans="1:26" ht="12" customHeight="1" x14ac:dyDescent="0.3">
      <c r="A857" s="44"/>
      <c r="B857" s="44"/>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spans="1:26" ht="12" customHeight="1" x14ac:dyDescent="0.3">
      <c r="A858" s="44"/>
      <c r="B858" s="44"/>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spans="1:26" ht="12" customHeight="1" x14ac:dyDescent="0.3">
      <c r="A859" s="44"/>
      <c r="B859" s="44"/>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spans="1:26" ht="12" customHeight="1" x14ac:dyDescent="0.3">
      <c r="A860" s="44"/>
      <c r="B860" s="44"/>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spans="1:26" ht="12" customHeight="1" x14ac:dyDescent="0.3">
      <c r="A861" s="44"/>
      <c r="B861" s="44"/>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spans="1:26" ht="12" customHeight="1" x14ac:dyDescent="0.3">
      <c r="A862" s="44"/>
      <c r="B862" s="44"/>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spans="1:26" ht="12" customHeight="1" x14ac:dyDescent="0.3">
      <c r="A863" s="44"/>
      <c r="B863" s="44"/>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spans="1:26" ht="12" customHeight="1" x14ac:dyDescent="0.3">
      <c r="A864" s="44"/>
      <c r="B864" s="44"/>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spans="1:26" ht="12" customHeight="1" x14ac:dyDescent="0.3">
      <c r="A865" s="44"/>
      <c r="B865" s="44"/>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spans="1:26" ht="12" customHeight="1" x14ac:dyDescent="0.3">
      <c r="A866" s="44"/>
      <c r="B866" s="44"/>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spans="1:26" ht="12" customHeight="1" x14ac:dyDescent="0.3">
      <c r="A867" s="44"/>
      <c r="B867" s="44"/>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spans="1:26" ht="12" customHeight="1" x14ac:dyDescent="0.3">
      <c r="A868" s="44"/>
      <c r="B868" s="44"/>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spans="1:26" ht="12" customHeight="1" x14ac:dyDescent="0.3">
      <c r="A869" s="44"/>
      <c r="B869" s="44"/>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spans="1:26" ht="12" customHeight="1" x14ac:dyDescent="0.3">
      <c r="A870" s="44"/>
      <c r="B870" s="44"/>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spans="1:26" ht="12" customHeight="1" x14ac:dyDescent="0.3">
      <c r="A871" s="44"/>
      <c r="B871" s="44"/>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spans="1:26" ht="12" customHeight="1" x14ac:dyDescent="0.3">
      <c r="A872" s="44"/>
      <c r="B872" s="44"/>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spans="1:26" ht="12" customHeight="1" x14ac:dyDescent="0.3">
      <c r="A873" s="44"/>
      <c r="B873" s="44"/>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spans="1:26" ht="12" customHeight="1" x14ac:dyDescent="0.3">
      <c r="A874" s="44"/>
      <c r="B874" s="44"/>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spans="1:26" ht="12" customHeight="1" x14ac:dyDescent="0.3">
      <c r="A875" s="44"/>
      <c r="B875" s="44"/>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spans="1:26" ht="12" customHeight="1" x14ac:dyDescent="0.3">
      <c r="A876" s="44"/>
      <c r="B876" s="44"/>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spans="1:26" ht="12" customHeight="1" x14ac:dyDescent="0.3">
      <c r="A877" s="44"/>
      <c r="B877" s="44"/>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spans="1:26" ht="12" customHeight="1" x14ac:dyDescent="0.3">
      <c r="A878" s="44"/>
      <c r="B878" s="44"/>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spans="1:26" ht="12" customHeight="1" x14ac:dyDescent="0.3">
      <c r="A879" s="44"/>
      <c r="B879" s="44"/>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spans="1:26" ht="12" customHeight="1" x14ac:dyDescent="0.3">
      <c r="A880" s="44"/>
      <c r="B880" s="44"/>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spans="1:26" ht="12" customHeight="1" x14ac:dyDescent="0.3">
      <c r="A881" s="44"/>
      <c r="B881" s="44"/>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spans="1:26" ht="12" customHeight="1" x14ac:dyDescent="0.3">
      <c r="A882" s="44"/>
      <c r="B882" s="44"/>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spans="1:26" ht="12" customHeight="1" x14ac:dyDescent="0.3">
      <c r="A883" s="44"/>
      <c r="B883" s="44"/>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spans="1:26" ht="12" customHeight="1" x14ac:dyDescent="0.3">
      <c r="A884" s="44"/>
      <c r="B884" s="44"/>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spans="1:26" ht="12" customHeight="1" x14ac:dyDescent="0.3">
      <c r="A885" s="44"/>
      <c r="B885" s="44"/>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spans="1:26" ht="12" customHeight="1" x14ac:dyDescent="0.3">
      <c r="A886" s="44"/>
      <c r="B886" s="44"/>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spans="1:26" ht="12" customHeight="1" x14ac:dyDescent="0.3">
      <c r="A887" s="44"/>
      <c r="B887" s="44"/>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spans="1:26" ht="12" customHeight="1" x14ac:dyDescent="0.3">
      <c r="A888" s="44"/>
      <c r="B888" s="44"/>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spans="1:26" ht="12" customHeight="1" x14ac:dyDescent="0.3">
      <c r="A889" s="44"/>
      <c r="B889" s="44"/>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spans="1:26" ht="12" customHeight="1" x14ac:dyDescent="0.3">
      <c r="A890" s="44"/>
      <c r="B890" s="44"/>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spans="1:26" ht="12" customHeight="1" x14ac:dyDescent="0.3">
      <c r="A891" s="44"/>
      <c r="B891" s="44"/>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spans="1:26" ht="12" customHeight="1" x14ac:dyDescent="0.3">
      <c r="A892" s="44"/>
      <c r="B892" s="44"/>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spans="1:26" ht="12" customHeight="1" x14ac:dyDescent="0.3">
      <c r="A893" s="44"/>
      <c r="B893" s="44"/>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spans="1:26" ht="12" customHeight="1" x14ac:dyDescent="0.3">
      <c r="A894" s="44"/>
      <c r="B894" s="44"/>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spans="1:26" ht="12" customHeight="1" x14ac:dyDescent="0.3">
      <c r="A895" s="44"/>
      <c r="B895" s="44"/>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spans="1:26" ht="12" customHeight="1" x14ac:dyDescent="0.3">
      <c r="A896" s="44"/>
      <c r="B896" s="44"/>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spans="1:26" ht="12" customHeight="1" x14ac:dyDescent="0.3">
      <c r="A897" s="44"/>
      <c r="B897" s="44"/>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spans="1:26" ht="12" customHeight="1" x14ac:dyDescent="0.3">
      <c r="A898" s="44"/>
      <c r="B898" s="44"/>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spans="1:26" ht="12" customHeight="1" x14ac:dyDescent="0.3">
      <c r="A899" s="44"/>
      <c r="B899" s="44"/>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spans="1:26" ht="12" customHeight="1" x14ac:dyDescent="0.3">
      <c r="A900" s="44"/>
      <c r="B900" s="44"/>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spans="1:26" ht="12" customHeight="1" x14ac:dyDescent="0.3">
      <c r="A901" s="44"/>
      <c r="B901" s="44"/>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spans="1:26" ht="12" customHeight="1" x14ac:dyDescent="0.3">
      <c r="A902" s="44"/>
      <c r="B902" s="44"/>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spans="1:26" ht="12" customHeight="1" x14ac:dyDescent="0.3">
      <c r="A903" s="44"/>
      <c r="B903" s="44"/>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spans="1:26" ht="12" customHeight="1" x14ac:dyDescent="0.3">
      <c r="A904" s="44"/>
      <c r="B904" s="44"/>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spans="1:26" ht="12" customHeight="1" x14ac:dyDescent="0.3">
      <c r="A905" s="44"/>
      <c r="B905" s="44"/>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spans="1:26" ht="12" customHeight="1" x14ac:dyDescent="0.3">
      <c r="A906" s="44"/>
      <c r="B906" s="44"/>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spans="1:26" ht="12" customHeight="1" x14ac:dyDescent="0.3">
      <c r="A907" s="44"/>
      <c r="B907" s="44"/>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spans="1:26" ht="12" customHeight="1" x14ac:dyDescent="0.3">
      <c r="A908" s="44"/>
      <c r="B908" s="44"/>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spans="1:26" ht="12" customHeight="1" x14ac:dyDescent="0.3">
      <c r="A909" s="44"/>
      <c r="B909" s="44"/>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spans="1:26" ht="12" customHeight="1" x14ac:dyDescent="0.3">
      <c r="A910" s="44"/>
      <c r="B910" s="44"/>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spans="1:26" ht="12" customHeight="1" x14ac:dyDescent="0.3">
      <c r="A911" s="44"/>
      <c r="B911" s="44"/>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spans="1:26" ht="12" customHeight="1" x14ac:dyDescent="0.3">
      <c r="A912" s="44"/>
      <c r="B912" s="44"/>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spans="1:26" ht="12" customHeight="1" x14ac:dyDescent="0.3">
      <c r="A913" s="44"/>
      <c r="B913" s="44"/>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spans="1:26" ht="12" customHeight="1" x14ac:dyDescent="0.3">
      <c r="A914" s="44"/>
      <c r="B914" s="44"/>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spans="1:26" ht="12" customHeight="1" x14ac:dyDescent="0.3">
      <c r="A915" s="44"/>
      <c r="B915" s="44"/>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spans="1:26" ht="12" customHeight="1" x14ac:dyDescent="0.3">
      <c r="A916" s="44"/>
      <c r="B916" s="44"/>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spans="1:26" ht="12" customHeight="1" x14ac:dyDescent="0.3">
      <c r="A917" s="44"/>
      <c r="B917" s="44"/>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spans="1:26" ht="12" customHeight="1" x14ac:dyDescent="0.3">
      <c r="A918" s="44"/>
      <c r="B918" s="44"/>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spans="1:26" ht="12" customHeight="1" x14ac:dyDescent="0.3">
      <c r="A919" s="44"/>
      <c r="B919" s="44"/>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spans="1:26" ht="12" customHeight="1" x14ac:dyDescent="0.3">
      <c r="A920" s="44"/>
      <c r="B920" s="44"/>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spans="1:26" ht="12" customHeight="1" x14ac:dyDescent="0.3">
      <c r="A921" s="44"/>
      <c r="B921" s="44"/>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spans="1:26" ht="12" customHeight="1" x14ac:dyDescent="0.3">
      <c r="A922" s="44"/>
      <c r="B922" s="44"/>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spans="1:26" ht="12" customHeight="1" x14ac:dyDescent="0.3">
      <c r="A923" s="44"/>
      <c r="B923" s="44"/>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spans="1:26" ht="12" customHeight="1" x14ac:dyDescent="0.3">
      <c r="A924" s="44"/>
      <c r="B924" s="44"/>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spans="1:26" ht="12" customHeight="1" x14ac:dyDescent="0.3">
      <c r="A925" s="44"/>
      <c r="B925" s="44"/>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spans="1:26" ht="12" customHeight="1" x14ac:dyDescent="0.3">
      <c r="A926" s="44"/>
      <c r="B926" s="44"/>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spans="1:26" ht="12" customHeight="1" x14ac:dyDescent="0.3">
      <c r="A927" s="44"/>
      <c r="B927" s="44"/>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spans="1:26" ht="12" customHeight="1" x14ac:dyDescent="0.3">
      <c r="A928" s="44"/>
      <c r="B928" s="44"/>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spans="1:26" ht="12" customHeight="1" x14ac:dyDescent="0.3">
      <c r="A929" s="44"/>
      <c r="B929" s="44"/>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spans="1:26" ht="12" customHeight="1" x14ac:dyDescent="0.3">
      <c r="A930" s="44"/>
      <c r="B930" s="44"/>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spans="1:26" ht="12" customHeight="1" x14ac:dyDescent="0.3">
      <c r="A931" s="44"/>
      <c r="B931" s="44"/>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spans="1:26" ht="12" customHeight="1" x14ac:dyDescent="0.3">
      <c r="A932" s="44"/>
      <c r="B932" s="44"/>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spans="1:26" ht="12" customHeight="1" x14ac:dyDescent="0.3">
      <c r="A933" s="44"/>
      <c r="B933" s="44"/>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spans="1:26" ht="12" customHeight="1" x14ac:dyDescent="0.3">
      <c r="A934" s="44"/>
      <c r="B934" s="44"/>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spans="1:26" ht="12" customHeight="1" x14ac:dyDescent="0.3">
      <c r="A935" s="44"/>
      <c r="B935" s="44"/>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spans="1:26" ht="12" customHeight="1" x14ac:dyDescent="0.3">
      <c r="A936" s="44"/>
      <c r="B936" s="44"/>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spans="1:26" ht="12" customHeight="1" x14ac:dyDescent="0.3">
      <c r="A937" s="44"/>
      <c r="B937" s="44"/>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spans="1:26" ht="12" customHeight="1" x14ac:dyDescent="0.3">
      <c r="A938" s="44"/>
      <c r="B938" s="44"/>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spans="1:26" ht="12" customHeight="1" x14ac:dyDescent="0.3">
      <c r="A939" s="44"/>
      <c r="B939" s="44"/>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spans="1:26" ht="12" customHeight="1" x14ac:dyDescent="0.3">
      <c r="A940" s="44"/>
      <c r="B940" s="44"/>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spans="1:26" ht="12" customHeight="1" x14ac:dyDescent="0.3">
      <c r="A941" s="44"/>
      <c r="B941" s="44"/>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spans="1:26" ht="12" customHeight="1" x14ac:dyDescent="0.3">
      <c r="A942" s="44"/>
      <c r="B942" s="44"/>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spans="1:26" ht="12" customHeight="1" x14ac:dyDescent="0.3">
      <c r="A943" s="44"/>
      <c r="B943" s="44"/>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spans="1:26" ht="12" customHeight="1" x14ac:dyDescent="0.3">
      <c r="A944" s="44"/>
      <c r="B944" s="44"/>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spans="1:26" ht="12" customHeight="1" x14ac:dyDescent="0.3">
      <c r="A945" s="44"/>
      <c r="B945" s="44"/>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spans="1:26" ht="12" customHeight="1" x14ac:dyDescent="0.3">
      <c r="A946" s="44"/>
      <c r="B946" s="44"/>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spans="1:26" ht="12" customHeight="1" x14ac:dyDescent="0.3">
      <c r="A947" s="44"/>
      <c r="B947" s="44"/>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spans="1:26" ht="12" customHeight="1" x14ac:dyDescent="0.3">
      <c r="A948" s="44"/>
      <c r="B948" s="44"/>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spans="1:26" ht="12" customHeight="1" x14ac:dyDescent="0.3">
      <c r="A949" s="44"/>
      <c r="B949" s="44"/>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spans="1:26" ht="12" customHeight="1" x14ac:dyDescent="0.3">
      <c r="A950" s="44"/>
      <c r="B950" s="44"/>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spans="1:26" ht="12" customHeight="1" x14ac:dyDescent="0.3">
      <c r="A951" s="44"/>
      <c r="B951" s="44"/>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spans="1:26" ht="12" customHeight="1" x14ac:dyDescent="0.3">
      <c r="A952" s="44"/>
      <c r="B952" s="44"/>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spans="1:26" ht="12" customHeight="1" x14ac:dyDescent="0.3">
      <c r="A953" s="44"/>
      <c r="B953" s="44"/>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spans="1:26" ht="12" customHeight="1" x14ac:dyDescent="0.3">
      <c r="A954" s="44"/>
      <c r="B954" s="44"/>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spans="1:26" ht="12" customHeight="1" x14ac:dyDescent="0.3">
      <c r="A955" s="44"/>
      <c r="B955" s="44"/>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spans="1:26" ht="12" customHeight="1" x14ac:dyDescent="0.3">
      <c r="A956" s="44"/>
      <c r="B956" s="44"/>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spans="1:26" ht="12" customHeight="1" x14ac:dyDescent="0.3">
      <c r="A957" s="44"/>
      <c r="B957" s="44"/>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spans="1:26" ht="12" customHeight="1" x14ac:dyDescent="0.3">
      <c r="A958" s="44"/>
      <c r="B958" s="44"/>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spans="1:26" ht="12" customHeight="1" x14ac:dyDescent="0.3">
      <c r="A959" s="44"/>
      <c r="B959" s="44"/>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spans="1:26" ht="12" customHeight="1" x14ac:dyDescent="0.3">
      <c r="A960" s="44"/>
      <c r="B960" s="44"/>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spans="1:26" ht="12" customHeight="1" x14ac:dyDescent="0.3">
      <c r="A961" s="44"/>
      <c r="B961" s="44"/>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spans="1:26" ht="12" customHeight="1" x14ac:dyDescent="0.3">
      <c r="A962" s="44"/>
      <c r="B962" s="44"/>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spans="1:26" ht="12" customHeight="1" x14ac:dyDescent="0.3">
      <c r="A963" s="44"/>
      <c r="B963" s="44"/>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spans="1:26" ht="12" customHeight="1" x14ac:dyDescent="0.3">
      <c r="A964" s="44"/>
      <c r="B964" s="44"/>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spans="1:26" ht="12" customHeight="1" x14ac:dyDescent="0.3">
      <c r="A965" s="44"/>
      <c r="B965" s="44"/>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spans="1:26" ht="12" customHeight="1" x14ac:dyDescent="0.3">
      <c r="A966" s="44"/>
      <c r="B966" s="44"/>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spans="1:26" ht="12" customHeight="1" x14ac:dyDescent="0.3">
      <c r="A967" s="44"/>
      <c r="B967" s="44"/>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spans="1:26" ht="12" customHeight="1" x14ac:dyDescent="0.3">
      <c r="A968" s="44"/>
      <c r="B968" s="44"/>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spans="1:26" ht="12" customHeight="1" x14ac:dyDescent="0.3">
      <c r="A969" s="44"/>
      <c r="B969" s="44"/>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spans="1:26" ht="12" customHeight="1" x14ac:dyDescent="0.3">
      <c r="A970" s="44"/>
      <c r="B970" s="44"/>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spans="1:26" ht="12" customHeight="1" x14ac:dyDescent="0.3">
      <c r="A971" s="44"/>
      <c r="B971" s="44"/>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spans="1:26" ht="12" customHeight="1" x14ac:dyDescent="0.3">
      <c r="A972" s="44"/>
      <c r="B972" s="44"/>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spans="1:26" ht="12" customHeight="1" x14ac:dyDescent="0.3">
      <c r="A973" s="44"/>
      <c r="B973" s="44"/>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spans="1:26" ht="12" customHeight="1" x14ac:dyDescent="0.3">
      <c r="A974" s="44"/>
      <c r="B974" s="44"/>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spans="1:26" ht="12" customHeight="1" x14ac:dyDescent="0.3">
      <c r="A975" s="44"/>
      <c r="B975" s="44"/>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spans="1:26" ht="12" customHeight="1" x14ac:dyDescent="0.3">
      <c r="A976" s="44"/>
      <c r="B976" s="44"/>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spans="1:26" ht="12" customHeight="1" x14ac:dyDescent="0.3">
      <c r="A977" s="44"/>
      <c r="B977" s="44"/>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spans="1:26" ht="12" customHeight="1" x14ac:dyDescent="0.3">
      <c r="A978" s="44"/>
      <c r="B978" s="44"/>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spans="1:26" ht="12" customHeight="1" x14ac:dyDescent="0.3">
      <c r="A979" s="44"/>
      <c r="B979" s="44"/>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spans="1:26" ht="12" customHeight="1" x14ac:dyDescent="0.3">
      <c r="A980" s="44"/>
      <c r="B980" s="44"/>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spans="1:26" ht="12" customHeight="1" x14ac:dyDescent="0.3">
      <c r="A981" s="44"/>
      <c r="B981" s="44"/>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spans="1:26" ht="12" customHeight="1" x14ac:dyDescent="0.3">
      <c r="A982" s="44"/>
      <c r="B982" s="44"/>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spans="1:26" ht="12" customHeight="1" x14ac:dyDescent="0.3">
      <c r="A983" s="44"/>
      <c r="B983" s="44"/>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spans="1:26" ht="12" customHeight="1" x14ac:dyDescent="0.3">
      <c r="A984" s="44"/>
      <c r="B984" s="44"/>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spans="1:26" ht="12" customHeight="1" x14ac:dyDescent="0.3">
      <c r="A985" s="44"/>
      <c r="B985" s="44"/>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spans="1:26" ht="12" customHeight="1" x14ac:dyDescent="0.3">
      <c r="A986" s="44"/>
      <c r="B986" s="44"/>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spans="1:26" ht="12" customHeight="1" x14ac:dyDescent="0.3">
      <c r="A987" s="44"/>
      <c r="B987" s="44"/>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spans="1:26" ht="12" customHeight="1" x14ac:dyDescent="0.3">
      <c r="A988" s="44"/>
      <c r="B988" s="44"/>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spans="1:26" ht="12" customHeight="1" x14ac:dyDescent="0.3">
      <c r="A989" s="44"/>
      <c r="B989" s="44"/>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spans="1:26" ht="12" customHeight="1" x14ac:dyDescent="0.3">
      <c r="A990" s="44"/>
      <c r="B990" s="44"/>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spans="1:26" ht="12" customHeight="1" x14ac:dyDescent="0.3">
      <c r="A991" s="44"/>
      <c r="B991" s="44"/>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spans="1:26" ht="12" customHeight="1" x14ac:dyDescent="0.3">
      <c r="A992" s="44"/>
      <c r="B992" s="44"/>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spans="1:26" ht="12" customHeight="1" x14ac:dyDescent="0.3">
      <c r="A993" s="44"/>
      <c r="B993" s="44"/>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spans="1:26" ht="12" customHeight="1" x14ac:dyDescent="0.3">
      <c r="A994" s="44"/>
      <c r="B994" s="44"/>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spans="1:26" ht="12" customHeight="1" x14ac:dyDescent="0.3">
      <c r="A995" s="44"/>
      <c r="B995" s="44"/>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spans="1:26" ht="12" customHeight="1" x14ac:dyDescent="0.3">
      <c r="A996" s="44"/>
      <c r="B996" s="44"/>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spans="1:26" ht="12" customHeight="1" x14ac:dyDescent="0.3">
      <c r="A997" s="44"/>
      <c r="B997" s="44"/>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spans="1:26" ht="12" customHeight="1" x14ac:dyDescent="0.3">
      <c r="A998" s="44"/>
      <c r="B998" s="44"/>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spans="1:26" ht="12" customHeight="1" x14ac:dyDescent="0.3">
      <c r="A999" s="44"/>
      <c r="B999" s="44"/>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spans="1:26" ht="12" customHeight="1" x14ac:dyDescent="0.3">
      <c r="A1000" s="44"/>
      <c r="B1000" s="44"/>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autoFilter ref="A1:R51" xr:uid="{00000000-0009-0000-0000-000003000000}"/>
  <conditionalFormatting sqref="H2:H51">
    <cfRule type="cellIs" dxfId="19" priority="1" operator="equal">
      <formula>"Non Compliant"</formula>
    </cfRule>
  </conditionalFormatting>
  <conditionalFormatting sqref="H2:H51">
    <cfRule type="cellIs" dxfId="18" priority="2" operator="equal">
      <formula>"Compliant"</formula>
    </cfRule>
  </conditionalFormatting>
  <conditionalFormatting sqref="H2:H51">
    <cfRule type="cellIs" dxfId="17" priority="3" operator="equal">
      <formula>"Request Control Exemption"</formula>
    </cfRule>
  </conditionalFormatting>
  <conditionalFormatting sqref="K2:K51">
    <cfRule type="cellIs" dxfId="16" priority="4" operator="equal">
      <formula>"Non Compliant"</formula>
    </cfRule>
  </conditionalFormatting>
  <conditionalFormatting sqref="K2:K51">
    <cfRule type="cellIs" dxfId="15" priority="5" operator="equal">
      <formula>"Compliant"</formula>
    </cfRule>
  </conditionalFormatting>
  <conditionalFormatting sqref="K2:K51">
    <cfRule type="cellIs" dxfId="14" priority="6" operator="equal">
      <formula>"Control Exempted"</formula>
    </cfRule>
  </conditionalFormatting>
  <conditionalFormatting sqref="F2:F51">
    <cfRule type="containsText" dxfId="13" priority="7" operator="containsText" text="Secondary">
      <formula>NOT(ISERROR(SEARCH(("Secondary"),(F2))))</formula>
    </cfRule>
  </conditionalFormatting>
  <conditionalFormatting sqref="F2:F51">
    <cfRule type="containsText" dxfId="12" priority="8" operator="containsText" text="Mandatory">
      <formula>NOT(ISERROR(SEARCH(("Mandatory"),(F2))))</formula>
    </cfRule>
  </conditionalFormatting>
  <dataValidations count="2">
    <dataValidation type="list" allowBlank="1" showErrorMessage="1" sqref="H2:H51" xr:uid="{00000000-0002-0000-0300-000000000000}">
      <formula1>"Compliant,Non Compliant,Request Control Exemption"</formula1>
    </dataValidation>
    <dataValidation type="list" allowBlank="1" showErrorMessage="1" sqref="K2:K51" xr:uid="{00000000-0002-0000-0300-000001000000}">
      <formula1>"Compliant,Non Compliant,Control Exempted"</formula1>
    </dataValidation>
  </dataValidation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Z1000"/>
  <sheetViews>
    <sheetView tabSelected="1" topLeftCell="B20" zoomScale="70" zoomScaleNormal="70" workbookViewId="0">
      <selection activeCell="G44" sqref="G44"/>
    </sheetView>
  </sheetViews>
  <sheetFormatPr defaultColWidth="14.44140625" defaultRowHeight="15" customHeight="1" x14ac:dyDescent="0.3"/>
  <cols>
    <col min="1" max="1" width="60.5546875" customWidth="1"/>
    <col min="2" max="3" width="35.88671875" customWidth="1"/>
    <col min="4" max="4" width="17.44140625" customWidth="1"/>
    <col min="5" max="5" width="4.44140625" customWidth="1"/>
    <col min="6" max="6" width="60.44140625" customWidth="1"/>
    <col min="7" max="8" width="35.88671875" customWidth="1"/>
    <col min="9" max="9" width="17.44140625" customWidth="1"/>
    <col min="10" max="26" width="8.6640625" customWidth="1"/>
  </cols>
  <sheetData>
    <row r="1" spans="1:26" ht="14.4" x14ac:dyDescent="0.3">
      <c r="A1" s="98" t="s">
        <v>247</v>
      </c>
      <c r="B1" s="93"/>
      <c r="C1" s="94"/>
      <c r="F1" s="98" t="s">
        <v>248</v>
      </c>
      <c r="G1" s="94"/>
    </row>
    <row r="2" spans="1:26" ht="12.75" customHeight="1" x14ac:dyDescent="0.3">
      <c r="A2" s="45" t="s">
        <v>249</v>
      </c>
      <c r="B2" s="45" t="s">
        <v>250</v>
      </c>
      <c r="C2" s="45" t="s">
        <v>251</v>
      </c>
      <c r="F2" s="46"/>
      <c r="G2" s="47" t="s">
        <v>252</v>
      </c>
    </row>
    <row r="3" spans="1:26" ht="14.4" x14ac:dyDescent="0.3">
      <c r="A3" s="48"/>
      <c r="B3" s="48"/>
      <c r="C3" s="48"/>
      <c r="F3" s="49"/>
      <c r="G3" s="47" t="s">
        <v>253</v>
      </c>
    </row>
    <row r="4" spans="1:26" ht="14.4" x14ac:dyDescent="0.3">
      <c r="A4" s="50"/>
      <c r="B4" s="50"/>
      <c r="C4" s="50"/>
    </row>
    <row r="5" spans="1:26" ht="14.25" customHeight="1" x14ac:dyDescent="0.3">
      <c r="A5" s="48" t="s">
        <v>254</v>
      </c>
      <c r="B5" s="48"/>
      <c r="C5" s="48"/>
      <c r="D5" s="51"/>
      <c r="E5" s="51"/>
    </row>
    <row r="6" spans="1:26" ht="14.4" x14ac:dyDescent="0.3">
      <c r="A6" s="52"/>
      <c r="B6" s="52"/>
      <c r="C6" s="52"/>
    </row>
    <row r="7" spans="1:26" ht="14.4" x14ac:dyDescent="0.3">
      <c r="A7" s="52"/>
      <c r="B7" s="52"/>
      <c r="C7" s="52"/>
    </row>
    <row r="8" spans="1:26" ht="14.25" customHeight="1" x14ac:dyDescent="0.3">
      <c r="A8" s="98" t="s">
        <v>255</v>
      </c>
      <c r="B8" s="93"/>
      <c r="C8" s="93"/>
      <c r="D8" s="94"/>
      <c r="F8" s="99" t="s">
        <v>256</v>
      </c>
      <c r="G8" s="100"/>
      <c r="H8" s="100"/>
      <c r="I8" s="101"/>
    </row>
    <row r="9" spans="1:26" ht="14.25" customHeight="1" x14ac:dyDescent="0.3">
      <c r="A9" s="53" t="s">
        <v>257</v>
      </c>
      <c r="B9" s="102" t="s">
        <v>258</v>
      </c>
      <c r="C9" s="93"/>
      <c r="D9" s="94"/>
      <c r="E9" s="54"/>
      <c r="F9" s="55" t="s">
        <v>257</v>
      </c>
      <c r="G9" s="102" t="s">
        <v>258</v>
      </c>
      <c r="H9" s="93"/>
      <c r="I9" s="94"/>
      <c r="J9" s="5"/>
      <c r="K9" s="5"/>
      <c r="L9" s="5"/>
      <c r="M9" s="5"/>
      <c r="N9" s="5"/>
      <c r="O9" s="5"/>
      <c r="P9" s="5"/>
      <c r="Q9" s="5"/>
      <c r="R9" s="5"/>
      <c r="S9" s="5"/>
      <c r="T9" s="5"/>
      <c r="U9" s="5"/>
      <c r="V9" s="5"/>
      <c r="W9" s="5"/>
      <c r="X9" s="5"/>
      <c r="Y9" s="5"/>
      <c r="Z9" s="5"/>
    </row>
    <row r="10" spans="1:26" ht="14.4" x14ac:dyDescent="0.3">
      <c r="A10" s="56" t="s">
        <v>259</v>
      </c>
      <c r="B10" s="103" t="s">
        <v>312</v>
      </c>
      <c r="C10" s="93"/>
      <c r="D10" s="94"/>
      <c r="F10" s="57" t="s">
        <v>261</v>
      </c>
      <c r="G10" s="96" t="str">
        <f>B14</f>
        <v>&lt;To be filled by Implementer&gt;</v>
      </c>
      <c r="H10" s="93"/>
      <c r="I10" s="94"/>
    </row>
    <row r="11" spans="1:26" ht="24.75" customHeight="1" x14ac:dyDescent="0.3">
      <c r="A11" s="56" t="s">
        <v>262</v>
      </c>
      <c r="B11" s="58" t="s">
        <v>308</v>
      </c>
      <c r="C11" s="72" t="s">
        <v>309</v>
      </c>
      <c r="D11" s="58" t="s">
        <v>265</v>
      </c>
      <c r="F11" s="57" t="s">
        <v>266</v>
      </c>
      <c r="G11" s="97">
        <f>COUNTIFS('MBSS Control Checklist'!K2:K51,"Control Exempted",'MBSS Control Checklist'!F2:F51,"Mandatory")</f>
        <v>0</v>
      </c>
      <c r="H11" s="93"/>
      <c r="I11" s="94"/>
    </row>
    <row r="12" spans="1:26" ht="40.5" customHeight="1" x14ac:dyDescent="0.3">
      <c r="A12" s="56" t="s">
        <v>267</v>
      </c>
      <c r="B12" s="110">
        <v>44635</v>
      </c>
      <c r="C12" s="93"/>
      <c r="D12" s="94"/>
      <c r="F12" s="59" t="s">
        <v>269</v>
      </c>
      <c r="G12" s="97" t="str">
        <f>IF(COUNTIFS('MBSS Control Checklist'!K2:K51,"Control Exempted",'MBSS Control Checklist'!F2:F51,"Mandatory")=B13,"Total number of registered control exemption MATCHED with total number reported by Implementer","Total number of registered control exemption DOES NOT MATCHED with total number reported by Implementer")</f>
        <v>Total number of registered control exemption DOES NOT MATCHED with total number reported by Implementer</v>
      </c>
      <c r="H12" s="93"/>
      <c r="I12" s="94"/>
    </row>
    <row r="13" spans="1:26" ht="14.4" x14ac:dyDescent="0.3">
      <c r="A13" s="60" t="s">
        <v>270</v>
      </c>
      <c r="B13" s="97">
        <f>COUNTIFS('MBSS Control Checklist'!H2:H51,"Request Control Exemption",'MBSS Control Checklist'!F2:F51,"Mandatory")</f>
        <v>14</v>
      </c>
      <c r="C13" s="93"/>
      <c r="D13" s="94"/>
      <c r="F13" s="57" t="s">
        <v>271</v>
      </c>
      <c r="G13" s="96" t="str">
        <f>B16</f>
        <v>&lt;To be filled by Implementer&gt;</v>
      </c>
      <c r="H13" s="93"/>
      <c r="I13" s="94"/>
    </row>
    <row r="14" spans="1:26" ht="14.4" x14ac:dyDescent="0.3">
      <c r="A14" s="60" t="s">
        <v>261</v>
      </c>
      <c r="B14" s="103" t="s">
        <v>260</v>
      </c>
      <c r="C14" s="93"/>
      <c r="D14" s="94"/>
      <c r="F14" s="57" t="s">
        <v>272</v>
      </c>
      <c r="G14" s="111" t="s">
        <v>273</v>
      </c>
      <c r="H14" s="93"/>
      <c r="I14" s="94"/>
    </row>
    <row r="15" spans="1:26" ht="39" customHeight="1" x14ac:dyDescent="0.3">
      <c r="A15" s="60" t="s">
        <v>274</v>
      </c>
      <c r="B15" s="103" t="s">
        <v>260</v>
      </c>
      <c r="C15" s="93"/>
      <c r="D15" s="94"/>
      <c r="F15" s="59" t="s">
        <v>275</v>
      </c>
      <c r="G15" s="97" t="str">
        <f>IF(COUNTIFS('MBSS Control Checklist'!H2:H51,"Non compliant",'MBSS Control Checklist'!F2:F51,"Mandatory")=G14,"Risk acceptance registered MATCHED with number of non compliant reported by Implementer","Risk acceptance registered DOES NOT MATCHED with number of non compliant reported by Implementer")</f>
        <v>Risk acceptance registered DOES NOT MATCHED with number of non compliant reported by Implementer</v>
      </c>
      <c r="H15" s="93"/>
      <c r="I15" s="94"/>
    </row>
    <row r="16" spans="1:26" ht="14.4" x14ac:dyDescent="0.3">
      <c r="A16" s="60" t="s">
        <v>271</v>
      </c>
      <c r="B16" s="103" t="s">
        <v>260</v>
      </c>
      <c r="C16" s="93"/>
      <c r="D16" s="94"/>
      <c r="F16" s="57" t="s">
        <v>276</v>
      </c>
      <c r="G16" s="106">
        <f>(COUNTIFS('MBSS Control Checklist'!K2:K51,"Compliant",'MBSS Control Checklist'!F2:F51,"Mandatory")+G11)/COUNTIF('MBSS Control Checklist'!F2:F51,"Mandatory")</f>
        <v>0.26</v>
      </c>
      <c r="H16" s="93"/>
      <c r="I16" s="94"/>
    </row>
    <row r="17" spans="1:10" ht="14.4" x14ac:dyDescent="0.3">
      <c r="A17" s="60" t="s">
        <v>277</v>
      </c>
      <c r="B17" s="106">
        <f>((COUNTIFS('MBSS Control Checklist'!H2:H51,"Compliant",'MBSS Control Checklist'!F2:F51,"Mandatory"))+B13)/COUNTIF('MBSS Control Checklist'!F2:F51,"Mandatory")</f>
        <v>0.96</v>
      </c>
      <c r="C17" s="93"/>
      <c r="D17" s="94"/>
    </row>
    <row r="18" spans="1:10" ht="14.4" x14ac:dyDescent="0.3">
      <c r="A18" s="52"/>
      <c r="B18" s="52"/>
      <c r="C18" s="52"/>
    </row>
    <row r="19" spans="1:10" ht="14.4" x14ac:dyDescent="0.3">
      <c r="A19" s="98" t="s">
        <v>278</v>
      </c>
      <c r="B19" s="93"/>
      <c r="C19" s="93"/>
      <c r="D19" s="94"/>
      <c r="F19" s="98" t="s">
        <v>279</v>
      </c>
      <c r="G19" s="93"/>
      <c r="H19" s="93"/>
      <c r="I19" s="94"/>
    </row>
    <row r="20" spans="1:10" ht="14.4" x14ac:dyDescent="0.3">
      <c r="A20" s="53" t="s">
        <v>257</v>
      </c>
      <c r="B20" s="102" t="s">
        <v>258</v>
      </c>
      <c r="C20" s="93"/>
      <c r="D20" s="94"/>
      <c r="F20" s="53" t="s">
        <v>257</v>
      </c>
      <c r="G20" s="102" t="s">
        <v>258</v>
      </c>
      <c r="H20" s="93"/>
      <c r="I20" s="94"/>
    </row>
    <row r="21" spans="1:10" ht="44.25" customHeight="1" x14ac:dyDescent="0.3">
      <c r="A21" s="56" t="s">
        <v>280</v>
      </c>
      <c r="B21" s="58" t="s">
        <v>310</v>
      </c>
      <c r="C21" s="72" t="s">
        <v>311</v>
      </c>
      <c r="D21" s="58" t="s">
        <v>281</v>
      </c>
      <c r="F21" s="60" t="s">
        <v>282</v>
      </c>
      <c r="G21" s="106">
        <f>G16</f>
        <v>0.26</v>
      </c>
      <c r="H21" s="93"/>
      <c r="I21" s="94"/>
    </row>
    <row r="22" spans="1:10" ht="15.75" customHeight="1" x14ac:dyDescent="0.3">
      <c r="A22" s="56" t="s">
        <v>283</v>
      </c>
      <c r="B22" s="110">
        <v>44635</v>
      </c>
      <c r="C22" s="93"/>
      <c r="D22" s="94"/>
      <c r="F22" s="60" t="s">
        <v>284</v>
      </c>
      <c r="G22" s="61" t="s">
        <v>263</v>
      </c>
      <c r="H22" s="61" t="s">
        <v>264</v>
      </c>
      <c r="I22" s="61" t="s">
        <v>281</v>
      </c>
    </row>
    <row r="23" spans="1:10" ht="15.75" customHeight="1" x14ac:dyDescent="0.3">
      <c r="A23" s="52"/>
      <c r="B23" s="52"/>
      <c r="C23" s="52"/>
      <c r="F23" s="60" t="s">
        <v>285</v>
      </c>
      <c r="G23" s="111" t="s">
        <v>268</v>
      </c>
      <c r="H23" s="93"/>
      <c r="I23" s="94"/>
    </row>
    <row r="24" spans="1:10" ht="15.75" customHeight="1" x14ac:dyDescent="0.3">
      <c r="A24" s="52"/>
      <c r="B24" s="52"/>
      <c r="C24" s="52"/>
    </row>
    <row r="25" spans="1:10" ht="15.75" customHeight="1" x14ac:dyDescent="0.3">
      <c r="A25" s="52"/>
      <c r="B25" s="52"/>
      <c r="C25" s="52"/>
    </row>
    <row r="26" spans="1:10" ht="15.75" customHeight="1" x14ac:dyDescent="0.3">
      <c r="A26" s="112" t="s">
        <v>286</v>
      </c>
      <c r="B26" s="113"/>
      <c r="C26" s="113"/>
      <c r="D26" s="113"/>
      <c r="E26" s="113"/>
      <c r="F26" s="114"/>
      <c r="G26" s="104" t="s">
        <v>287</v>
      </c>
      <c r="H26" s="93"/>
      <c r="I26" s="105"/>
      <c r="J26" s="51"/>
    </row>
    <row r="27" spans="1:10" ht="15.75" customHeight="1" x14ac:dyDescent="0.3">
      <c r="A27" s="52"/>
      <c r="B27" s="52"/>
      <c r="C27" s="52"/>
      <c r="G27" s="62" t="s">
        <v>288</v>
      </c>
      <c r="H27" s="63" t="s">
        <v>289</v>
      </c>
      <c r="I27" s="64">
        <f>COUNTIF('MBSS Control Checklist'!F2:F51,"Mandatory")</f>
        <v>50</v>
      </c>
    </row>
    <row r="28" spans="1:10" ht="15.75" customHeight="1" x14ac:dyDescent="0.3">
      <c r="A28" s="52"/>
      <c r="B28" s="52"/>
      <c r="C28" s="52"/>
      <c r="G28" s="65"/>
      <c r="H28" s="65"/>
      <c r="I28" s="65"/>
    </row>
    <row r="29" spans="1:10" ht="15.75" customHeight="1" x14ac:dyDescent="0.3">
      <c r="A29" s="52"/>
      <c r="B29" s="52"/>
      <c r="C29" s="52"/>
      <c r="G29" s="107" t="s">
        <v>290</v>
      </c>
      <c r="H29" s="63" t="s">
        <v>291</v>
      </c>
      <c r="I29" s="64">
        <f>Data!C4</f>
        <v>34</v>
      </c>
    </row>
    <row r="30" spans="1:10" ht="15.75" customHeight="1" x14ac:dyDescent="0.3">
      <c r="A30" s="52"/>
      <c r="B30" s="52"/>
      <c r="C30" s="52"/>
      <c r="G30" s="108"/>
      <c r="H30" s="63" t="s">
        <v>292</v>
      </c>
      <c r="I30" s="64">
        <f>Data!E4</f>
        <v>14</v>
      </c>
    </row>
    <row r="31" spans="1:10" ht="15.75" customHeight="1" x14ac:dyDescent="0.3">
      <c r="A31" s="52"/>
      <c r="B31" s="52"/>
      <c r="C31" s="52"/>
      <c r="G31" s="108"/>
      <c r="H31" s="63" t="s">
        <v>293</v>
      </c>
      <c r="I31" s="64">
        <f>Data!D4</f>
        <v>1</v>
      </c>
    </row>
    <row r="32" spans="1:10" ht="15.75" customHeight="1" x14ac:dyDescent="0.3">
      <c r="A32" s="52"/>
      <c r="B32" s="52"/>
      <c r="C32" s="52"/>
      <c r="G32" s="109"/>
      <c r="H32" s="63" t="s">
        <v>294</v>
      </c>
      <c r="I32" s="66" t="str">
        <f>IF(SUM(I29:I31)=I27,"MATCHED","NOT MATCH")</f>
        <v>NOT MATCH</v>
      </c>
    </row>
    <row r="33" spans="1:9" ht="15.75" customHeight="1" x14ac:dyDescent="0.3">
      <c r="A33" s="52"/>
      <c r="B33" s="52"/>
      <c r="C33" s="52"/>
      <c r="G33" s="65"/>
      <c r="H33" s="65"/>
      <c r="I33" s="65"/>
    </row>
    <row r="34" spans="1:9" ht="15.75" customHeight="1" x14ac:dyDescent="0.3">
      <c r="A34" s="52"/>
      <c r="B34" s="52"/>
      <c r="C34" s="52"/>
      <c r="G34" s="107" t="s">
        <v>295</v>
      </c>
      <c r="H34" s="63" t="s">
        <v>291</v>
      </c>
      <c r="I34" s="64">
        <f>Data!C6</f>
        <v>13</v>
      </c>
    </row>
    <row r="35" spans="1:9" ht="15.75" customHeight="1" x14ac:dyDescent="0.3">
      <c r="A35" s="52"/>
      <c r="B35" s="52"/>
      <c r="C35" s="52"/>
      <c r="G35" s="108"/>
      <c r="H35" s="63" t="s">
        <v>296</v>
      </c>
      <c r="I35" s="64">
        <f>Data!E6</f>
        <v>0</v>
      </c>
    </row>
    <row r="36" spans="1:9" ht="15.75" customHeight="1" x14ac:dyDescent="0.3">
      <c r="A36" s="52"/>
      <c r="B36" s="52"/>
      <c r="C36" s="52"/>
      <c r="G36" s="108"/>
      <c r="H36" s="63" t="s">
        <v>297</v>
      </c>
      <c r="I36" s="67" t="str">
        <f>G14</f>
        <v>&lt;To be filled by CISO Officer&gt;</v>
      </c>
    </row>
    <row r="37" spans="1:9" ht="15.75" customHeight="1" x14ac:dyDescent="0.3">
      <c r="A37" s="52"/>
      <c r="B37" s="52"/>
      <c r="C37" s="52"/>
      <c r="G37" s="108"/>
      <c r="H37" s="63" t="s">
        <v>294</v>
      </c>
      <c r="I37" s="66" t="str">
        <f>IF(SUM(I34:I36)=I27,"MATCHED","NOT MATCH")</f>
        <v>NOT MATCH</v>
      </c>
    </row>
    <row r="38" spans="1:9" ht="15.75" customHeight="1" x14ac:dyDescent="0.3">
      <c r="A38" s="52"/>
      <c r="B38" s="52"/>
      <c r="C38" s="52"/>
      <c r="G38" s="108"/>
      <c r="H38" s="63" t="s">
        <v>298</v>
      </c>
      <c r="I38" s="66" t="str">
        <f>IF(COUNTIFS('MBSS Control Checklist'!K2:K51,"Control Exempted",'MBSS Control Checklist'!F2:F51,"Mandatory")=B13,"MATCHED","NOT MATCH")</f>
        <v>NOT MATCH</v>
      </c>
    </row>
    <row r="39" spans="1:9" ht="45" customHeight="1" x14ac:dyDescent="0.3">
      <c r="A39" s="52"/>
      <c r="B39" s="52"/>
      <c r="C39" s="52"/>
      <c r="G39" s="108"/>
      <c r="H39" s="63" t="s">
        <v>299</v>
      </c>
      <c r="I39" s="66" t="str">
        <f>IF(COUNTIFS('MBSS Control Checklist'!H2:H51,"Non compliant",'MBSS Control Checklist'!F2:F51,"Mandatory")=G14,"MATCHED","NOT MATCH")</f>
        <v>NOT MATCH</v>
      </c>
    </row>
    <row r="40" spans="1:9" ht="15.75" customHeight="1" x14ac:dyDescent="0.3">
      <c r="A40" s="52"/>
      <c r="B40" s="52"/>
      <c r="C40" s="52"/>
      <c r="G40" s="109"/>
      <c r="H40" s="63" t="s">
        <v>282</v>
      </c>
      <c r="I40" s="68">
        <f>G16</f>
        <v>0.26</v>
      </c>
    </row>
    <row r="41" spans="1:9" ht="15.75" customHeight="1" x14ac:dyDescent="0.3">
      <c r="A41" s="52"/>
      <c r="B41" s="52"/>
      <c r="C41" s="52"/>
    </row>
    <row r="42" spans="1:9" ht="15.75" customHeight="1" x14ac:dyDescent="0.3">
      <c r="A42" s="52"/>
      <c r="B42" s="52"/>
      <c r="C42" s="52"/>
      <c r="H42" s="116" t="s">
        <v>52</v>
      </c>
      <c r="I42" s="117">
        <f>(Data!C6+Data!E6)/Data!F6</f>
        <v>0.26</v>
      </c>
    </row>
    <row r="43" spans="1:9" ht="15.75" customHeight="1" x14ac:dyDescent="0.3">
      <c r="A43" s="52"/>
      <c r="B43" s="52"/>
      <c r="C43" s="52"/>
    </row>
    <row r="44" spans="1:9" ht="15.75" customHeight="1" x14ac:dyDescent="0.3">
      <c r="A44" s="52"/>
      <c r="B44" s="52"/>
      <c r="C44" s="52"/>
    </row>
    <row r="45" spans="1:9" ht="15.75" customHeight="1" x14ac:dyDescent="0.3">
      <c r="A45" s="52"/>
      <c r="B45" s="52"/>
      <c r="C45" s="52"/>
    </row>
    <row r="46" spans="1:9" ht="15.75" customHeight="1" x14ac:dyDescent="0.3">
      <c r="A46" s="52"/>
      <c r="B46" s="52"/>
      <c r="C46" s="52"/>
    </row>
    <row r="47" spans="1:9" ht="15.75" customHeight="1" x14ac:dyDescent="0.3">
      <c r="A47" s="52"/>
      <c r="B47" s="52"/>
      <c r="C47" s="52"/>
    </row>
    <row r="48" spans="1:9" ht="15.75" customHeight="1" x14ac:dyDescent="0.3">
      <c r="A48" s="52"/>
      <c r="B48" s="52"/>
      <c r="C48" s="52"/>
    </row>
    <row r="49" spans="1:3" ht="15.75" customHeight="1" x14ac:dyDescent="0.3">
      <c r="A49" s="52"/>
      <c r="B49" s="52"/>
      <c r="C49" s="52"/>
    </row>
    <row r="50" spans="1:3" ht="15.75" customHeight="1" x14ac:dyDescent="0.3">
      <c r="A50" s="52"/>
      <c r="B50" s="52"/>
      <c r="C50" s="52"/>
    </row>
    <row r="51" spans="1:3" ht="15.75" customHeight="1" x14ac:dyDescent="0.3">
      <c r="A51" s="52"/>
      <c r="B51" s="52"/>
      <c r="C51" s="52"/>
    </row>
    <row r="52" spans="1:3" ht="15.75" customHeight="1" x14ac:dyDescent="0.3">
      <c r="A52" s="52"/>
      <c r="B52" s="52"/>
      <c r="C52" s="52"/>
    </row>
    <row r="53" spans="1:3" ht="15.75" customHeight="1" x14ac:dyDescent="0.3">
      <c r="A53" s="52"/>
      <c r="B53" s="52"/>
      <c r="C53" s="52"/>
    </row>
    <row r="54" spans="1:3" ht="15.75" customHeight="1" x14ac:dyDescent="0.3">
      <c r="A54" s="52"/>
      <c r="B54" s="52"/>
      <c r="C54" s="52"/>
    </row>
    <row r="55" spans="1:3" ht="15.75" customHeight="1" x14ac:dyDescent="0.3">
      <c r="A55" s="52"/>
      <c r="B55" s="52"/>
      <c r="C55" s="52"/>
    </row>
    <row r="56" spans="1:3" ht="15.75" customHeight="1" x14ac:dyDescent="0.3">
      <c r="A56" s="52"/>
      <c r="B56" s="52"/>
      <c r="C56" s="52"/>
    </row>
    <row r="57" spans="1:3" ht="15.75" customHeight="1" x14ac:dyDescent="0.3">
      <c r="A57" s="52"/>
      <c r="B57" s="52"/>
      <c r="C57" s="52"/>
    </row>
    <row r="58" spans="1:3" ht="15.75" customHeight="1" x14ac:dyDescent="0.3">
      <c r="A58" s="52"/>
      <c r="B58" s="52"/>
      <c r="C58" s="52"/>
    </row>
    <row r="59" spans="1:3" ht="15.75" customHeight="1" x14ac:dyDescent="0.3">
      <c r="A59" s="52"/>
      <c r="B59" s="52"/>
      <c r="C59" s="52"/>
    </row>
    <row r="60" spans="1:3" ht="15.75" customHeight="1" x14ac:dyDescent="0.3">
      <c r="A60" s="52"/>
      <c r="B60" s="52"/>
      <c r="C60" s="52"/>
    </row>
    <row r="61" spans="1:3" ht="15.75" customHeight="1" x14ac:dyDescent="0.3">
      <c r="A61" s="52"/>
      <c r="B61" s="52"/>
      <c r="C61" s="52"/>
    </row>
    <row r="62" spans="1:3" ht="15.75" customHeight="1" x14ac:dyDescent="0.3">
      <c r="A62" s="52"/>
      <c r="B62" s="52"/>
      <c r="C62" s="52"/>
    </row>
    <row r="63" spans="1:3" ht="15.75" customHeight="1" x14ac:dyDescent="0.3">
      <c r="A63" s="52"/>
      <c r="B63" s="52"/>
      <c r="C63" s="52"/>
    </row>
    <row r="64" spans="1:3" ht="15.75" customHeight="1" x14ac:dyDescent="0.3">
      <c r="A64" s="52"/>
      <c r="B64" s="52"/>
      <c r="C64" s="52"/>
    </row>
    <row r="65" spans="1:3" ht="15.75" customHeight="1" x14ac:dyDescent="0.3">
      <c r="A65" s="52"/>
      <c r="B65" s="52"/>
      <c r="C65" s="52"/>
    </row>
    <row r="66" spans="1:3" ht="15.75" customHeight="1" x14ac:dyDescent="0.3">
      <c r="A66" s="52"/>
      <c r="B66" s="52"/>
      <c r="C66" s="52"/>
    </row>
    <row r="67" spans="1:3" ht="15.75" customHeight="1" x14ac:dyDescent="0.3">
      <c r="A67" s="52"/>
      <c r="B67" s="52"/>
      <c r="C67" s="52"/>
    </row>
    <row r="68" spans="1:3" ht="15.75" customHeight="1" x14ac:dyDescent="0.3">
      <c r="A68" s="52"/>
      <c r="B68" s="52"/>
      <c r="C68" s="52"/>
    </row>
    <row r="69" spans="1:3" ht="15.75" customHeight="1" x14ac:dyDescent="0.3">
      <c r="A69" s="52"/>
      <c r="B69" s="52"/>
      <c r="C69" s="52"/>
    </row>
    <row r="70" spans="1:3" ht="15.75" customHeight="1" x14ac:dyDescent="0.3">
      <c r="A70" s="52"/>
      <c r="B70" s="52"/>
      <c r="C70" s="52"/>
    </row>
    <row r="71" spans="1:3" ht="15.75" customHeight="1" x14ac:dyDescent="0.3">
      <c r="A71" s="52"/>
      <c r="B71" s="52"/>
      <c r="C71" s="52"/>
    </row>
    <row r="72" spans="1:3" ht="15.75" customHeight="1" x14ac:dyDescent="0.3">
      <c r="A72" s="52"/>
      <c r="B72" s="52"/>
      <c r="C72" s="52"/>
    </row>
    <row r="73" spans="1:3" ht="15.75" customHeight="1" x14ac:dyDescent="0.3">
      <c r="A73" s="52"/>
      <c r="B73" s="52"/>
      <c r="C73" s="52"/>
    </row>
    <row r="74" spans="1:3" ht="15.75" customHeight="1" x14ac:dyDescent="0.3">
      <c r="A74" s="52"/>
      <c r="B74" s="52"/>
      <c r="C74" s="52"/>
    </row>
    <row r="75" spans="1:3" ht="15.75" customHeight="1" x14ac:dyDescent="0.3">
      <c r="A75" s="52"/>
      <c r="B75" s="52"/>
      <c r="C75" s="52"/>
    </row>
    <row r="76" spans="1:3" ht="15.75" customHeight="1" x14ac:dyDescent="0.3">
      <c r="A76" s="52"/>
      <c r="B76" s="52"/>
      <c r="C76" s="52"/>
    </row>
    <row r="77" spans="1:3" ht="15.75" customHeight="1" x14ac:dyDescent="0.3">
      <c r="A77" s="52"/>
      <c r="B77" s="52"/>
      <c r="C77" s="52"/>
    </row>
    <row r="78" spans="1:3" ht="15.75" customHeight="1" x14ac:dyDescent="0.3">
      <c r="A78" s="52"/>
      <c r="B78" s="52"/>
      <c r="C78" s="52"/>
    </row>
    <row r="79" spans="1:3" ht="15.75" customHeight="1" x14ac:dyDescent="0.3">
      <c r="A79" s="52"/>
      <c r="B79" s="52"/>
      <c r="C79" s="52"/>
    </row>
    <row r="80" spans="1:3" ht="15.75" customHeight="1" x14ac:dyDescent="0.3">
      <c r="A80" s="52"/>
      <c r="B80" s="52"/>
      <c r="C80" s="52"/>
    </row>
    <row r="81" spans="1:3" ht="15.75" customHeight="1" x14ac:dyDescent="0.3">
      <c r="A81" s="52"/>
      <c r="B81" s="52"/>
      <c r="C81" s="52"/>
    </row>
    <row r="82" spans="1:3" ht="15.75" customHeight="1" x14ac:dyDescent="0.3">
      <c r="A82" s="52"/>
      <c r="B82" s="52"/>
      <c r="C82" s="52"/>
    </row>
    <row r="83" spans="1:3" ht="15.75" customHeight="1" x14ac:dyDescent="0.3">
      <c r="A83" s="52"/>
      <c r="B83" s="52"/>
      <c r="C83" s="52"/>
    </row>
    <row r="84" spans="1:3" ht="15.75" customHeight="1" x14ac:dyDescent="0.3">
      <c r="A84" s="52"/>
      <c r="B84" s="52"/>
      <c r="C84" s="52"/>
    </row>
    <row r="85" spans="1:3" ht="15.75" customHeight="1" x14ac:dyDescent="0.3">
      <c r="A85" s="52"/>
      <c r="B85" s="52"/>
      <c r="C85" s="52"/>
    </row>
    <row r="86" spans="1:3" ht="15.75" customHeight="1" x14ac:dyDescent="0.3">
      <c r="A86" s="52"/>
      <c r="B86" s="52"/>
      <c r="C86" s="52"/>
    </row>
    <row r="87" spans="1:3" ht="15.75" customHeight="1" x14ac:dyDescent="0.3">
      <c r="A87" s="52"/>
      <c r="B87" s="52"/>
      <c r="C87" s="52"/>
    </row>
    <row r="88" spans="1:3" ht="15.75" customHeight="1" x14ac:dyDescent="0.3">
      <c r="A88" s="52"/>
      <c r="B88" s="52"/>
      <c r="C88" s="52"/>
    </row>
    <row r="89" spans="1:3" ht="15.75" customHeight="1" x14ac:dyDescent="0.3">
      <c r="A89" s="52"/>
      <c r="B89" s="52"/>
      <c r="C89" s="52"/>
    </row>
    <row r="90" spans="1:3" ht="15.75" customHeight="1" x14ac:dyDescent="0.3">
      <c r="A90" s="52"/>
      <c r="B90" s="52"/>
      <c r="C90" s="52"/>
    </row>
    <row r="91" spans="1:3" ht="15.75" customHeight="1" x14ac:dyDescent="0.3">
      <c r="A91" s="52"/>
      <c r="B91" s="52"/>
      <c r="C91" s="52"/>
    </row>
    <row r="92" spans="1:3" ht="15.75" customHeight="1" x14ac:dyDescent="0.3">
      <c r="A92" s="52"/>
      <c r="B92" s="52"/>
      <c r="C92" s="52"/>
    </row>
    <row r="93" spans="1:3" ht="15.75" customHeight="1" x14ac:dyDescent="0.3">
      <c r="A93" s="52"/>
      <c r="B93" s="52"/>
      <c r="C93" s="52"/>
    </row>
    <row r="94" spans="1:3" ht="15.75" customHeight="1" x14ac:dyDescent="0.3">
      <c r="A94" s="52"/>
      <c r="B94" s="52"/>
      <c r="C94" s="52"/>
    </row>
    <row r="95" spans="1:3" ht="15.75" customHeight="1" x14ac:dyDescent="0.3">
      <c r="A95" s="52"/>
      <c r="B95" s="52"/>
      <c r="C95" s="52"/>
    </row>
    <row r="96" spans="1:3" ht="15.75" customHeight="1" x14ac:dyDescent="0.3">
      <c r="A96" s="52"/>
      <c r="B96" s="52"/>
      <c r="C96" s="52"/>
    </row>
    <row r="97" spans="1:3" ht="15.75" customHeight="1" x14ac:dyDescent="0.3">
      <c r="A97" s="52"/>
      <c r="B97" s="52"/>
      <c r="C97" s="52"/>
    </row>
    <row r="98" spans="1:3" ht="15.75" customHeight="1" x14ac:dyDescent="0.3">
      <c r="A98" s="52"/>
      <c r="B98" s="52"/>
      <c r="C98" s="52"/>
    </row>
    <row r="99" spans="1:3" ht="15.75" customHeight="1" x14ac:dyDescent="0.3">
      <c r="A99" s="52"/>
      <c r="B99" s="52"/>
      <c r="C99" s="52"/>
    </row>
    <row r="100" spans="1:3" ht="15.75" customHeight="1" x14ac:dyDescent="0.3">
      <c r="A100" s="52"/>
      <c r="B100" s="52"/>
      <c r="C100" s="52"/>
    </row>
    <row r="101" spans="1:3" ht="15.75" customHeight="1" x14ac:dyDescent="0.3">
      <c r="A101" s="52"/>
      <c r="B101" s="52"/>
      <c r="C101" s="52"/>
    </row>
    <row r="102" spans="1:3" ht="15.75" customHeight="1" x14ac:dyDescent="0.3">
      <c r="A102" s="52"/>
      <c r="B102" s="52"/>
      <c r="C102" s="52"/>
    </row>
    <row r="103" spans="1:3" ht="15.75" customHeight="1" x14ac:dyDescent="0.3">
      <c r="A103" s="52"/>
      <c r="B103" s="52"/>
      <c r="C103" s="52"/>
    </row>
    <row r="104" spans="1:3" ht="15.75" customHeight="1" x14ac:dyDescent="0.3">
      <c r="A104" s="52"/>
      <c r="B104" s="52"/>
      <c r="C104" s="52"/>
    </row>
    <row r="105" spans="1:3" ht="15.75" customHeight="1" x14ac:dyDescent="0.3">
      <c r="A105" s="52"/>
      <c r="B105" s="52"/>
      <c r="C105" s="52"/>
    </row>
    <row r="106" spans="1:3" ht="15.75" customHeight="1" x14ac:dyDescent="0.3">
      <c r="A106" s="52"/>
      <c r="B106" s="52"/>
      <c r="C106" s="52"/>
    </row>
    <row r="107" spans="1:3" ht="15.75" customHeight="1" x14ac:dyDescent="0.3">
      <c r="A107" s="52"/>
      <c r="B107" s="52"/>
      <c r="C107" s="52"/>
    </row>
    <row r="108" spans="1:3" ht="15.75" customHeight="1" x14ac:dyDescent="0.3">
      <c r="A108" s="52"/>
      <c r="B108" s="52"/>
      <c r="C108" s="52"/>
    </row>
    <row r="109" spans="1:3" ht="15.75" customHeight="1" x14ac:dyDescent="0.3">
      <c r="A109" s="52"/>
      <c r="B109" s="52"/>
      <c r="C109" s="52"/>
    </row>
    <row r="110" spans="1:3" ht="15.75" customHeight="1" x14ac:dyDescent="0.3">
      <c r="A110" s="52"/>
      <c r="B110" s="52"/>
      <c r="C110" s="52"/>
    </row>
    <row r="111" spans="1:3" ht="15.75" customHeight="1" x14ac:dyDescent="0.3">
      <c r="A111" s="52"/>
      <c r="B111" s="52"/>
      <c r="C111" s="52"/>
    </row>
    <row r="112" spans="1:3" ht="15.75" customHeight="1" x14ac:dyDescent="0.3">
      <c r="A112" s="52"/>
      <c r="B112" s="52"/>
      <c r="C112" s="52"/>
    </row>
    <row r="113" spans="1:3" ht="15.75" customHeight="1" x14ac:dyDescent="0.3">
      <c r="A113" s="52"/>
      <c r="B113" s="52"/>
      <c r="C113" s="52"/>
    </row>
    <row r="114" spans="1:3" ht="15.75" customHeight="1" x14ac:dyDescent="0.3">
      <c r="A114" s="52"/>
      <c r="B114" s="52"/>
      <c r="C114" s="52"/>
    </row>
    <row r="115" spans="1:3" ht="15.75" customHeight="1" x14ac:dyDescent="0.3">
      <c r="A115" s="52"/>
      <c r="B115" s="52"/>
      <c r="C115" s="52"/>
    </row>
    <row r="116" spans="1:3" ht="15.75" customHeight="1" x14ac:dyDescent="0.3">
      <c r="A116" s="52"/>
      <c r="B116" s="52"/>
      <c r="C116" s="52"/>
    </row>
    <row r="117" spans="1:3" ht="15.75" customHeight="1" x14ac:dyDescent="0.3">
      <c r="A117" s="52"/>
      <c r="B117" s="52"/>
      <c r="C117" s="52"/>
    </row>
    <row r="118" spans="1:3" ht="15.75" customHeight="1" x14ac:dyDescent="0.3">
      <c r="A118" s="52"/>
      <c r="B118" s="52"/>
      <c r="C118" s="52"/>
    </row>
    <row r="119" spans="1:3" ht="15.75" customHeight="1" x14ac:dyDescent="0.3">
      <c r="A119" s="52"/>
      <c r="B119" s="52"/>
      <c r="C119" s="52"/>
    </row>
    <row r="120" spans="1:3" ht="15.75" customHeight="1" x14ac:dyDescent="0.3">
      <c r="A120" s="52"/>
      <c r="B120" s="52"/>
      <c r="C120" s="52"/>
    </row>
    <row r="121" spans="1:3" ht="15.75" customHeight="1" x14ac:dyDescent="0.3">
      <c r="A121" s="52"/>
      <c r="B121" s="52"/>
      <c r="C121" s="52"/>
    </row>
    <row r="122" spans="1:3" ht="15.75" customHeight="1" x14ac:dyDescent="0.3">
      <c r="A122" s="52"/>
      <c r="B122" s="52"/>
      <c r="C122" s="52"/>
    </row>
    <row r="123" spans="1:3" ht="15.75" customHeight="1" x14ac:dyDescent="0.3">
      <c r="A123" s="52"/>
      <c r="B123" s="52"/>
      <c r="C123" s="52"/>
    </row>
    <row r="124" spans="1:3" ht="15.75" customHeight="1" x14ac:dyDescent="0.3">
      <c r="A124" s="52"/>
      <c r="B124" s="52"/>
      <c r="C124" s="52"/>
    </row>
    <row r="125" spans="1:3" ht="15.75" customHeight="1" x14ac:dyDescent="0.3">
      <c r="A125" s="52"/>
      <c r="B125" s="52"/>
      <c r="C125" s="52"/>
    </row>
    <row r="126" spans="1:3" ht="15.75" customHeight="1" x14ac:dyDescent="0.3">
      <c r="A126" s="52"/>
      <c r="B126" s="52"/>
      <c r="C126" s="52"/>
    </row>
    <row r="127" spans="1:3" ht="15.75" customHeight="1" x14ac:dyDescent="0.3">
      <c r="A127" s="52"/>
      <c r="B127" s="52"/>
      <c r="C127" s="52"/>
    </row>
    <row r="128" spans="1:3" ht="15.75" customHeight="1" x14ac:dyDescent="0.3">
      <c r="A128" s="52"/>
      <c r="B128" s="52"/>
      <c r="C128" s="52"/>
    </row>
    <row r="129" spans="1:3" ht="15.75" customHeight="1" x14ac:dyDescent="0.3">
      <c r="A129" s="52"/>
      <c r="B129" s="52"/>
      <c r="C129" s="52"/>
    </row>
    <row r="130" spans="1:3" ht="15.75" customHeight="1" x14ac:dyDescent="0.3">
      <c r="A130" s="52"/>
      <c r="B130" s="52"/>
      <c r="C130" s="52"/>
    </row>
    <row r="131" spans="1:3" ht="15.75" customHeight="1" x14ac:dyDescent="0.3">
      <c r="A131" s="52"/>
      <c r="B131" s="52"/>
      <c r="C131" s="52"/>
    </row>
    <row r="132" spans="1:3" ht="15.75" customHeight="1" x14ac:dyDescent="0.3">
      <c r="A132" s="52"/>
      <c r="B132" s="52"/>
      <c r="C132" s="52"/>
    </row>
    <row r="133" spans="1:3" ht="15.75" customHeight="1" x14ac:dyDescent="0.3">
      <c r="A133" s="52"/>
      <c r="B133" s="52"/>
      <c r="C133" s="52"/>
    </row>
    <row r="134" spans="1:3" ht="15.75" customHeight="1" x14ac:dyDescent="0.3">
      <c r="A134" s="52"/>
      <c r="B134" s="52"/>
      <c r="C134" s="52"/>
    </row>
    <row r="135" spans="1:3" ht="15.75" customHeight="1" x14ac:dyDescent="0.3">
      <c r="A135" s="52"/>
      <c r="B135" s="52"/>
      <c r="C135" s="52"/>
    </row>
    <row r="136" spans="1:3" ht="15.75" customHeight="1" x14ac:dyDescent="0.3">
      <c r="A136" s="52"/>
      <c r="B136" s="52"/>
      <c r="C136" s="52"/>
    </row>
    <row r="137" spans="1:3" ht="15.75" customHeight="1" x14ac:dyDescent="0.3">
      <c r="A137" s="52"/>
      <c r="B137" s="52"/>
      <c r="C137" s="52"/>
    </row>
    <row r="138" spans="1:3" ht="15.75" customHeight="1" x14ac:dyDescent="0.3">
      <c r="A138" s="52"/>
      <c r="B138" s="52"/>
      <c r="C138" s="52"/>
    </row>
    <row r="139" spans="1:3" ht="15.75" customHeight="1" x14ac:dyDescent="0.3">
      <c r="A139" s="52"/>
      <c r="B139" s="52"/>
      <c r="C139" s="52"/>
    </row>
    <row r="140" spans="1:3" ht="15.75" customHeight="1" x14ac:dyDescent="0.3">
      <c r="A140" s="52"/>
      <c r="B140" s="52"/>
      <c r="C140" s="52"/>
    </row>
    <row r="141" spans="1:3" ht="15.75" customHeight="1" x14ac:dyDescent="0.3">
      <c r="A141" s="52"/>
      <c r="B141" s="52"/>
      <c r="C141" s="52"/>
    </row>
    <row r="142" spans="1:3" ht="15.75" customHeight="1" x14ac:dyDescent="0.3">
      <c r="A142" s="52"/>
      <c r="B142" s="52"/>
      <c r="C142" s="52"/>
    </row>
    <row r="143" spans="1:3" ht="15.75" customHeight="1" x14ac:dyDescent="0.3">
      <c r="A143" s="52"/>
      <c r="B143" s="52"/>
      <c r="C143" s="52"/>
    </row>
    <row r="144" spans="1:3" ht="15.75" customHeight="1" x14ac:dyDescent="0.3">
      <c r="A144" s="52"/>
      <c r="B144" s="52"/>
      <c r="C144" s="52"/>
    </row>
    <row r="145" spans="1:3" ht="15.75" customHeight="1" x14ac:dyDescent="0.3">
      <c r="A145" s="52"/>
      <c r="B145" s="52"/>
      <c r="C145" s="52"/>
    </row>
    <row r="146" spans="1:3" ht="15.75" customHeight="1" x14ac:dyDescent="0.3">
      <c r="A146" s="52"/>
      <c r="B146" s="52"/>
      <c r="C146" s="52"/>
    </row>
    <row r="147" spans="1:3" ht="15.75" customHeight="1" x14ac:dyDescent="0.3">
      <c r="A147" s="52"/>
      <c r="B147" s="52"/>
      <c r="C147" s="52"/>
    </row>
    <row r="148" spans="1:3" ht="15.75" customHeight="1" x14ac:dyDescent="0.3">
      <c r="A148" s="52"/>
      <c r="B148" s="52"/>
      <c r="C148" s="52"/>
    </row>
    <row r="149" spans="1:3" ht="15.75" customHeight="1" x14ac:dyDescent="0.3">
      <c r="A149" s="52"/>
      <c r="B149" s="52"/>
      <c r="C149" s="52"/>
    </row>
    <row r="150" spans="1:3" ht="15.75" customHeight="1" x14ac:dyDescent="0.3">
      <c r="A150" s="52"/>
      <c r="B150" s="52"/>
      <c r="C150" s="52"/>
    </row>
    <row r="151" spans="1:3" ht="15.75" customHeight="1" x14ac:dyDescent="0.3">
      <c r="A151" s="52"/>
      <c r="B151" s="52"/>
      <c r="C151" s="52"/>
    </row>
    <row r="152" spans="1:3" ht="15.75" customHeight="1" x14ac:dyDescent="0.3">
      <c r="A152" s="52"/>
      <c r="B152" s="52"/>
      <c r="C152" s="52"/>
    </row>
    <row r="153" spans="1:3" ht="15.75" customHeight="1" x14ac:dyDescent="0.3">
      <c r="A153" s="52"/>
      <c r="B153" s="52"/>
      <c r="C153" s="52"/>
    </row>
    <row r="154" spans="1:3" ht="15.75" customHeight="1" x14ac:dyDescent="0.3">
      <c r="A154" s="52"/>
      <c r="B154" s="52"/>
      <c r="C154" s="52"/>
    </row>
    <row r="155" spans="1:3" ht="15.75" customHeight="1" x14ac:dyDescent="0.3">
      <c r="A155" s="52"/>
      <c r="B155" s="52"/>
      <c r="C155" s="52"/>
    </row>
    <row r="156" spans="1:3" ht="15.75" customHeight="1" x14ac:dyDescent="0.3">
      <c r="A156" s="52"/>
      <c r="B156" s="52"/>
      <c r="C156" s="52"/>
    </row>
    <row r="157" spans="1:3" ht="15.75" customHeight="1" x14ac:dyDescent="0.3">
      <c r="A157" s="52"/>
      <c r="B157" s="52"/>
      <c r="C157" s="52"/>
    </row>
    <row r="158" spans="1:3" ht="15.75" customHeight="1" x14ac:dyDescent="0.3">
      <c r="A158" s="52"/>
      <c r="B158" s="52"/>
      <c r="C158" s="52"/>
    </row>
    <row r="159" spans="1:3" ht="15.75" customHeight="1" x14ac:dyDescent="0.3">
      <c r="A159" s="52"/>
      <c r="B159" s="52"/>
      <c r="C159" s="52"/>
    </row>
    <row r="160" spans="1:3" ht="15.75" customHeight="1" x14ac:dyDescent="0.3">
      <c r="A160" s="52"/>
      <c r="B160" s="52"/>
      <c r="C160" s="52"/>
    </row>
    <row r="161" spans="1:3" ht="15.75" customHeight="1" x14ac:dyDescent="0.3">
      <c r="A161" s="52"/>
      <c r="B161" s="52"/>
      <c r="C161" s="52"/>
    </row>
    <row r="162" spans="1:3" ht="15.75" customHeight="1" x14ac:dyDescent="0.3">
      <c r="A162" s="52"/>
      <c r="B162" s="52"/>
      <c r="C162" s="52"/>
    </row>
    <row r="163" spans="1:3" ht="15.75" customHeight="1" x14ac:dyDescent="0.3">
      <c r="A163" s="52"/>
      <c r="B163" s="52"/>
      <c r="C163" s="52"/>
    </row>
    <row r="164" spans="1:3" ht="15.75" customHeight="1" x14ac:dyDescent="0.3">
      <c r="A164" s="52"/>
      <c r="B164" s="52"/>
      <c r="C164" s="52"/>
    </row>
    <row r="165" spans="1:3" ht="15.75" customHeight="1" x14ac:dyDescent="0.3">
      <c r="A165" s="52"/>
      <c r="B165" s="52"/>
      <c r="C165" s="52"/>
    </row>
    <row r="166" spans="1:3" ht="15.75" customHeight="1" x14ac:dyDescent="0.3">
      <c r="A166" s="52"/>
      <c r="B166" s="52"/>
      <c r="C166" s="52"/>
    </row>
    <row r="167" spans="1:3" ht="15.75" customHeight="1" x14ac:dyDescent="0.3">
      <c r="A167" s="52"/>
      <c r="B167" s="52"/>
      <c r="C167" s="52"/>
    </row>
    <row r="168" spans="1:3" ht="15.75" customHeight="1" x14ac:dyDescent="0.3">
      <c r="A168" s="52"/>
      <c r="B168" s="52"/>
      <c r="C168" s="52"/>
    </row>
    <row r="169" spans="1:3" ht="15.75" customHeight="1" x14ac:dyDescent="0.3">
      <c r="A169" s="52"/>
      <c r="B169" s="52"/>
      <c r="C169" s="52"/>
    </row>
    <row r="170" spans="1:3" ht="15.75" customHeight="1" x14ac:dyDescent="0.3">
      <c r="A170" s="52"/>
      <c r="B170" s="52"/>
      <c r="C170" s="52"/>
    </row>
    <row r="171" spans="1:3" ht="15.75" customHeight="1" x14ac:dyDescent="0.3">
      <c r="A171" s="52"/>
      <c r="B171" s="52"/>
      <c r="C171" s="52"/>
    </row>
    <row r="172" spans="1:3" ht="15.75" customHeight="1" x14ac:dyDescent="0.3">
      <c r="A172" s="52"/>
      <c r="B172" s="52"/>
      <c r="C172" s="52"/>
    </row>
    <row r="173" spans="1:3" ht="15.75" customHeight="1" x14ac:dyDescent="0.3">
      <c r="A173" s="52"/>
      <c r="B173" s="52"/>
      <c r="C173" s="52"/>
    </row>
    <row r="174" spans="1:3" ht="15.75" customHeight="1" x14ac:dyDescent="0.3">
      <c r="A174" s="52"/>
      <c r="B174" s="52"/>
      <c r="C174" s="52"/>
    </row>
    <row r="175" spans="1:3" ht="15.75" customHeight="1" x14ac:dyDescent="0.3">
      <c r="A175" s="52"/>
      <c r="B175" s="52"/>
      <c r="C175" s="52"/>
    </row>
    <row r="176" spans="1:3" ht="15.75" customHeight="1" x14ac:dyDescent="0.3">
      <c r="A176" s="52"/>
      <c r="B176" s="52"/>
      <c r="C176" s="52"/>
    </row>
    <row r="177" spans="1:3" ht="15.75" customHeight="1" x14ac:dyDescent="0.3">
      <c r="A177" s="52"/>
      <c r="B177" s="52"/>
      <c r="C177" s="52"/>
    </row>
    <row r="178" spans="1:3" ht="15.75" customHeight="1" x14ac:dyDescent="0.3">
      <c r="A178" s="52"/>
      <c r="B178" s="52"/>
      <c r="C178" s="52"/>
    </row>
    <row r="179" spans="1:3" ht="15.75" customHeight="1" x14ac:dyDescent="0.3">
      <c r="A179" s="52"/>
      <c r="B179" s="52"/>
      <c r="C179" s="52"/>
    </row>
    <row r="180" spans="1:3" ht="15.75" customHeight="1" x14ac:dyDescent="0.3">
      <c r="A180" s="52"/>
      <c r="B180" s="52"/>
      <c r="C180" s="52"/>
    </row>
    <row r="181" spans="1:3" ht="15.75" customHeight="1" x14ac:dyDescent="0.3">
      <c r="A181" s="52"/>
      <c r="B181" s="52"/>
      <c r="C181" s="52"/>
    </row>
    <row r="182" spans="1:3" ht="15.75" customHeight="1" x14ac:dyDescent="0.3">
      <c r="A182" s="52"/>
      <c r="B182" s="52"/>
      <c r="C182" s="52"/>
    </row>
    <row r="183" spans="1:3" ht="15.75" customHeight="1" x14ac:dyDescent="0.3">
      <c r="A183" s="52"/>
      <c r="B183" s="52"/>
      <c r="C183" s="52"/>
    </row>
    <row r="184" spans="1:3" ht="15.75" customHeight="1" x14ac:dyDescent="0.3">
      <c r="A184" s="52"/>
      <c r="B184" s="52"/>
      <c r="C184" s="52"/>
    </row>
    <row r="185" spans="1:3" ht="15.75" customHeight="1" x14ac:dyDescent="0.3">
      <c r="A185" s="52"/>
      <c r="B185" s="52"/>
      <c r="C185" s="52"/>
    </row>
    <row r="186" spans="1:3" ht="15.75" customHeight="1" x14ac:dyDescent="0.3">
      <c r="A186" s="52"/>
      <c r="B186" s="52"/>
      <c r="C186" s="52"/>
    </row>
    <row r="187" spans="1:3" ht="15.75" customHeight="1" x14ac:dyDescent="0.3">
      <c r="A187" s="52"/>
      <c r="B187" s="52"/>
      <c r="C187" s="52"/>
    </row>
    <row r="188" spans="1:3" ht="15.75" customHeight="1" x14ac:dyDescent="0.3">
      <c r="A188" s="52"/>
      <c r="B188" s="52"/>
      <c r="C188" s="52"/>
    </row>
    <row r="189" spans="1:3" ht="15.75" customHeight="1" x14ac:dyDescent="0.3">
      <c r="A189" s="52"/>
      <c r="B189" s="52"/>
      <c r="C189" s="52"/>
    </row>
    <row r="190" spans="1:3" ht="15.75" customHeight="1" x14ac:dyDescent="0.3">
      <c r="A190" s="52"/>
      <c r="B190" s="52"/>
      <c r="C190" s="52"/>
    </row>
    <row r="191" spans="1:3" ht="15.75" customHeight="1" x14ac:dyDescent="0.3">
      <c r="A191" s="52"/>
      <c r="B191" s="52"/>
      <c r="C191" s="52"/>
    </row>
    <row r="192" spans="1:3" ht="15.75" customHeight="1" x14ac:dyDescent="0.3">
      <c r="A192" s="52"/>
      <c r="B192" s="52"/>
      <c r="C192" s="52"/>
    </row>
    <row r="193" spans="1:3" ht="15.75" customHeight="1" x14ac:dyDescent="0.3">
      <c r="A193" s="52"/>
      <c r="B193" s="52"/>
      <c r="C193" s="52"/>
    </row>
    <row r="194" spans="1:3" ht="15.75" customHeight="1" x14ac:dyDescent="0.3">
      <c r="A194" s="52"/>
      <c r="B194" s="52"/>
      <c r="C194" s="52"/>
    </row>
    <row r="195" spans="1:3" ht="15.75" customHeight="1" x14ac:dyDescent="0.3">
      <c r="A195" s="52"/>
      <c r="B195" s="52"/>
      <c r="C195" s="52"/>
    </row>
    <row r="196" spans="1:3" ht="15.75" customHeight="1" x14ac:dyDescent="0.3">
      <c r="A196" s="52"/>
      <c r="B196" s="52"/>
      <c r="C196" s="52"/>
    </row>
    <row r="197" spans="1:3" ht="15.75" customHeight="1" x14ac:dyDescent="0.3">
      <c r="A197" s="52"/>
      <c r="B197" s="52"/>
      <c r="C197" s="52"/>
    </row>
    <row r="198" spans="1:3" ht="15.75" customHeight="1" x14ac:dyDescent="0.3">
      <c r="A198" s="52"/>
      <c r="B198" s="52"/>
      <c r="C198" s="52"/>
    </row>
    <row r="199" spans="1:3" ht="15.75" customHeight="1" x14ac:dyDescent="0.3">
      <c r="A199" s="52"/>
      <c r="B199" s="52"/>
      <c r="C199" s="52"/>
    </row>
    <row r="200" spans="1:3" ht="15.75" customHeight="1" x14ac:dyDescent="0.3">
      <c r="A200" s="52"/>
      <c r="B200" s="52"/>
      <c r="C200" s="52"/>
    </row>
    <row r="201" spans="1:3" ht="15.75" customHeight="1" x14ac:dyDescent="0.3">
      <c r="A201" s="52"/>
      <c r="B201" s="52"/>
      <c r="C201" s="52"/>
    </row>
    <row r="202" spans="1:3" ht="15.75" customHeight="1" x14ac:dyDescent="0.3">
      <c r="A202" s="52"/>
      <c r="B202" s="52"/>
      <c r="C202" s="52"/>
    </row>
    <row r="203" spans="1:3" ht="15.75" customHeight="1" x14ac:dyDescent="0.3">
      <c r="A203" s="52"/>
      <c r="B203" s="52"/>
      <c r="C203" s="52"/>
    </row>
    <row r="204" spans="1:3" ht="15.75" customHeight="1" x14ac:dyDescent="0.3">
      <c r="A204" s="52"/>
      <c r="B204" s="52"/>
      <c r="C204" s="52"/>
    </row>
    <row r="205" spans="1:3" ht="15.75" customHeight="1" x14ac:dyDescent="0.3">
      <c r="A205" s="52"/>
      <c r="B205" s="52"/>
      <c r="C205" s="52"/>
    </row>
    <row r="206" spans="1:3" ht="15.75" customHeight="1" x14ac:dyDescent="0.3">
      <c r="A206" s="52"/>
      <c r="B206" s="52"/>
      <c r="C206" s="52"/>
    </row>
    <row r="207" spans="1:3" ht="15.75" customHeight="1" x14ac:dyDescent="0.3">
      <c r="A207" s="52"/>
      <c r="B207" s="52"/>
      <c r="C207" s="52"/>
    </row>
    <row r="208" spans="1:3" ht="15.75" customHeight="1" x14ac:dyDescent="0.3">
      <c r="A208" s="52"/>
      <c r="B208" s="52"/>
      <c r="C208" s="52"/>
    </row>
    <row r="209" spans="1:3" ht="15.75" customHeight="1" x14ac:dyDescent="0.3">
      <c r="A209" s="52"/>
      <c r="B209" s="52"/>
      <c r="C209" s="52"/>
    </row>
    <row r="210" spans="1:3" ht="15.75" customHeight="1" x14ac:dyDescent="0.3">
      <c r="A210" s="52"/>
      <c r="B210" s="52"/>
      <c r="C210" s="52"/>
    </row>
    <row r="211" spans="1:3" ht="15.75" customHeight="1" x14ac:dyDescent="0.3">
      <c r="A211" s="52"/>
      <c r="B211" s="52"/>
      <c r="C211" s="52"/>
    </row>
    <row r="212" spans="1:3" ht="15.75" customHeight="1" x14ac:dyDescent="0.3">
      <c r="A212" s="52"/>
      <c r="B212" s="52"/>
      <c r="C212" s="52"/>
    </row>
    <row r="213" spans="1:3" ht="15.75" customHeight="1" x14ac:dyDescent="0.3">
      <c r="A213" s="52"/>
      <c r="B213" s="52"/>
      <c r="C213" s="52"/>
    </row>
    <row r="214" spans="1:3" ht="15.75" customHeight="1" x14ac:dyDescent="0.3">
      <c r="A214" s="52"/>
      <c r="B214" s="52"/>
      <c r="C214" s="52"/>
    </row>
    <row r="215" spans="1:3" ht="15.75" customHeight="1" x14ac:dyDescent="0.3">
      <c r="A215" s="52"/>
      <c r="B215" s="52"/>
      <c r="C215" s="52"/>
    </row>
    <row r="216" spans="1:3" ht="15.75" customHeight="1" x14ac:dyDescent="0.3">
      <c r="A216" s="52"/>
      <c r="B216" s="52"/>
      <c r="C216" s="52"/>
    </row>
    <row r="217" spans="1:3" ht="15.75" customHeight="1" x14ac:dyDescent="0.3">
      <c r="A217" s="52"/>
      <c r="B217" s="52"/>
      <c r="C217" s="52"/>
    </row>
    <row r="218" spans="1:3" ht="15.75" customHeight="1" x14ac:dyDescent="0.3">
      <c r="A218" s="52"/>
      <c r="B218" s="52"/>
      <c r="C218" s="52"/>
    </row>
    <row r="219" spans="1:3" ht="15.75" customHeight="1" x14ac:dyDescent="0.3">
      <c r="A219" s="52"/>
      <c r="B219" s="52"/>
      <c r="C219" s="52"/>
    </row>
    <row r="220" spans="1:3" ht="15.75" customHeight="1" x14ac:dyDescent="0.3">
      <c r="A220" s="52"/>
      <c r="B220" s="52"/>
      <c r="C220" s="52"/>
    </row>
    <row r="221" spans="1:3" ht="15.75" customHeight="1" x14ac:dyDescent="0.3">
      <c r="A221" s="52"/>
      <c r="B221" s="52"/>
      <c r="C221" s="52"/>
    </row>
    <row r="222" spans="1:3" ht="15.75" customHeight="1" x14ac:dyDescent="0.3">
      <c r="A222" s="52"/>
      <c r="B222" s="52"/>
      <c r="C222" s="52"/>
    </row>
    <row r="223" spans="1:3" ht="15.75" customHeight="1" x14ac:dyDescent="0.3">
      <c r="A223" s="52"/>
      <c r="B223" s="52"/>
      <c r="C223" s="52"/>
    </row>
    <row r="224" spans="1:3" ht="15.75" customHeight="1" x14ac:dyDescent="0.3">
      <c r="A224" s="52"/>
      <c r="B224" s="52"/>
      <c r="C224" s="52"/>
    </row>
    <row r="225" spans="1:3" ht="15.75" customHeight="1" x14ac:dyDescent="0.3">
      <c r="A225" s="52"/>
      <c r="B225" s="52"/>
      <c r="C225" s="52"/>
    </row>
    <row r="226" spans="1:3" ht="15.75" customHeight="1" x14ac:dyDescent="0.3">
      <c r="A226" s="52"/>
      <c r="B226" s="52"/>
      <c r="C226" s="52"/>
    </row>
    <row r="227" spans="1:3" ht="15.75" customHeight="1" x14ac:dyDescent="0.3">
      <c r="A227" s="52"/>
      <c r="B227" s="52"/>
      <c r="C227" s="52"/>
    </row>
    <row r="228" spans="1:3" ht="15.75" customHeight="1" x14ac:dyDescent="0.3">
      <c r="A228" s="52"/>
      <c r="B228" s="52"/>
      <c r="C228" s="52"/>
    </row>
    <row r="229" spans="1:3" ht="15.75" customHeight="1" x14ac:dyDescent="0.3">
      <c r="A229" s="52"/>
      <c r="B229" s="52"/>
      <c r="C229" s="52"/>
    </row>
    <row r="230" spans="1:3" ht="15.75" customHeight="1" x14ac:dyDescent="0.3">
      <c r="A230" s="52"/>
      <c r="B230" s="52"/>
      <c r="C230" s="52"/>
    </row>
    <row r="231" spans="1:3" ht="15.75" customHeight="1" x14ac:dyDescent="0.3">
      <c r="A231" s="52"/>
      <c r="B231" s="52"/>
      <c r="C231" s="52"/>
    </row>
    <row r="232" spans="1:3" ht="15.75" customHeight="1" x14ac:dyDescent="0.3">
      <c r="A232" s="52"/>
      <c r="B232" s="52"/>
      <c r="C232" s="52"/>
    </row>
    <row r="233" spans="1:3" ht="15.75" customHeight="1" x14ac:dyDescent="0.3">
      <c r="A233" s="52"/>
      <c r="B233" s="52"/>
      <c r="C233" s="52"/>
    </row>
    <row r="234" spans="1:3" ht="15.75" customHeight="1" x14ac:dyDescent="0.3">
      <c r="A234" s="52"/>
      <c r="B234" s="52"/>
      <c r="C234" s="52"/>
    </row>
    <row r="235" spans="1:3" ht="15.75" customHeight="1" x14ac:dyDescent="0.3">
      <c r="A235" s="52"/>
      <c r="B235" s="52"/>
      <c r="C235" s="52"/>
    </row>
    <row r="236" spans="1:3" ht="15.75" customHeight="1" x14ac:dyDescent="0.3">
      <c r="A236" s="52"/>
      <c r="B236" s="52"/>
      <c r="C236" s="52"/>
    </row>
    <row r="237" spans="1:3" ht="15.75" customHeight="1" x14ac:dyDescent="0.3">
      <c r="A237" s="52"/>
      <c r="B237" s="52"/>
      <c r="C237" s="52"/>
    </row>
    <row r="238" spans="1:3" ht="15.75" customHeight="1" x14ac:dyDescent="0.3">
      <c r="A238" s="52"/>
      <c r="B238" s="52"/>
      <c r="C238" s="52"/>
    </row>
    <row r="239" spans="1:3" ht="15.75" customHeight="1" x14ac:dyDescent="0.3">
      <c r="A239" s="52"/>
      <c r="B239" s="52"/>
      <c r="C239" s="52"/>
    </row>
    <row r="240" spans="1:3" ht="15.75" customHeight="1" x14ac:dyDescent="0.3">
      <c r="A240" s="52"/>
      <c r="B240" s="52"/>
      <c r="C240" s="52"/>
    </row>
    <row r="241" spans="1:3" ht="15.75" customHeight="1" x14ac:dyDescent="0.3">
      <c r="A241" s="52"/>
      <c r="B241" s="52"/>
      <c r="C241" s="52"/>
    </row>
    <row r="242" spans="1:3" ht="15.75" customHeight="1" x14ac:dyDescent="0.3">
      <c r="A242" s="52"/>
      <c r="B242" s="52"/>
      <c r="C242" s="52"/>
    </row>
    <row r="243" spans="1:3" ht="15.75" customHeight="1" x14ac:dyDescent="0.3">
      <c r="A243" s="52"/>
      <c r="B243" s="52"/>
      <c r="C243" s="52"/>
    </row>
    <row r="244" spans="1:3" ht="15.75" customHeight="1" x14ac:dyDescent="0.3">
      <c r="A244" s="52"/>
      <c r="B244" s="52"/>
      <c r="C244" s="52"/>
    </row>
    <row r="245" spans="1:3" ht="15.75" customHeight="1" x14ac:dyDescent="0.3">
      <c r="A245" s="52"/>
      <c r="B245" s="52"/>
      <c r="C245" s="52"/>
    </row>
    <row r="246" spans="1:3" ht="15.75" customHeight="1" x14ac:dyDescent="0.3">
      <c r="A246" s="52"/>
      <c r="B246" s="52"/>
      <c r="C246" s="52"/>
    </row>
    <row r="247" spans="1:3" ht="15.75" customHeight="1" x14ac:dyDescent="0.3">
      <c r="A247" s="52"/>
      <c r="B247" s="52"/>
      <c r="C247" s="52"/>
    </row>
    <row r="248" spans="1:3" ht="15.75" customHeight="1" x14ac:dyDescent="0.3">
      <c r="A248" s="52"/>
      <c r="B248" s="52"/>
      <c r="C248" s="52"/>
    </row>
    <row r="249" spans="1:3" ht="15.75" customHeight="1" x14ac:dyDescent="0.3">
      <c r="A249" s="52"/>
      <c r="B249" s="52"/>
      <c r="C249" s="52"/>
    </row>
    <row r="250" spans="1:3" ht="15.75" customHeight="1" x14ac:dyDescent="0.3">
      <c r="A250" s="52"/>
      <c r="B250" s="52"/>
      <c r="C250" s="52"/>
    </row>
    <row r="251" spans="1:3" ht="15.75" customHeight="1" x14ac:dyDescent="0.3">
      <c r="A251" s="52"/>
      <c r="B251" s="52"/>
      <c r="C251" s="52"/>
    </row>
    <row r="252" spans="1:3" ht="15.75" customHeight="1" x14ac:dyDescent="0.3">
      <c r="A252" s="52"/>
      <c r="B252" s="52"/>
      <c r="C252" s="52"/>
    </row>
    <row r="253" spans="1:3" ht="15.75" customHeight="1" x14ac:dyDescent="0.3">
      <c r="A253" s="52"/>
      <c r="B253" s="52"/>
      <c r="C253" s="52"/>
    </row>
    <row r="254" spans="1:3" ht="15.75" customHeight="1" x14ac:dyDescent="0.3">
      <c r="A254" s="52"/>
      <c r="B254" s="52"/>
      <c r="C254" s="52"/>
    </row>
    <row r="255" spans="1:3" ht="15.75" customHeight="1" x14ac:dyDescent="0.3">
      <c r="A255" s="52"/>
      <c r="B255" s="52"/>
      <c r="C255" s="52"/>
    </row>
    <row r="256" spans="1:3" ht="15.75" customHeight="1" x14ac:dyDescent="0.3">
      <c r="A256" s="52"/>
      <c r="B256" s="52"/>
      <c r="C256" s="52"/>
    </row>
    <row r="257" spans="1:3" ht="15.75" customHeight="1" x14ac:dyDescent="0.3">
      <c r="A257" s="52"/>
      <c r="B257" s="52"/>
      <c r="C257" s="52"/>
    </row>
    <row r="258" spans="1:3" ht="15.75" customHeight="1" x14ac:dyDescent="0.3">
      <c r="A258" s="52"/>
      <c r="B258" s="52"/>
      <c r="C258" s="52"/>
    </row>
    <row r="259" spans="1:3" ht="15.75" customHeight="1" x14ac:dyDescent="0.3">
      <c r="A259" s="52"/>
      <c r="B259" s="52"/>
      <c r="C259" s="52"/>
    </row>
    <row r="260" spans="1:3" ht="15.75" customHeight="1" x14ac:dyDescent="0.3">
      <c r="A260" s="52"/>
      <c r="B260" s="52"/>
      <c r="C260" s="52"/>
    </row>
    <row r="261" spans="1:3" ht="15.75" customHeight="1" x14ac:dyDescent="0.3">
      <c r="A261" s="52"/>
      <c r="B261" s="52"/>
      <c r="C261" s="52"/>
    </row>
    <row r="262" spans="1:3" ht="15.75" customHeight="1" x14ac:dyDescent="0.3">
      <c r="A262" s="52"/>
      <c r="B262" s="52"/>
      <c r="C262" s="52"/>
    </row>
    <row r="263" spans="1:3" ht="15.75" customHeight="1" x14ac:dyDescent="0.3">
      <c r="A263" s="52"/>
      <c r="B263" s="52"/>
      <c r="C263" s="52"/>
    </row>
    <row r="264" spans="1:3" ht="15.75" customHeight="1" x14ac:dyDescent="0.3">
      <c r="A264" s="52"/>
      <c r="B264" s="52"/>
      <c r="C264" s="52"/>
    </row>
    <row r="265" spans="1:3" ht="15.75" customHeight="1" x14ac:dyDescent="0.3">
      <c r="A265" s="52"/>
      <c r="B265" s="52"/>
      <c r="C265" s="52"/>
    </row>
    <row r="266" spans="1:3" ht="15.75" customHeight="1" x14ac:dyDescent="0.3">
      <c r="A266" s="52"/>
      <c r="B266" s="52"/>
      <c r="C266" s="52"/>
    </row>
    <row r="267" spans="1:3" ht="15.75" customHeight="1" x14ac:dyDescent="0.3">
      <c r="A267" s="52"/>
      <c r="B267" s="52"/>
      <c r="C267" s="52"/>
    </row>
    <row r="268" spans="1:3" ht="15.75" customHeight="1" x14ac:dyDescent="0.3">
      <c r="A268" s="52"/>
      <c r="B268" s="52"/>
      <c r="C268" s="52"/>
    </row>
    <row r="269" spans="1:3" ht="15.75" customHeight="1" x14ac:dyDescent="0.3">
      <c r="A269" s="52"/>
      <c r="B269" s="52"/>
      <c r="C269" s="52"/>
    </row>
    <row r="270" spans="1:3" ht="15.75" customHeight="1" x14ac:dyDescent="0.3">
      <c r="A270" s="52"/>
      <c r="B270" s="52"/>
      <c r="C270" s="52"/>
    </row>
    <row r="271" spans="1:3" ht="15.75" customHeight="1" x14ac:dyDescent="0.3">
      <c r="A271" s="52"/>
      <c r="B271" s="52"/>
      <c r="C271" s="52"/>
    </row>
    <row r="272" spans="1:3" ht="15.75" customHeight="1" x14ac:dyDescent="0.3">
      <c r="A272" s="52"/>
      <c r="B272" s="52"/>
      <c r="C272" s="52"/>
    </row>
    <row r="273" spans="1:3" ht="15.75" customHeight="1" x14ac:dyDescent="0.3">
      <c r="A273" s="52"/>
      <c r="B273" s="52"/>
      <c r="C273" s="52"/>
    </row>
    <row r="274" spans="1:3" ht="15.75" customHeight="1" x14ac:dyDescent="0.3">
      <c r="A274" s="52"/>
      <c r="B274" s="52"/>
      <c r="C274" s="52"/>
    </row>
    <row r="275" spans="1:3" ht="15.75" customHeight="1" x14ac:dyDescent="0.3">
      <c r="A275" s="52"/>
      <c r="B275" s="52"/>
      <c r="C275" s="52"/>
    </row>
    <row r="276" spans="1:3" ht="15.75" customHeight="1" x14ac:dyDescent="0.3">
      <c r="A276" s="52"/>
      <c r="B276" s="52"/>
      <c r="C276" s="52"/>
    </row>
    <row r="277" spans="1:3" ht="15.75" customHeight="1" x14ac:dyDescent="0.3">
      <c r="A277" s="52"/>
      <c r="B277" s="52"/>
      <c r="C277" s="52"/>
    </row>
    <row r="278" spans="1:3" ht="15.75" customHeight="1" x14ac:dyDescent="0.3">
      <c r="A278" s="52"/>
      <c r="B278" s="52"/>
      <c r="C278" s="52"/>
    </row>
    <row r="279" spans="1:3" ht="15.75" customHeight="1" x14ac:dyDescent="0.3">
      <c r="A279" s="52"/>
      <c r="B279" s="52"/>
      <c r="C279" s="52"/>
    </row>
    <row r="280" spans="1:3" ht="15.75" customHeight="1" x14ac:dyDescent="0.3">
      <c r="A280" s="52"/>
      <c r="B280" s="52"/>
      <c r="C280" s="52"/>
    </row>
    <row r="281" spans="1:3" ht="15.75" customHeight="1" x14ac:dyDescent="0.3">
      <c r="A281" s="52"/>
      <c r="B281" s="52"/>
      <c r="C281" s="52"/>
    </row>
    <row r="282" spans="1:3" ht="15.75" customHeight="1" x14ac:dyDescent="0.3">
      <c r="A282" s="52"/>
      <c r="B282" s="52"/>
      <c r="C282" s="52"/>
    </row>
    <row r="283" spans="1:3" ht="15.75" customHeight="1" x14ac:dyDescent="0.3">
      <c r="A283" s="52"/>
      <c r="B283" s="52"/>
      <c r="C283" s="52"/>
    </row>
    <row r="284" spans="1:3" ht="15.75" customHeight="1" x14ac:dyDescent="0.3">
      <c r="A284" s="52"/>
      <c r="B284" s="52"/>
      <c r="C284" s="52"/>
    </row>
    <row r="285" spans="1:3" ht="15.75" customHeight="1" x14ac:dyDescent="0.3">
      <c r="A285" s="52"/>
      <c r="B285" s="52"/>
      <c r="C285" s="52"/>
    </row>
    <row r="286" spans="1:3" ht="15.75" customHeight="1" x14ac:dyDescent="0.3">
      <c r="A286" s="52"/>
      <c r="B286" s="52"/>
      <c r="C286" s="52"/>
    </row>
    <row r="287" spans="1:3" ht="15.75" customHeight="1" x14ac:dyDescent="0.3">
      <c r="A287" s="52"/>
      <c r="B287" s="52"/>
      <c r="C287" s="52"/>
    </row>
    <row r="288" spans="1:3" ht="15.75" customHeight="1" x14ac:dyDescent="0.3">
      <c r="A288" s="52"/>
      <c r="B288" s="52"/>
      <c r="C288" s="52"/>
    </row>
    <row r="289" spans="1:3" ht="15.75" customHeight="1" x14ac:dyDescent="0.3">
      <c r="A289" s="52"/>
      <c r="B289" s="52"/>
      <c r="C289" s="52"/>
    </row>
    <row r="290" spans="1:3" ht="15.75" customHeight="1" x14ac:dyDescent="0.3">
      <c r="A290" s="52"/>
      <c r="B290" s="52"/>
      <c r="C290" s="52"/>
    </row>
    <row r="291" spans="1:3" ht="15.75" customHeight="1" x14ac:dyDescent="0.3">
      <c r="A291" s="52"/>
      <c r="B291" s="52"/>
      <c r="C291" s="52"/>
    </row>
    <row r="292" spans="1:3" ht="15.75" customHeight="1" x14ac:dyDescent="0.3">
      <c r="A292" s="52"/>
      <c r="B292" s="52"/>
      <c r="C292" s="52"/>
    </row>
    <row r="293" spans="1:3" ht="15.75" customHeight="1" x14ac:dyDescent="0.3">
      <c r="A293" s="52"/>
      <c r="B293" s="52"/>
      <c r="C293" s="52"/>
    </row>
    <row r="294" spans="1:3" ht="15.75" customHeight="1" x14ac:dyDescent="0.3">
      <c r="A294" s="52"/>
      <c r="B294" s="52"/>
      <c r="C294" s="52"/>
    </row>
    <row r="295" spans="1:3" ht="15.75" customHeight="1" x14ac:dyDescent="0.3">
      <c r="A295" s="52"/>
      <c r="B295" s="52"/>
      <c r="C295" s="52"/>
    </row>
    <row r="296" spans="1:3" ht="15.75" customHeight="1" x14ac:dyDescent="0.3">
      <c r="A296" s="52"/>
      <c r="B296" s="52"/>
      <c r="C296" s="52"/>
    </row>
    <row r="297" spans="1:3" ht="15.75" customHeight="1" x14ac:dyDescent="0.3">
      <c r="A297" s="52"/>
      <c r="B297" s="52"/>
      <c r="C297" s="52"/>
    </row>
    <row r="298" spans="1:3" ht="15.75" customHeight="1" x14ac:dyDescent="0.3">
      <c r="A298" s="52"/>
      <c r="B298" s="52"/>
      <c r="C298" s="52"/>
    </row>
    <row r="299" spans="1:3" ht="15.75" customHeight="1" x14ac:dyDescent="0.3">
      <c r="A299" s="52"/>
      <c r="B299" s="52"/>
      <c r="C299" s="52"/>
    </row>
    <row r="300" spans="1:3" ht="15.75" customHeight="1" x14ac:dyDescent="0.3">
      <c r="A300" s="52"/>
      <c r="B300" s="52"/>
      <c r="C300" s="52"/>
    </row>
    <row r="301" spans="1:3" ht="15.75" customHeight="1" x14ac:dyDescent="0.3">
      <c r="A301" s="52"/>
      <c r="B301" s="52"/>
      <c r="C301" s="52"/>
    </row>
    <row r="302" spans="1:3" ht="15.75" customHeight="1" x14ac:dyDescent="0.3">
      <c r="A302" s="52"/>
      <c r="B302" s="52"/>
      <c r="C302" s="52"/>
    </row>
    <row r="303" spans="1:3" ht="15.75" customHeight="1" x14ac:dyDescent="0.3">
      <c r="A303" s="52"/>
      <c r="B303" s="52"/>
      <c r="C303" s="52"/>
    </row>
    <row r="304" spans="1:3" ht="15.75" customHeight="1" x14ac:dyDescent="0.3">
      <c r="A304" s="52"/>
      <c r="B304" s="52"/>
      <c r="C304" s="52"/>
    </row>
    <row r="305" spans="1:3" ht="15.75" customHeight="1" x14ac:dyDescent="0.3">
      <c r="A305" s="52"/>
      <c r="B305" s="52"/>
      <c r="C305" s="52"/>
    </row>
    <row r="306" spans="1:3" ht="15.75" customHeight="1" x14ac:dyDescent="0.3">
      <c r="A306" s="52"/>
      <c r="B306" s="52"/>
      <c r="C306" s="52"/>
    </row>
    <row r="307" spans="1:3" ht="15.75" customHeight="1" x14ac:dyDescent="0.3">
      <c r="A307" s="52"/>
      <c r="B307" s="52"/>
      <c r="C307" s="52"/>
    </row>
    <row r="308" spans="1:3" ht="15.75" customHeight="1" x14ac:dyDescent="0.3">
      <c r="A308" s="52"/>
      <c r="B308" s="52"/>
      <c r="C308" s="52"/>
    </row>
    <row r="309" spans="1:3" ht="15.75" customHeight="1" x14ac:dyDescent="0.3">
      <c r="A309" s="52"/>
      <c r="B309" s="52"/>
      <c r="C309" s="52"/>
    </row>
    <row r="310" spans="1:3" ht="15.75" customHeight="1" x14ac:dyDescent="0.3">
      <c r="A310" s="52"/>
      <c r="B310" s="52"/>
      <c r="C310" s="52"/>
    </row>
    <row r="311" spans="1:3" ht="15.75" customHeight="1" x14ac:dyDescent="0.3">
      <c r="A311" s="52"/>
      <c r="B311" s="52"/>
      <c r="C311" s="52"/>
    </row>
    <row r="312" spans="1:3" ht="15.75" customHeight="1" x14ac:dyDescent="0.3">
      <c r="A312" s="52"/>
      <c r="B312" s="52"/>
      <c r="C312" s="52"/>
    </row>
    <row r="313" spans="1:3" ht="15.75" customHeight="1" x14ac:dyDescent="0.3">
      <c r="A313" s="52"/>
      <c r="B313" s="52"/>
      <c r="C313" s="52"/>
    </row>
    <row r="314" spans="1:3" ht="15.75" customHeight="1" x14ac:dyDescent="0.3">
      <c r="A314" s="52"/>
      <c r="B314" s="52"/>
      <c r="C314" s="52"/>
    </row>
    <row r="315" spans="1:3" ht="15.75" customHeight="1" x14ac:dyDescent="0.3">
      <c r="A315" s="52"/>
      <c r="B315" s="52"/>
      <c r="C315" s="52"/>
    </row>
    <row r="316" spans="1:3" ht="15.75" customHeight="1" x14ac:dyDescent="0.3">
      <c r="A316" s="52"/>
      <c r="B316" s="52"/>
      <c r="C316" s="52"/>
    </row>
    <row r="317" spans="1:3" ht="15.75" customHeight="1" x14ac:dyDescent="0.3">
      <c r="A317" s="52"/>
      <c r="B317" s="52"/>
      <c r="C317" s="52"/>
    </row>
    <row r="318" spans="1:3" ht="15.75" customHeight="1" x14ac:dyDescent="0.3">
      <c r="A318" s="52"/>
      <c r="B318" s="52"/>
      <c r="C318" s="52"/>
    </row>
    <row r="319" spans="1:3" ht="15.75" customHeight="1" x14ac:dyDescent="0.3">
      <c r="A319" s="52"/>
      <c r="B319" s="52"/>
      <c r="C319" s="52"/>
    </row>
    <row r="320" spans="1:3" ht="15.75" customHeight="1" x14ac:dyDescent="0.3">
      <c r="A320" s="52"/>
      <c r="B320" s="52"/>
      <c r="C320" s="52"/>
    </row>
    <row r="321" spans="1:3" ht="15.75" customHeight="1" x14ac:dyDescent="0.3">
      <c r="A321" s="52"/>
      <c r="B321" s="52"/>
      <c r="C321" s="52"/>
    </row>
    <row r="322" spans="1:3" ht="15.75" customHeight="1" x14ac:dyDescent="0.3">
      <c r="A322" s="52"/>
      <c r="B322" s="52"/>
      <c r="C322" s="52"/>
    </row>
    <row r="323" spans="1:3" ht="15.75" customHeight="1" x14ac:dyDescent="0.3">
      <c r="A323" s="52"/>
      <c r="B323" s="52"/>
      <c r="C323" s="52"/>
    </row>
    <row r="324" spans="1:3" ht="15.75" customHeight="1" x14ac:dyDescent="0.3">
      <c r="A324" s="52"/>
      <c r="B324" s="52"/>
      <c r="C324" s="52"/>
    </row>
    <row r="325" spans="1:3" ht="15.75" customHeight="1" x14ac:dyDescent="0.3">
      <c r="A325" s="52"/>
      <c r="B325" s="52"/>
      <c r="C325" s="52"/>
    </row>
    <row r="326" spans="1:3" ht="15.75" customHeight="1" x14ac:dyDescent="0.3">
      <c r="A326" s="52"/>
      <c r="B326" s="52"/>
      <c r="C326" s="52"/>
    </row>
    <row r="327" spans="1:3" ht="15.75" customHeight="1" x14ac:dyDescent="0.3">
      <c r="A327" s="52"/>
      <c r="B327" s="52"/>
      <c r="C327" s="52"/>
    </row>
    <row r="328" spans="1:3" ht="15.75" customHeight="1" x14ac:dyDescent="0.3">
      <c r="A328" s="52"/>
      <c r="B328" s="52"/>
      <c r="C328" s="52"/>
    </row>
    <row r="329" spans="1:3" ht="15.75" customHeight="1" x14ac:dyDescent="0.3">
      <c r="A329" s="52"/>
      <c r="B329" s="52"/>
      <c r="C329" s="52"/>
    </row>
    <row r="330" spans="1:3" ht="15.75" customHeight="1" x14ac:dyDescent="0.3">
      <c r="A330" s="52"/>
      <c r="B330" s="52"/>
      <c r="C330" s="52"/>
    </row>
    <row r="331" spans="1:3" ht="15.75" customHeight="1" x14ac:dyDescent="0.3">
      <c r="A331" s="52"/>
      <c r="B331" s="52"/>
      <c r="C331" s="52"/>
    </row>
    <row r="332" spans="1:3" ht="15.75" customHeight="1" x14ac:dyDescent="0.3">
      <c r="A332" s="52"/>
      <c r="B332" s="52"/>
      <c r="C332" s="52"/>
    </row>
    <row r="333" spans="1:3" ht="15.75" customHeight="1" x14ac:dyDescent="0.3">
      <c r="A333" s="52"/>
      <c r="B333" s="52"/>
      <c r="C333" s="52"/>
    </row>
    <row r="334" spans="1:3" ht="15.75" customHeight="1" x14ac:dyDescent="0.3">
      <c r="A334" s="52"/>
      <c r="B334" s="52"/>
      <c r="C334" s="52"/>
    </row>
    <row r="335" spans="1:3" ht="15.75" customHeight="1" x14ac:dyDescent="0.3">
      <c r="A335" s="52"/>
      <c r="B335" s="52"/>
      <c r="C335" s="52"/>
    </row>
    <row r="336" spans="1:3" ht="15.75" customHeight="1" x14ac:dyDescent="0.3">
      <c r="A336" s="52"/>
      <c r="B336" s="52"/>
      <c r="C336" s="52"/>
    </row>
    <row r="337" spans="1:3" ht="15.75" customHeight="1" x14ac:dyDescent="0.3">
      <c r="A337" s="52"/>
      <c r="B337" s="52"/>
      <c r="C337" s="52"/>
    </row>
    <row r="338" spans="1:3" ht="15.75" customHeight="1" x14ac:dyDescent="0.3">
      <c r="A338" s="52"/>
      <c r="B338" s="52"/>
      <c r="C338" s="52"/>
    </row>
    <row r="339" spans="1:3" ht="15.75" customHeight="1" x14ac:dyDescent="0.3">
      <c r="A339" s="52"/>
      <c r="B339" s="52"/>
      <c r="C339" s="52"/>
    </row>
    <row r="340" spans="1:3" ht="15.75" customHeight="1" x14ac:dyDescent="0.3">
      <c r="A340" s="52"/>
      <c r="B340" s="52"/>
      <c r="C340" s="52"/>
    </row>
    <row r="341" spans="1:3" ht="15.75" customHeight="1" x14ac:dyDescent="0.3">
      <c r="A341" s="52"/>
      <c r="B341" s="52"/>
      <c r="C341" s="52"/>
    </row>
    <row r="342" spans="1:3" ht="15.75" customHeight="1" x14ac:dyDescent="0.3">
      <c r="A342" s="52"/>
      <c r="B342" s="52"/>
      <c r="C342" s="52"/>
    </row>
    <row r="343" spans="1:3" ht="15.75" customHeight="1" x14ac:dyDescent="0.3">
      <c r="A343" s="52"/>
      <c r="B343" s="52"/>
      <c r="C343" s="52"/>
    </row>
    <row r="344" spans="1:3" ht="15.75" customHeight="1" x14ac:dyDescent="0.3">
      <c r="A344" s="52"/>
      <c r="B344" s="52"/>
      <c r="C344" s="52"/>
    </row>
    <row r="345" spans="1:3" ht="15.75" customHeight="1" x14ac:dyDescent="0.3">
      <c r="A345" s="52"/>
      <c r="B345" s="52"/>
      <c r="C345" s="52"/>
    </row>
    <row r="346" spans="1:3" ht="15.75" customHeight="1" x14ac:dyDescent="0.3">
      <c r="A346" s="52"/>
      <c r="B346" s="52"/>
      <c r="C346" s="52"/>
    </row>
    <row r="347" spans="1:3" ht="15.75" customHeight="1" x14ac:dyDescent="0.3">
      <c r="A347" s="52"/>
      <c r="B347" s="52"/>
      <c r="C347" s="52"/>
    </row>
    <row r="348" spans="1:3" ht="15.75" customHeight="1" x14ac:dyDescent="0.3">
      <c r="A348" s="52"/>
      <c r="B348" s="52"/>
      <c r="C348" s="52"/>
    </row>
    <row r="349" spans="1:3" ht="15.75" customHeight="1" x14ac:dyDescent="0.3">
      <c r="A349" s="52"/>
      <c r="B349" s="52"/>
      <c r="C349" s="52"/>
    </row>
    <row r="350" spans="1:3" ht="15.75" customHeight="1" x14ac:dyDescent="0.3">
      <c r="A350" s="52"/>
      <c r="B350" s="52"/>
      <c r="C350" s="52"/>
    </row>
    <row r="351" spans="1:3" ht="15.75" customHeight="1" x14ac:dyDescent="0.3">
      <c r="A351" s="52"/>
      <c r="B351" s="52"/>
      <c r="C351" s="52"/>
    </row>
    <row r="352" spans="1:3" ht="15.75" customHeight="1" x14ac:dyDescent="0.3">
      <c r="A352" s="52"/>
      <c r="B352" s="52"/>
      <c r="C352" s="52"/>
    </row>
    <row r="353" spans="1:3" ht="15.75" customHeight="1" x14ac:dyDescent="0.3">
      <c r="A353" s="52"/>
      <c r="B353" s="52"/>
      <c r="C353" s="52"/>
    </row>
    <row r="354" spans="1:3" ht="15.75" customHeight="1" x14ac:dyDescent="0.3">
      <c r="A354" s="52"/>
      <c r="B354" s="52"/>
      <c r="C354" s="52"/>
    </row>
    <row r="355" spans="1:3" ht="15.75" customHeight="1" x14ac:dyDescent="0.3">
      <c r="A355" s="52"/>
      <c r="B355" s="52"/>
      <c r="C355" s="52"/>
    </row>
    <row r="356" spans="1:3" ht="15.75" customHeight="1" x14ac:dyDescent="0.3">
      <c r="A356" s="52"/>
      <c r="B356" s="52"/>
      <c r="C356" s="52"/>
    </row>
    <row r="357" spans="1:3" ht="15.75" customHeight="1" x14ac:dyDescent="0.3">
      <c r="A357" s="52"/>
      <c r="B357" s="52"/>
      <c r="C357" s="52"/>
    </row>
    <row r="358" spans="1:3" ht="15.75" customHeight="1" x14ac:dyDescent="0.3">
      <c r="A358" s="52"/>
      <c r="B358" s="52"/>
      <c r="C358" s="52"/>
    </row>
    <row r="359" spans="1:3" ht="15.75" customHeight="1" x14ac:dyDescent="0.3">
      <c r="A359" s="52"/>
      <c r="B359" s="52"/>
      <c r="C359" s="52"/>
    </row>
    <row r="360" spans="1:3" ht="15.75" customHeight="1" x14ac:dyDescent="0.3">
      <c r="A360" s="52"/>
      <c r="B360" s="52"/>
      <c r="C360" s="52"/>
    </row>
    <row r="361" spans="1:3" ht="15.75" customHeight="1" x14ac:dyDescent="0.3">
      <c r="A361" s="52"/>
      <c r="B361" s="52"/>
      <c r="C361" s="52"/>
    </row>
    <row r="362" spans="1:3" ht="15.75" customHeight="1" x14ac:dyDescent="0.3">
      <c r="A362" s="52"/>
      <c r="B362" s="52"/>
      <c r="C362" s="52"/>
    </row>
    <row r="363" spans="1:3" ht="15.75" customHeight="1" x14ac:dyDescent="0.3">
      <c r="A363" s="52"/>
      <c r="B363" s="52"/>
      <c r="C363" s="52"/>
    </row>
    <row r="364" spans="1:3" ht="15.75" customHeight="1" x14ac:dyDescent="0.3">
      <c r="A364" s="52"/>
      <c r="B364" s="52"/>
      <c r="C364" s="52"/>
    </row>
    <row r="365" spans="1:3" ht="15.75" customHeight="1" x14ac:dyDescent="0.3">
      <c r="A365" s="52"/>
      <c r="B365" s="52"/>
      <c r="C365" s="52"/>
    </row>
    <row r="366" spans="1:3" ht="15.75" customHeight="1" x14ac:dyDescent="0.3">
      <c r="A366" s="52"/>
      <c r="B366" s="52"/>
      <c r="C366" s="52"/>
    </row>
    <row r="367" spans="1:3" ht="15.75" customHeight="1" x14ac:dyDescent="0.3">
      <c r="A367" s="52"/>
      <c r="B367" s="52"/>
      <c r="C367" s="52"/>
    </row>
    <row r="368" spans="1:3" ht="15.75" customHeight="1" x14ac:dyDescent="0.3">
      <c r="A368" s="52"/>
      <c r="B368" s="52"/>
      <c r="C368" s="52"/>
    </row>
    <row r="369" spans="1:3" ht="15.75" customHeight="1" x14ac:dyDescent="0.3">
      <c r="A369" s="52"/>
      <c r="B369" s="52"/>
      <c r="C369" s="52"/>
    </row>
    <row r="370" spans="1:3" ht="15.75" customHeight="1" x14ac:dyDescent="0.3">
      <c r="A370" s="52"/>
      <c r="B370" s="52"/>
      <c r="C370" s="52"/>
    </row>
    <row r="371" spans="1:3" ht="15.75" customHeight="1" x14ac:dyDescent="0.3">
      <c r="A371" s="52"/>
      <c r="B371" s="52"/>
      <c r="C371" s="52"/>
    </row>
    <row r="372" spans="1:3" ht="15.75" customHeight="1" x14ac:dyDescent="0.3">
      <c r="A372" s="52"/>
      <c r="B372" s="52"/>
      <c r="C372" s="52"/>
    </row>
    <row r="373" spans="1:3" ht="15.75" customHeight="1" x14ac:dyDescent="0.3">
      <c r="A373" s="52"/>
      <c r="B373" s="52"/>
      <c r="C373" s="52"/>
    </row>
    <row r="374" spans="1:3" ht="15.75" customHeight="1" x14ac:dyDescent="0.3">
      <c r="A374" s="52"/>
      <c r="B374" s="52"/>
      <c r="C374" s="52"/>
    </row>
    <row r="375" spans="1:3" ht="15.75" customHeight="1" x14ac:dyDescent="0.3">
      <c r="A375" s="52"/>
      <c r="B375" s="52"/>
      <c r="C375" s="52"/>
    </row>
    <row r="376" spans="1:3" ht="15.75" customHeight="1" x14ac:dyDescent="0.3">
      <c r="A376" s="52"/>
      <c r="B376" s="52"/>
      <c r="C376" s="52"/>
    </row>
    <row r="377" spans="1:3" ht="15.75" customHeight="1" x14ac:dyDescent="0.3">
      <c r="A377" s="52"/>
      <c r="B377" s="52"/>
      <c r="C377" s="52"/>
    </row>
    <row r="378" spans="1:3" ht="15.75" customHeight="1" x14ac:dyDescent="0.3">
      <c r="A378" s="52"/>
      <c r="B378" s="52"/>
      <c r="C378" s="52"/>
    </row>
    <row r="379" spans="1:3" ht="15.75" customHeight="1" x14ac:dyDescent="0.3">
      <c r="A379" s="52"/>
      <c r="B379" s="52"/>
      <c r="C379" s="52"/>
    </row>
    <row r="380" spans="1:3" ht="15.75" customHeight="1" x14ac:dyDescent="0.3">
      <c r="A380" s="52"/>
      <c r="B380" s="52"/>
      <c r="C380" s="52"/>
    </row>
    <row r="381" spans="1:3" ht="15.75" customHeight="1" x14ac:dyDescent="0.3">
      <c r="A381" s="52"/>
      <c r="B381" s="52"/>
      <c r="C381" s="52"/>
    </row>
    <row r="382" spans="1:3" ht="15.75" customHeight="1" x14ac:dyDescent="0.3">
      <c r="A382" s="52"/>
      <c r="B382" s="52"/>
      <c r="C382" s="52"/>
    </row>
    <row r="383" spans="1:3" ht="15.75" customHeight="1" x14ac:dyDescent="0.3">
      <c r="A383" s="52"/>
      <c r="B383" s="52"/>
      <c r="C383" s="52"/>
    </row>
    <row r="384" spans="1:3" ht="15.75" customHeight="1" x14ac:dyDescent="0.3">
      <c r="A384" s="52"/>
      <c r="B384" s="52"/>
      <c r="C384" s="52"/>
    </row>
    <row r="385" spans="1:3" ht="15.75" customHeight="1" x14ac:dyDescent="0.3">
      <c r="A385" s="52"/>
      <c r="B385" s="52"/>
      <c r="C385" s="52"/>
    </row>
    <row r="386" spans="1:3" ht="15.75" customHeight="1" x14ac:dyDescent="0.3">
      <c r="A386" s="52"/>
      <c r="B386" s="52"/>
      <c r="C386" s="52"/>
    </row>
    <row r="387" spans="1:3" ht="15.75" customHeight="1" x14ac:dyDescent="0.3">
      <c r="A387" s="52"/>
      <c r="B387" s="52"/>
      <c r="C387" s="52"/>
    </row>
    <row r="388" spans="1:3" ht="15.75" customHeight="1" x14ac:dyDescent="0.3">
      <c r="A388" s="52"/>
      <c r="B388" s="52"/>
      <c r="C388" s="52"/>
    </row>
    <row r="389" spans="1:3" ht="15.75" customHeight="1" x14ac:dyDescent="0.3">
      <c r="A389" s="52"/>
      <c r="B389" s="52"/>
      <c r="C389" s="52"/>
    </row>
    <row r="390" spans="1:3" ht="15.75" customHeight="1" x14ac:dyDescent="0.3">
      <c r="A390" s="52"/>
      <c r="B390" s="52"/>
      <c r="C390" s="52"/>
    </row>
    <row r="391" spans="1:3" ht="15.75" customHeight="1" x14ac:dyDescent="0.3">
      <c r="A391" s="52"/>
      <c r="B391" s="52"/>
      <c r="C391" s="52"/>
    </row>
    <row r="392" spans="1:3" ht="15.75" customHeight="1" x14ac:dyDescent="0.3">
      <c r="A392" s="52"/>
      <c r="B392" s="52"/>
      <c r="C392" s="52"/>
    </row>
    <row r="393" spans="1:3" ht="15.75" customHeight="1" x14ac:dyDescent="0.3">
      <c r="A393" s="52"/>
      <c r="B393" s="52"/>
      <c r="C393" s="52"/>
    </row>
    <row r="394" spans="1:3" ht="15.75" customHeight="1" x14ac:dyDescent="0.3">
      <c r="A394" s="52"/>
      <c r="B394" s="52"/>
      <c r="C394" s="52"/>
    </row>
    <row r="395" spans="1:3" ht="15.75" customHeight="1" x14ac:dyDescent="0.3">
      <c r="A395" s="52"/>
      <c r="B395" s="52"/>
      <c r="C395" s="52"/>
    </row>
    <row r="396" spans="1:3" ht="15.75" customHeight="1" x14ac:dyDescent="0.3">
      <c r="A396" s="52"/>
      <c r="B396" s="52"/>
      <c r="C396" s="52"/>
    </row>
    <row r="397" spans="1:3" ht="15.75" customHeight="1" x14ac:dyDescent="0.3">
      <c r="A397" s="52"/>
      <c r="B397" s="52"/>
      <c r="C397" s="52"/>
    </row>
    <row r="398" spans="1:3" ht="15.75" customHeight="1" x14ac:dyDescent="0.3">
      <c r="A398" s="52"/>
      <c r="B398" s="52"/>
      <c r="C398" s="52"/>
    </row>
    <row r="399" spans="1:3" ht="15.75" customHeight="1" x14ac:dyDescent="0.3">
      <c r="A399" s="52"/>
      <c r="B399" s="52"/>
      <c r="C399" s="52"/>
    </row>
    <row r="400" spans="1:3" ht="15.75" customHeight="1" x14ac:dyDescent="0.3">
      <c r="A400" s="52"/>
      <c r="B400" s="52"/>
      <c r="C400" s="52"/>
    </row>
    <row r="401" spans="1:3" ht="15.75" customHeight="1" x14ac:dyDescent="0.3">
      <c r="A401" s="52"/>
      <c r="B401" s="52"/>
      <c r="C401" s="52"/>
    </row>
    <row r="402" spans="1:3" ht="15.75" customHeight="1" x14ac:dyDescent="0.3">
      <c r="A402" s="52"/>
      <c r="B402" s="52"/>
      <c r="C402" s="52"/>
    </row>
    <row r="403" spans="1:3" ht="15.75" customHeight="1" x14ac:dyDescent="0.3">
      <c r="A403" s="52"/>
      <c r="B403" s="52"/>
      <c r="C403" s="52"/>
    </row>
    <row r="404" spans="1:3" ht="15.75" customHeight="1" x14ac:dyDescent="0.3">
      <c r="A404" s="52"/>
      <c r="B404" s="52"/>
      <c r="C404" s="52"/>
    </row>
    <row r="405" spans="1:3" ht="15.75" customHeight="1" x14ac:dyDescent="0.3">
      <c r="A405" s="52"/>
      <c r="B405" s="52"/>
      <c r="C405" s="52"/>
    </row>
    <row r="406" spans="1:3" ht="15.75" customHeight="1" x14ac:dyDescent="0.3">
      <c r="A406" s="52"/>
      <c r="B406" s="52"/>
      <c r="C406" s="52"/>
    </row>
    <row r="407" spans="1:3" ht="15.75" customHeight="1" x14ac:dyDescent="0.3">
      <c r="A407" s="52"/>
      <c r="B407" s="52"/>
      <c r="C407" s="52"/>
    </row>
    <row r="408" spans="1:3" ht="15.75" customHeight="1" x14ac:dyDescent="0.3">
      <c r="A408" s="52"/>
      <c r="B408" s="52"/>
      <c r="C408" s="52"/>
    </row>
    <row r="409" spans="1:3" ht="15.75" customHeight="1" x14ac:dyDescent="0.3">
      <c r="A409" s="52"/>
      <c r="B409" s="52"/>
      <c r="C409" s="52"/>
    </row>
    <row r="410" spans="1:3" ht="15.75" customHeight="1" x14ac:dyDescent="0.3">
      <c r="A410" s="52"/>
      <c r="B410" s="52"/>
      <c r="C410" s="52"/>
    </row>
    <row r="411" spans="1:3" ht="15.75" customHeight="1" x14ac:dyDescent="0.3">
      <c r="A411" s="52"/>
      <c r="B411" s="52"/>
      <c r="C411" s="52"/>
    </row>
    <row r="412" spans="1:3" ht="15.75" customHeight="1" x14ac:dyDescent="0.3">
      <c r="A412" s="52"/>
      <c r="B412" s="52"/>
      <c r="C412" s="52"/>
    </row>
    <row r="413" spans="1:3" ht="15.75" customHeight="1" x14ac:dyDescent="0.3">
      <c r="A413" s="52"/>
      <c r="B413" s="52"/>
      <c r="C413" s="52"/>
    </row>
    <row r="414" spans="1:3" ht="15.75" customHeight="1" x14ac:dyDescent="0.3">
      <c r="A414" s="52"/>
      <c r="B414" s="52"/>
      <c r="C414" s="52"/>
    </row>
    <row r="415" spans="1:3" ht="15.75" customHeight="1" x14ac:dyDescent="0.3">
      <c r="A415" s="52"/>
      <c r="B415" s="52"/>
      <c r="C415" s="52"/>
    </row>
    <row r="416" spans="1:3" ht="15.75" customHeight="1" x14ac:dyDescent="0.3">
      <c r="A416" s="52"/>
      <c r="B416" s="52"/>
      <c r="C416" s="52"/>
    </row>
    <row r="417" spans="1:3" ht="15.75" customHeight="1" x14ac:dyDescent="0.3">
      <c r="A417" s="52"/>
      <c r="B417" s="52"/>
      <c r="C417" s="52"/>
    </row>
    <row r="418" spans="1:3" ht="15.75" customHeight="1" x14ac:dyDescent="0.3">
      <c r="A418" s="52"/>
      <c r="B418" s="52"/>
      <c r="C418" s="52"/>
    </row>
    <row r="419" spans="1:3" ht="15.75" customHeight="1" x14ac:dyDescent="0.3">
      <c r="A419" s="52"/>
      <c r="B419" s="52"/>
      <c r="C419" s="52"/>
    </row>
    <row r="420" spans="1:3" ht="15.75" customHeight="1" x14ac:dyDescent="0.3">
      <c r="A420" s="52"/>
      <c r="B420" s="52"/>
      <c r="C420" s="52"/>
    </row>
    <row r="421" spans="1:3" ht="15.75" customHeight="1" x14ac:dyDescent="0.3">
      <c r="A421" s="52"/>
      <c r="B421" s="52"/>
      <c r="C421" s="52"/>
    </row>
    <row r="422" spans="1:3" ht="15.75" customHeight="1" x14ac:dyDescent="0.3">
      <c r="A422" s="52"/>
      <c r="B422" s="52"/>
      <c r="C422" s="52"/>
    </row>
    <row r="423" spans="1:3" ht="15.75" customHeight="1" x14ac:dyDescent="0.3">
      <c r="A423" s="52"/>
      <c r="B423" s="52"/>
      <c r="C423" s="52"/>
    </row>
    <row r="424" spans="1:3" ht="15.75" customHeight="1" x14ac:dyDescent="0.3">
      <c r="A424" s="52"/>
      <c r="B424" s="52"/>
      <c r="C424" s="52"/>
    </row>
    <row r="425" spans="1:3" ht="15.75" customHeight="1" x14ac:dyDescent="0.3">
      <c r="A425" s="52"/>
      <c r="B425" s="52"/>
      <c r="C425" s="52"/>
    </row>
    <row r="426" spans="1:3" ht="15.75" customHeight="1" x14ac:dyDescent="0.3">
      <c r="A426" s="52"/>
      <c r="B426" s="52"/>
      <c r="C426" s="52"/>
    </row>
    <row r="427" spans="1:3" ht="15.75" customHeight="1" x14ac:dyDescent="0.3">
      <c r="A427" s="52"/>
      <c r="B427" s="52"/>
      <c r="C427" s="52"/>
    </row>
    <row r="428" spans="1:3" ht="15.75" customHeight="1" x14ac:dyDescent="0.3">
      <c r="A428" s="52"/>
      <c r="B428" s="52"/>
      <c r="C428" s="52"/>
    </row>
    <row r="429" spans="1:3" ht="15.75" customHeight="1" x14ac:dyDescent="0.3">
      <c r="A429" s="52"/>
      <c r="B429" s="52"/>
      <c r="C429" s="52"/>
    </row>
    <row r="430" spans="1:3" ht="15.75" customHeight="1" x14ac:dyDescent="0.3">
      <c r="A430" s="52"/>
      <c r="B430" s="52"/>
      <c r="C430" s="52"/>
    </row>
    <row r="431" spans="1:3" ht="15.75" customHeight="1" x14ac:dyDescent="0.3">
      <c r="A431" s="52"/>
      <c r="B431" s="52"/>
      <c r="C431" s="52"/>
    </row>
    <row r="432" spans="1:3" ht="15.75" customHeight="1" x14ac:dyDescent="0.3">
      <c r="A432" s="52"/>
      <c r="B432" s="52"/>
      <c r="C432" s="52"/>
    </row>
    <row r="433" spans="1:3" ht="15.75" customHeight="1" x14ac:dyDescent="0.3">
      <c r="A433" s="52"/>
      <c r="B433" s="52"/>
      <c r="C433" s="52"/>
    </row>
    <row r="434" spans="1:3" ht="15.75" customHeight="1" x14ac:dyDescent="0.3">
      <c r="A434" s="52"/>
      <c r="B434" s="52"/>
      <c r="C434" s="52"/>
    </row>
    <row r="435" spans="1:3" ht="15.75" customHeight="1" x14ac:dyDescent="0.3">
      <c r="A435" s="52"/>
      <c r="B435" s="52"/>
      <c r="C435" s="52"/>
    </row>
    <row r="436" spans="1:3" ht="15.75" customHeight="1" x14ac:dyDescent="0.3">
      <c r="A436" s="52"/>
      <c r="B436" s="52"/>
      <c r="C436" s="52"/>
    </row>
    <row r="437" spans="1:3" ht="15.75" customHeight="1" x14ac:dyDescent="0.3">
      <c r="A437" s="52"/>
      <c r="B437" s="52"/>
      <c r="C437" s="52"/>
    </row>
    <row r="438" spans="1:3" ht="15.75" customHeight="1" x14ac:dyDescent="0.3">
      <c r="A438" s="52"/>
      <c r="B438" s="52"/>
      <c r="C438" s="52"/>
    </row>
    <row r="439" spans="1:3" ht="15.75" customHeight="1" x14ac:dyDescent="0.3">
      <c r="A439" s="52"/>
      <c r="B439" s="52"/>
      <c r="C439" s="52"/>
    </row>
    <row r="440" spans="1:3" ht="15.75" customHeight="1" x14ac:dyDescent="0.3">
      <c r="A440" s="52"/>
      <c r="B440" s="52"/>
      <c r="C440" s="52"/>
    </row>
    <row r="441" spans="1:3" ht="15.75" customHeight="1" x14ac:dyDescent="0.3">
      <c r="A441" s="52"/>
      <c r="B441" s="52"/>
      <c r="C441" s="52"/>
    </row>
    <row r="442" spans="1:3" ht="15.75" customHeight="1" x14ac:dyDescent="0.3">
      <c r="A442" s="52"/>
      <c r="B442" s="52"/>
      <c r="C442" s="52"/>
    </row>
    <row r="443" spans="1:3" ht="15.75" customHeight="1" x14ac:dyDescent="0.3">
      <c r="A443" s="52"/>
      <c r="B443" s="52"/>
      <c r="C443" s="52"/>
    </row>
    <row r="444" spans="1:3" ht="15.75" customHeight="1" x14ac:dyDescent="0.3">
      <c r="A444" s="52"/>
      <c r="B444" s="52"/>
      <c r="C444" s="52"/>
    </row>
    <row r="445" spans="1:3" ht="15.75" customHeight="1" x14ac:dyDescent="0.3">
      <c r="A445" s="52"/>
      <c r="B445" s="52"/>
      <c r="C445" s="52"/>
    </row>
    <row r="446" spans="1:3" ht="15.75" customHeight="1" x14ac:dyDescent="0.3">
      <c r="A446" s="52"/>
      <c r="B446" s="52"/>
      <c r="C446" s="52"/>
    </row>
    <row r="447" spans="1:3" ht="15.75" customHeight="1" x14ac:dyDescent="0.3">
      <c r="A447" s="52"/>
      <c r="B447" s="52"/>
      <c r="C447" s="52"/>
    </row>
    <row r="448" spans="1:3" ht="15.75" customHeight="1" x14ac:dyDescent="0.3">
      <c r="A448" s="52"/>
      <c r="B448" s="52"/>
      <c r="C448" s="52"/>
    </row>
    <row r="449" spans="1:3" ht="15.75" customHeight="1" x14ac:dyDescent="0.3">
      <c r="A449" s="52"/>
      <c r="B449" s="52"/>
      <c r="C449" s="52"/>
    </row>
    <row r="450" spans="1:3" ht="15.75" customHeight="1" x14ac:dyDescent="0.3">
      <c r="A450" s="52"/>
      <c r="B450" s="52"/>
      <c r="C450" s="52"/>
    </row>
    <row r="451" spans="1:3" ht="15.75" customHeight="1" x14ac:dyDescent="0.3">
      <c r="A451" s="52"/>
      <c r="B451" s="52"/>
      <c r="C451" s="52"/>
    </row>
    <row r="452" spans="1:3" ht="15.75" customHeight="1" x14ac:dyDescent="0.3">
      <c r="A452" s="52"/>
      <c r="B452" s="52"/>
      <c r="C452" s="52"/>
    </row>
    <row r="453" spans="1:3" ht="15.75" customHeight="1" x14ac:dyDescent="0.3">
      <c r="A453" s="52"/>
      <c r="B453" s="52"/>
      <c r="C453" s="52"/>
    </row>
    <row r="454" spans="1:3" ht="15.75" customHeight="1" x14ac:dyDescent="0.3">
      <c r="A454" s="52"/>
      <c r="B454" s="52"/>
      <c r="C454" s="52"/>
    </row>
    <row r="455" spans="1:3" ht="15.75" customHeight="1" x14ac:dyDescent="0.3">
      <c r="A455" s="52"/>
      <c r="B455" s="52"/>
      <c r="C455" s="52"/>
    </row>
    <row r="456" spans="1:3" ht="15.75" customHeight="1" x14ac:dyDescent="0.3">
      <c r="A456" s="52"/>
      <c r="B456" s="52"/>
      <c r="C456" s="52"/>
    </row>
    <row r="457" spans="1:3" ht="15.75" customHeight="1" x14ac:dyDescent="0.3">
      <c r="A457" s="52"/>
      <c r="B457" s="52"/>
      <c r="C457" s="52"/>
    </row>
    <row r="458" spans="1:3" ht="15.75" customHeight="1" x14ac:dyDescent="0.3">
      <c r="A458" s="52"/>
      <c r="B458" s="52"/>
      <c r="C458" s="52"/>
    </row>
    <row r="459" spans="1:3" ht="15.75" customHeight="1" x14ac:dyDescent="0.3">
      <c r="A459" s="52"/>
      <c r="B459" s="52"/>
      <c r="C459" s="52"/>
    </row>
    <row r="460" spans="1:3" ht="15.75" customHeight="1" x14ac:dyDescent="0.3">
      <c r="A460" s="52"/>
      <c r="B460" s="52"/>
      <c r="C460" s="52"/>
    </row>
    <row r="461" spans="1:3" ht="15.75" customHeight="1" x14ac:dyDescent="0.3">
      <c r="A461" s="52"/>
      <c r="B461" s="52"/>
      <c r="C461" s="52"/>
    </row>
    <row r="462" spans="1:3" ht="15.75" customHeight="1" x14ac:dyDescent="0.3">
      <c r="A462" s="52"/>
      <c r="B462" s="52"/>
      <c r="C462" s="52"/>
    </row>
    <row r="463" spans="1:3" ht="15.75" customHeight="1" x14ac:dyDescent="0.3">
      <c r="A463" s="52"/>
      <c r="B463" s="52"/>
      <c r="C463" s="52"/>
    </row>
    <row r="464" spans="1:3" ht="15.75" customHeight="1" x14ac:dyDescent="0.3">
      <c r="A464" s="52"/>
      <c r="B464" s="52"/>
      <c r="C464" s="52"/>
    </row>
    <row r="465" spans="1:3" ht="15.75" customHeight="1" x14ac:dyDescent="0.3">
      <c r="A465" s="52"/>
      <c r="B465" s="52"/>
      <c r="C465" s="52"/>
    </row>
    <row r="466" spans="1:3" ht="15.75" customHeight="1" x14ac:dyDescent="0.3">
      <c r="A466" s="52"/>
      <c r="B466" s="52"/>
      <c r="C466" s="52"/>
    </row>
    <row r="467" spans="1:3" ht="15.75" customHeight="1" x14ac:dyDescent="0.3">
      <c r="A467" s="52"/>
      <c r="B467" s="52"/>
      <c r="C467" s="52"/>
    </row>
    <row r="468" spans="1:3" ht="15.75" customHeight="1" x14ac:dyDescent="0.3">
      <c r="A468" s="52"/>
      <c r="B468" s="52"/>
      <c r="C468" s="52"/>
    </row>
    <row r="469" spans="1:3" ht="15.75" customHeight="1" x14ac:dyDescent="0.3">
      <c r="A469" s="52"/>
      <c r="B469" s="52"/>
      <c r="C469" s="52"/>
    </row>
    <row r="470" spans="1:3" ht="15.75" customHeight="1" x14ac:dyDescent="0.3">
      <c r="A470" s="52"/>
      <c r="B470" s="52"/>
      <c r="C470" s="52"/>
    </row>
    <row r="471" spans="1:3" ht="15.75" customHeight="1" x14ac:dyDescent="0.3">
      <c r="A471" s="52"/>
      <c r="B471" s="52"/>
      <c r="C471" s="52"/>
    </row>
    <row r="472" spans="1:3" ht="15.75" customHeight="1" x14ac:dyDescent="0.3">
      <c r="A472" s="52"/>
      <c r="B472" s="52"/>
      <c r="C472" s="52"/>
    </row>
    <row r="473" spans="1:3" ht="15.75" customHeight="1" x14ac:dyDescent="0.3">
      <c r="A473" s="52"/>
      <c r="B473" s="52"/>
      <c r="C473" s="52"/>
    </row>
    <row r="474" spans="1:3" ht="15.75" customHeight="1" x14ac:dyDescent="0.3">
      <c r="A474" s="52"/>
      <c r="B474" s="52"/>
      <c r="C474" s="52"/>
    </row>
    <row r="475" spans="1:3" ht="15.75" customHeight="1" x14ac:dyDescent="0.3">
      <c r="A475" s="52"/>
      <c r="B475" s="52"/>
      <c r="C475" s="52"/>
    </row>
    <row r="476" spans="1:3" ht="15.75" customHeight="1" x14ac:dyDescent="0.3">
      <c r="A476" s="52"/>
      <c r="B476" s="52"/>
      <c r="C476" s="52"/>
    </row>
    <row r="477" spans="1:3" ht="15.75" customHeight="1" x14ac:dyDescent="0.3">
      <c r="A477" s="52"/>
      <c r="B477" s="52"/>
      <c r="C477" s="52"/>
    </row>
    <row r="478" spans="1:3" ht="15.75" customHeight="1" x14ac:dyDescent="0.3">
      <c r="A478" s="52"/>
      <c r="B478" s="52"/>
      <c r="C478" s="52"/>
    </row>
    <row r="479" spans="1:3" ht="15.75" customHeight="1" x14ac:dyDescent="0.3">
      <c r="A479" s="52"/>
      <c r="B479" s="52"/>
      <c r="C479" s="52"/>
    </row>
    <row r="480" spans="1:3" ht="15.75" customHeight="1" x14ac:dyDescent="0.3">
      <c r="A480" s="52"/>
      <c r="B480" s="52"/>
      <c r="C480" s="52"/>
    </row>
    <row r="481" spans="1:3" ht="15.75" customHeight="1" x14ac:dyDescent="0.3">
      <c r="A481" s="52"/>
      <c r="B481" s="52"/>
      <c r="C481" s="52"/>
    </row>
    <row r="482" spans="1:3" ht="15.75" customHeight="1" x14ac:dyDescent="0.3">
      <c r="A482" s="52"/>
      <c r="B482" s="52"/>
      <c r="C482" s="52"/>
    </row>
    <row r="483" spans="1:3" ht="15.75" customHeight="1" x14ac:dyDescent="0.3">
      <c r="A483" s="52"/>
      <c r="B483" s="52"/>
      <c r="C483" s="52"/>
    </row>
    <row r="484" spans="1:3" ht="15.75" customHeight="1" x14ac:dyDescent="0.3">
      <c r="A484" s="52"/>
      <c r="B484" s="52"/>
      <c r="C484" s="52"/>
    </row>
    <row r="485" spans="1:3" ht="15.75" customHeight="1" x14ac:dyDescent="0.3">
      <c r="A485" s="52"/>
      <c r="B485" s="52"/>
      <c r="C485" s="52"/>
    </row>
    <row r="486" spans="1:3" ht="15.75" customHeight="1" x14ac:dyDescent="0.3">
      <c r="A486" s="52"/>
      <c r="B486" s="52"/>
      <c r="C486" s="52"/>
    </row>
    <row r="487" spans="1:3" ht="15.75" customHeight="1" x14ac:dyDescent="0.3">
      <c r="A487" s="52"/>
      <c r="B487" s="52"/>
      <c r="C487" s="52"/>
    </row>
    <row r="488" spans="1:3" ht="15.75" customHeight="1" x14ac:dyDescent="0.3">
      <c r="A488" s="52"/>
      <c r="B488" s="52"/>
      <c r="C488" s="52"/>
    </row>
    <row r="489" spans="1:3" ht="15.75" customHeight="1" x14ac:dyDescent="0.3">
      <c r="A489" s="52"/>
      <c r="B489" s="52"/>
      <c r="C489" s="52"/>
    </row>
    <row r="490" spans="1:3" ht="15.75" customHeight="1" x14ac:dyDescent="0.3">
      <c r="A490" s="52"/>
      <c r="B490" s="52"/>
      <c r="C490" s="52"/>
    </row>
    <row r="491" spans="1:3" ht="15.75" customHeight="1" x14ac:dyDescent="0.3">
      <c r="A491" s="52"/>
      <c r="B491" s="52"/>
      <c r="C491" s="52"/>
    </row>
    <row r="492" spans="1:3" ht="15.75" customHeight="1" x14ac:dyDescent="0.3">
      <c r="A492" s="52"/>
      <c r="B492" s="52"/>
      <c r="C492" s="52"/>
    </row>
    <row r="493" spans="1:3" ht="15.75" customHeight="1" x14ac:dyDescent="0.3">
      <c r="A493" s="52"/>
      <c r="B493" s="52"/>
      <c r="C493" s="52"/>
    </row>
    <row r="494" spans="1:3" ht="15.75" customHeight="1" x14ac:dyDescent="0.3">
      <c r="A494" s="52"/>
      <c r="B494" s="52"/>
      <c r="C494" s="52"/>
    </row>
    <row r="495" spans="1:3" ht="15.75" customHeight="1" x14ac:dyDescent="0.3">
      <c r="A495" s="52"/>
      <c r="B495" s="52"/>
      <c r="C495" s="52"/>
    </row>
    <row r="496" spans="1:3" ht="15.75" customHeight="1" x14ac:dyDescent="0.3">
      <c r="A496" s="52"/>
      <c r="B496" s="52"/>
      <c r="C496" s="52"/>
    </row>
    <row r="497" spans="1:3" ht="15.75" customHeight="1" x14ac:dyDescent="0.3">
      <c r="A497" s="52"/>
      <c r="B497" s="52"/>
      <c r="C497" s="52"/>
    </row>
    <row r="498" spans="1:3" ht="15.75" customHeight="1" x14ac:dyDescent="0.3">
      <c r="A498" s="52"/>
      <c r="B498" s="52"/>
      <c r="C498" s="52"/>
    </row>
    <row r="499" spans="1:3" ht="15.75" customHeight="1" x14ac:dyDescent="0.3">
      <c r="A499" s="52"/>
      <c r="B499" s="52"/>
      <c r="C499" s="52"/>
    </row>
    <row r="500" spans="1:3" ht="15.75" customHeight="1" x14ac:dyDescent="0.3">
      <c r="A500" s="52"/>
      <c r="B500" s="52"/>
      <c r="C500" s="52"/>
    </row>
    <row r="501" spans="1:3" ht="15.75" customHeight="1" x14ac:dyDescent="0.3">
      <c r="A501" s="52"/>
      <c r="B501" s="52"/>
      <c r="C501" s="52"/>
    </row>
    <row r="502" spans="1:3" ht="15.75" customHeight="1" x14ac:dyDescent="0.3">
      <c r="A502" s="52"/>
      <c r="B502" s="52"/>
      <c r="C502" s="52"/>
    </row>
    <row r="503" spans="1:3" ht="15.75" customHeight="1" x14ac:dyDescent="0.3">
      <c r="A503" s="52"/>
      <c r="B503" s="52"/>
      <c r="C503" s="52"/>
    </row>
    <row r="504" spans="1:3" ht="15.75" customHeight="1" x14ac:dyDescent="0.3">
      <c r="A504" s="52"/>
      <c r="B504" s="52"/>
      <c r="C504" s="52"/>
    </row>
    <row r="505" spans="1:3" ht="15.75" customHeight="1" x14ac:dyDescent="0.3">
      <c r="A505" s="52"/>
      <c r="B505" s="52"/>
      <c r="C505" s="52"/>
    </row>
    <row r="506" spans="1:3" ht="15.75" customHeight="1" x14ac:dyDescent="0.3">
      <c r="A506" s="52"/>
      <c r="B506" s="52"/>
      <c r="C506" s="52"/>
    </row>
    <row r="507" spans="1:3" ht="15.75" customHeight="1" x14ac:dyDescent="0.3">
      <c r="A507" s="52"/>
      <c r="B507" s="52"/>
      <c r="C507" s="52"/>
    </row>
    <row r="508" spans="1:3" ht="15.75" customHeight="1" x14ac:dyDescent="0.3">
      <c r="A508" s="52"/>
      <c r="B508" s="52"/>
      <c r="C508" s="52"/>
    </row>
    <row r="509" spans="1:3" ht="15.75" customHeight="1" x14ac:dyDescent="0.3">
      <c r="A509" s="52"/>
      <c r="B509" s="52"/>
      <c r="C509" s="52"/>
    </row>
    <row r="510" spans="1:3" ht="15.75" customHeight="1" x14ac:dyDescent="0.3">
      <c r="A510" s="52"/>
      <c r="B510" s="52"/>
      <c r="C510" s="52"/>
    </row>
    <row r="511" spans="1:3" ht="15.75" customHeight="1" x14ac:dyDescent="0.3">
      <c r="A511" s="52"/>
      <c r="B511" s="52"/>
      <c r="C511" s="52"/>
    </row>
    <row r="512" spans="1:3" ht="15.75" customHeight="1" x14ac:dyDescent="0.3">
      <c r="A512" s="52"/>
      <c r="B512" s="52"/>
      <c r="C512" s="52"/>
    </row>
    <row r="513" spans="1:3" ht="15.75" customHeight="1" x14ac:dyDescent="0.3">
      <c r="A513" s="52"/>
      <c r="B513" s="52"/>
      <c r="C513" s="52"/>
    </row>
    <row r="514" spans="1:3" ht="15.75" customHeight="1" x14ac:dyDescent="0.3">
      <c r="A514" s="52"/>
      <c r="B514" s="52"/>
      <c r="C514" s="52"/>
    </row>
    <row r="515" spans="1:3" ht="15.75" customHeight="1" x14ac:dyDescent="0.3">
      <c r="A515" s="52"/>
      <c r="B515" s="52"/>
      <c r="C515" s="52"/>
    </row>
    <row r="516" spans="1:3" ht="15.75" customHeight="1" x14ac:dyDescent="0.3">
      <c r="A516" s="52"/>
      <c r="B516" s="52"/>
      <c r="C516" s="52"/>
    </row>
    <row r="517" spans="1:3" ht="15.75" customHeight="1" x14ac:dyDescent="0.3">
      <c r="A517" s="52"/>
      <c r="B517" s="52"/>
      <c r="C517" s="52"/>
    </row>
    <row r="518" spans="1:3" ht="15.75" customHeight="1" x14ac:dyDescent="0.3">
      <c r="A518" s="52"/>
      <c r="B518" s="52"/>
      <c r="C518" s="52"/>
    </row>
    <row r="519" spans="1:3" ht="15.75" customHeight="1" x14ac:dyDescent="0.3">
      <c r="A519" s="52"/>
      <c r="B519" s="52"/>
      <c r="C519" s="52"/>
    </row>
    <row r="520" spans="1:3" ht="15.75" customHeight="1" x14ac:dyDescent="0.3">
      <c r="A520" s="52"/>
      <c r="B520" s="52"/>
      <c r="C520" s="52"/>
    </row>
    <row r="521" spans="1:3" ht="15.75" customHeight="1" x14ac:dyDescent="0.3">
      <c r="A521" s="52"/>
      <c r="B521" s="52"/>
      <c r="C521" s="52"/>
    </row>
    <row r="522" spans="1:3" ht="15.75" customHeight="1" x14ac:dyDescent="0.3">
      <c r="A522" s="52"/>
      <c r="B522" s="52"/>
      <c r="C522" s="52"/>
    </row>
    <row r="523" spans="1:3" ht="15.75" customHeight="1" x14ac:dyDescent="0.3">
      <c r="A523" s="52"/>
      <c r="B523" s="52"/>
      <c r="C523" s="52"/>
    </row>
    <row r="524" spans="1:3" ht="15.75" customHeight="1" x14ac:dyDescent="0.3">
      <c r="A524" s="52"/>
      <c r="B524" s="52"/>
      <c r="C524" s="52"/>
    </row>
    <row r="525" spans="1:3" ht="15.75" customHeight="1" x14ac:dyDescent="0.3">
      <c r="A525" s="52"/>
      <c r="B525" s="52"/>
      <c r="C525" s="52"/>
    </row>
    <row r="526" spans="1:3" ht="15.75" customHeight="1" x14ac:dyDescent="0.3">
      <c r="A526" s="52"/>
      <c r="B526" s="52"/>
      <c r="C526" s="52"/>
    </row>
    <row r="527" spans="1:3" ht="15.75" customHeight="1" x14ac:dyDescent="0.3">
      <c r="A527" s="52"/>
      <c r="B527" s="52"/>
      <c r="C527" s="52"/>
    </row>
    <row r="528" spans="1:3" ht="15.75" customHeight="1" x14ac:dyDescent="0.3">
      <c r="A528" s="52"/>
      <c r="B528" s="52"/>
      <c r="C528" s="52"/>
    </row>
    <row r="529" spans="1:3" ht="15.75" customHeight="1" x14ac:dyDescent="0.3">
      <c r="A529" s="52"/>
      <c r="B529" s="52"/>
      <c r="C529" s="52"/>
    </row>
    <row r="530" spans="1:3" ht="15.75" customHeight="1" x14ac:dyDescent="0.3">
      <c r="A530" s="52"/>
      <c r="B530" s="52"/>
      <c r="C530" s="52"/>
    </row>
    <row r="531" spans="1:3" ht="15.75" customHeight="1" x14ac:dyDescent="0.3">
      <c r="A531" s="52"/>
      <c r="B531" s="52"/>
      <c r="C531" s="52"/>
    </row>
    <row r="532" spans="1:3" ht="15.75" customHeight="1" x14ac:dyDescent="0.3">
      <c r="A532" s="52"/>
      <c r="B532" s="52"/>
      <c r="C532" s="52"/>
    </row>
    <row r="533" spans="1:3" ht="15.75" customHeight="1" x14ac:dyDescent="0.3">
      <c r="A533" s="52"/>
      <c r="B533" s="52"/>
      <c r="C533" s="52"/>
    </row>
    <row r="534" spans="1:3" ht="15.75" customHeight="1" x14ac:dyDescent="0.3">
      <c r="A534" s="52"/>
      <c r="B534" s="52"/>
      <c r="C534" s="52"/>
    </row>
    <row r="535" spans="1:3" ht="15.75" customHeight="1" x14ac:dyDescent="0.3">
      <c r="A535" s="52"/>
      <c r="B535" s="52"/>
      <c r="C535" s="52"/>
    </row>
    <row r="536" spans="1:3" ht="15.75" customHeight="1" x14ac:dyDescent="0.3">
      <c r="A536" s="52"/>
      <c r="B536" s="52"/>
      <c r="C536" s="52"/>
    </row>
    <row r="537" spans="1:3" ht="15.75" customHeight="1" x14ac:dyDescent="0.3">
      <c r="A537" s="52"/>
      <c r="B537" s="52"/>
      <c r="C537" s="52"/>
    </row>
    <row r="538" spans="1:3" ht="15.75" customHeight="1" x14ac:dyDescent="0.3">
      <c r="A538" s="52"/>
      <c r="B538" s="52"/>
      <c r="C538" s="52"/>
    </row>
    <row r="539" spans="1:3" ht="15.75" customHeight="1" x14ac:dyDescent="0.3">
      <c r="A539" s="52"/>
      <c r="B539" s="52"/>
      <c r="C539" s="52"/>
    </row>
    <row r="540" spans="1:3" ht="15.75" customHeight="1" x14ac:dyDescent="0.3">
      <c r="A540" s="52"/>
      <c r="B540" s="52"/>
      <c r="C540" s="52"/>
    </row>
    <row r="541" spans="1:3" ht="15.75" customHeight="1" x14ac:dyDescent="0.3">
      <c r="A541" s="52"/>
      <c r="B541" s="52"/>
      <c r="C541" s="52"/>
    </row>
    <row r="542" spans="1:3" ht="15.75" customHeight="1" x14ac:dyDescent="0.3">
      <c r="A542" s="52"/>
      <c r="B542" s="52"/>
      <c r="C542" s="52"/>
    </row>
    <row r="543" spans="1:3" ht="15.75" customHeight="1" x14ac:dyDescent="0.3">
      <c r="A543" s="52"/>
      <c r="B543" s="52"/>
      <c r="C543" s="52"/>
    </row>
    <row r="544" spans="1:3" ht="15.75" customHeight="1" x14ac:dyDescent="0.3">
      <c r="A544" s="52"/>
      <c r="B544" s="52"/>
      <c r="C544" s="52"/>
    </row>
    <row r="545" spans="1:3" ht="15.75" customHeight="1" x14ac:dyDescent="0.3">
      <c r="A545" s="52"/>
      <c r="B545" s="52"/>
      <c r="C545" s="52"/>
    </row>
    <row r="546" spans="1:3" ht="15.75" customHeight="1" x14ac:dyDescent="0.3">
      <c r="A546" s="52"/>
      <c r="B546" s="52"/>
      <c r="C546" s="52"/>
    </row>
    <row r="547" spans="1:3" ht="15.75" customHeight="1" x14ac:dyDescent="0.3">
      <c r="A547" s="52"/>
      <c r="B547" s="52"/>
      <c r="C547" s="52"/>
    </row>
    <row r="548" spans="1:3" ht="15.75" customHeight="1" x14ac:dyDescent="0.3">
      <c r="A548" s="52"/>
      <c r="B548" s="52"/>
      <c r="C548" s="52"/>
    </row>
    <row r="549" spans="1:3" ht="15.75" customHeight="1" x14ac:dyDescent="0.3">
      <c r="A549" s="52"/>
      <c r="B549" s="52"/>
      <c r="C549" s="52"/>
    </row>
    <row r="550" spans="1:3" ht="15.75" customHeight="1" x14ac:dyDescent="0.3">
      <c r="A550" s="52"/>
      <c r="B550" s="52"/>
      <c r="C550" s="52"/>
    </row>
    <row r="551" spans="1:3" ht="15.75" customHeight="1" x14ac:dyDescent="0.3">
      <c r="A551" s="52"/>
      <c r="B551" s="52"/>
      <c r="C551" s="52"/>
    </row>
    <row r="552" spans="1:3" ht="15.75" customHeight="1" x14ac:dyDescent="0.3">
      <c r="A552" s="52"/>
      <c r="B552" s="52"/>
      <c r="C552" s="52"/>
    </row>
    <row r="553" spans="1:3" ht="15.75" customHeight="1" x14ac:dyDescent="0.3">
      <c r="A553" s="52"/>
      <c r="B553" s="52"/>
      <c r="C553" s="52"/>
    </row>
    <row r="554" spans="1:3" ht="15.75" customHeight="1" x14ac:dyDescent="0.3">
      <c r="A554" s="52"/>
      <c r="B554" s="52"/>
      <c r="C554" s="52"/>
    </row>
    <row r="555" spans="1:3" ht="15.75" customHeight="1" x14ac:dyDescent="0.3">
      <c r="A555" s="52"/>
      <c r="B555" s="52"/>
      <c r="C555" s="52"/>
    </row>
    <row r="556" spans="1:3" ht="15.75" customHeight="1" x14ac:dyDescent="0.3">
      <c r="A556" s="52"/>
      <c r="B556" s="52"/>
      <c r="C556" s="52"/>
    </row>
    <row r="557" spans="1:3" ht="15.75" customHeight="1" x14ac:dyDescent="0.3">
      <c r="A557" s="52"/>
      <c r="B557" s="52"/>
      <c r="C557" s="52"/>
    </row>
    <row r="558" spans="1:3" ht="15.75" customHeight="1" x14ac:dyDescent="0.3">
      <c r="A558" s="52"/>
      <c r="B558" s="52"/>
      <c r="C558" s="52"/>
    </row>
    <row r="559" spans="1:3" ht="15.75" customHeight="1" x14ac:dyDescent="0.3">
      <c r="A559" s="52"/>
      <c r="B559" s="52"/>
      <c r="C559" s="52"/>
    </row>
    <row r="560" spans="1:3" ht="15.75" customHeight="1" x14ac:dyDescent="0.3">
      <c r="A560" s="52"/>
      <c r="B560" s="52"/>
      <c r="C560" s="52"/>
    </row>
    <row r="561" spans="1:3" ht="15.75" customHeight="1" x14ac:dyDescent="0.3">
      <c r="A561" s="52"/>
      <c r="B561" s="52"/>
      <c r="C561" s="52"/>
    </row>
    <row r="562" spans="1:3" ht="15.75" customHeight="1" x14ac:dyDescent="0.3">
      <c r="A562" s="52"/>
      <c r="B562" s="52"/>
      <c r="C562" s="52"/>
    </row>
    <row r="563" spans="1:3" ht="15.75" customHeight="1" x14ac:dyDescent="0.3">
      <c r="A563" s="52"/>
      <c r="B563" s="52"/>
      <c r="C563" s="52"/>
    </row>
    <row r="564" spans="1:3" ht="15.75" customHeight="1" x14ac:dyDescent="0.3">
      <c r="A564" s="52"/>
      <c r="B564" s="52"/>
      <c r="C564" s="52"/>
    </row>
    <row r="565" spans="1:3" ht="15.75" customHeight="1" x14ac:dyDescent="0.3">
      <c r="A565" s="52"/>
      <c r="B565" s="52"/>
      <c r="C565" s="52"/>
    </row>
    <row r="566" spans="1:3" ht="15.75" customHeight="1" x14ac:dyDescent="0.3">
      <c r="A566" s="52"/>
      <c r="B566" s="52"/>
      <c r="C566" s="52"/>
    </row>
    <row r="567" spans="1:3" ht="15.75" customHeight="1" x14ac:dyDescent="0.3">
      <c r="A567" s="52"/>
      <c r="B567" s="52"/>
      <c r="C567" s="52"/>
    </row>
    <row r="568" spans="1:3" ht="15.75" customHeight="1" x14ac:dyDescent="0.3">
      <c r="A568" s="52"/>
      <c r="B568" s="52"/>
      <c r="C568" s="52"/>
    </row>
    <row r="569" spans="1:3" ht="15.75" customHeight="1" x14ac:dyDescent="0.3">
      <c r="A569" s="52"/>
      <c r="B569" s="52"/>
      <c r="C569" s="52"/>
    </row>
    <row r="570" spans="1:3" ht="15.75" customHeight="1" x14ac:dyDescent="0.3">
      <c r="A570" s="52"/>
      <c r="B570" s="52"/>
      <c r="C570" s="52"/>
    </row>
    <row r="571" spans="1:3" ht="15.75" customHeight="1" x14ac:dyDescent="0.3">
      <c r="A571" s="52"/>
      <c r="B571" s="52"/>
      <c r="C571" s="52"/>
    </row>
    <row r="572" spans="1:3" ht="15.75" customHeight="1" x14ac:dyDescent="0.3">
      <c r="A572" s="52"/>
      <c r="B572" s="52"/>
      <c r="C572" s="52"/>
    </row>
    <row r="573" spans="1:3" ht="15.75" customHeight="1" x14ac:dyDescent="0.3">
      <c r="A573" s="52"/>
      <c r="B573" s="52"/>
      <c r="C573" s="52"/>
    </row>
    <row r="574" spans="1:3" ht="15.75" customHeight="1" x14ac:dyDescent="0.3">
      <c r="A574" s="52"/>
      <c r="B574" s="52"/>
      <c r="C574" s="52"/>
    </row>
    <row r="575" spans="1:3" ht="15.75" customHeight="1" x14ac:dyDescent="0.3">
      <c r="A575" s="52"/>
      <c r="B575" s="52"/>
      <c r="C575" s="52"/>
    </row>
    <row r="576" spans="1:3" ht="15.75" customHeight="1" x14ac:dyDescent="0.3">
      <c r="A576" s="52"/>
      <c r="B576" s="52"/>
      <c r="C576" s="52"/>
    </row>
    <row r="577" spans="1:3" ht="15.75" customHeight="1" x14ac:dyDescent="0.3">
      <c r="A577" s="52"/>
      <c r="B577" s="52"/>
      <c r="C577" s="52"/>
    </row>
    <row r="578" spans="1:3" ht="15.75" customHeight="1" x14ac:dyDescent="0.3">
      <c r="A578" s="52"/>
      <c r="B578" s="52"/>
      <c r="C578" s="52"/>
    </row>
    <row r="579" spans="1:3" ht="15.75" customHeight="1" x14ac:dyDescent="0.3">
      <c r="A579" s="52"/>
      <c r="B579" s="52"/>
      <c r="C579" s="52"/>
    </row>
    <row r="580" spans="1:3" ht="15.75" customHeight="1" x14ac:dyDescent="0.3">
      <c r="A580" s="52"/>
      <c r="B580" s="52"/>
      <c r="C580" s="52"/>
    </row>
    <row r="581" spans="1:3" ht="15.75" customHeight="1" x14ac:dyDescent="0.3">
      <c r="A581" s="52"/>
      <c r="B581" s="52"/>
      <c r="C581" s="52"/>
    </row>
    <row r="582" spans="1:3" ht="15.75" customHeight="1" x14ac:dyDescent="0.3">
      <c r="A582" s="52"/>
      <c r="B582" s="52"/>
      <c r="C582" s="52"/>
    </row>
    <row r="583" spans="1:3" ht="15.75" customHeight="1" x14ac:dyDescent="0.3">
      <c r="A583" s="52"/>
      <c r="B583" s="52"/>
      <c r="C583" s="52"/>
    </row>
    <row r="584" spans="1:3" ht="15.75" customHeight="1" x14ac:dyDescent="0.3">
      <c r="A584" s="52"/>
      <c r="B584" s="52"/>
      <c r="C584" s="52"/>
    </row>
    <row r="585" spans="1:3" ht="15.75" customHeight="1" x14ac:dyDescent="0.3">
      <c r="A585" s="52"/>
      <c r="B585" s="52"/>
      <c r="C585" s="52"/>
    </row>
    <row r="586" spans="1:3" ht="15.75" customHeight="1" x14ac:dyDescent="0.3">
      <c r="A586" s="52"/>
      <c r="B586" s="52"/>
      <c r="C586" s="52"/>
    </row>
    <row r="587" spans="1:3" ht="15.75" customHeight="1" x14ac:dyDescent="0.3">
      <c r="A587" s="52"/>
      <c r="B587" s="52"/>
      <c r="C587" s="52"/>
    </row>
    <row r="588" spans="1:3" ht="15.75" customHeight="1" x14ac:dyDescent="0.3">
      <c r="A588" s="52"/>
      <c r="B588" s="52"/>
      <c r="C588" s="52"/>
    </row>
    <row r="589" spans="1:3" ht="15.75" customHeight="1" x14ac:dyDescent="0.3">
      <c r="A589" s="52"/>
      <c r="B589" s="52"/>
      <c r="C589" s="52"/>
    </row>
    <row r="590" spans="1:3" ht="15.75" customHeight="1" x14ac:dyDescent="0.3">
      <c r="A590" s="52"/>
      <c r="B590" s="52"/>
      <c r="C590" s="52"/>
    </row>
    <row r="591" spans="1:3" ht="15.75" customHeight="1" x14ac:dyDescent="0.3">
      <c r="A591" s="52"/>
      <c r="B591" s="52"/>
      <c r="C591" s="52"/>
    </row>
    <row r="592" spans="1:3" ht="15.75" customHeight="1" x14ac:dyDescent="0.3">
      <c r="A592" s="52"/>
      <c r="B592" s="52"/>
      <c r="C592" s="52"/>
    </row>
    <row r="593" spans="1:3" ht="15.75" customHeight="1" x14ac:dyDescent="0.3">
      <c r="A593" s="52"/>
      <c r="B593" s="52"/>
      <c r="C593" s="52"/>
    </row>
    <row r="594" spans="1:3" ht="15.75" customHeight="1" x14ac:dyDescent="0.3">
      <c r="A594" s="52"/>
      <c r="B594" s="52"/>
      <c r="C594" s="52"/>
    </row>
    <row r="595" spans="1:3" ht="15.75" customHeight="1" x14ac:dyDescent="0.3">
      <c r="A595" s="52"/>
      <c r="B595" s="52"/>
      <c r="C595" s="52"/>
    </row>
    <row r="596" spans="1:3" ht="15.75" customHeight="1" x14ac:dyDescent="0.3">
      <c r="A596" s="52"/>
      <c r="B596" s="52"/>
      <c r="C596" s="52"/>
    </row>
    <row r="597" spans="1:3" ht="15.75" customHeight="1" x14ac:dyDescent="0.3">
      <c r="A597" s="52"/>
      <c r="B597" s="52"/>
      <c r="C597" s="52"/>
    </row>
    <row r="598" spans="1:3" ht="15.75" customHeight="1" x14ac:dyDescent="0.3">
      <c r="A598" s="52"/>
      <c r="B598" s="52"/>
      <c r="C598" s="52"/>
    </row>
    <row r="599" spans="1:3" ht="15.75" customHeight="1" x14ac:dyDescent="0.3">
      <c r="A599" s="52"/>
      <c r="B599" s="52"/>
      <c r="C599" s="52"/>
    </row>
    <row r="600" spans="1:3" ht="15.75" customHeight="1" x14ac:dyDescent="0.3">
      <c r="A600" s="52"/>
      <c r="B600" s="52"/>
      <c r="C600" s="52"/>
    </row>
    <row r="601" spans="1:3" ht="15.75" customHeight="1" x14ac:dyDescent="0.3">
      <c r="A601" s="52"/>
      <c r="B601" s="52"/>
      <c r="C601" s="52"/>
    </row>
    <row r="602" spans="1:3" ht="15.75" customHeight="1" x14ac:dyDescent="0.3">
      <c r="A602" s="52"/>
      <c r="B602" s="52"/>
      <c r="C602" s="52"/>
    </row>
    <row r="603" spans="1:3" ht="15.75" customHeight="1" x14ac:dyDescent="0.3">
      <c r="A603" s="52"/>
      <c r="B603" s="52"/>
      <c r="C603" s="52"/>
    </row>
    <row r="604" spans="1:3" ht="15.75" customHeight="1" x14ac:dyDescent="0.3">
      <c r="A604" s="52"/>
      <c r="B604" s="52"/>
      <c r="C604" s="52"/>
    </row>
    <row r="605" spans="1:3" ht="15.75" customHeight="1" x14ac:dyDescent="0.3">
      <c r="A605" s="52"/>
      <c r="B605" s="52"/>
      <c r="C605" s="52"/>
    </row>
    <row r="606" spans="1:3" ht="15.75" customHeight="1" x14ac:dyDescent="0.3">
      <c r="A606" s="52"/>
      <c r="B606" s="52"/>
      <c r="C606" s="52"/>
    </row>
    <row r="607" spans="1:3" ht="15.75" customHeight="1" x14ac:dyDescent="0.3">
      <c r="A607" s="52"/>
      <c r="B607" s="52"/>
      <c r="C607" s="52"/>
    </row>
    <row r="608" spans="1:3" ht="15.75" customHeight="1" x14ac:dyDescent="0.3">
      <c r="A608" s="52"/>
      <c r="B608" s="52"/>
      <c r="C608" s="52"/>
    </row>
    <row r="609" spans="1:3" ht="15.75" customHeight="1" x14ac:dyDescent="0.3">
      <c r="A609" s="52"/>
      <c r="B609" s="52"/>
      <c r="C609" s="52"/>
    </row>
    <row r="610" spans="1:3" ht="15.75" customHeight="1" x14ac:dyDescent="0.3">
      <c r="A610" s="52"/>
      <c r="B610" s="52"/>
      <c r="C610" s="52"/>
    </row>
    <row r="611" spans="1:3" ht="15.75" customHeight="1" x14ac:dyDescent="0.3">
      <c r="A611" s="52"/>
      <c r="B611" s="52"/>
      <c r="C611" s="52"/>
    </row>
    <row r="612" spans="1:3" ht="15.75" customHeight="1" x14ac:dyDescent="0.3">
      <c r="A612" s="52"/>
      <c r="B612" s="52"/>
      <c r="C612" s="52"/>
    </row>
    <row r="613" spans="1:3" ht="15.75" customHeight="1" x14ac:dyDescent="0.3">
      <c r="A613" s="52"/>
      <c r="B613" s="52"/>
      <c r="C613" s="52"/>
    </row>
    <row r="614" spans="1:3" ht="15.75" customHeight="1" x14ac:dyDescent="0.3">
      <c r="A614" s="52"/>
      <c r="B614" s="52"/>
      <c r="C614" s="52"/>
    </row>
    <row r="615" spans="1:3" ht="15.75" customHeight="1" x14ac:dyDescent="0.3">
      <c r="A615" s="52"/>
      <c r="B615" s="52"/>
      <c r="C615" s="52"/>
    </row>
    <row r="616" spans="1:3" ht="15.75" customHeight="1" x14ac:dyDescent="0.3">
      <c r="A616" s="52"/>
      <c r="B616" s="52"/>
      <c r="C616" s="52"/>
    </row>
    <row r="617" spans="1:3" ht="15.75" customHeight="1" x14ac:dyDescent="0.3">
      <c r="A617" s="52"/>
      <c r="B617" s="52"/>
      <c r="C617" s="52"/>
    </row>
    <row r="618" spans="1:3" ht="15.75" customHeight="1" x14ac:dyDescent="0.3">
      <c r="A618" s="52"/>
      <c r="B618" s="52"/>
      <c r="C618" s="52"/>
    </row>
    <row r="619" spans="1:3" ht="15.75" customHeight="1" x14ac:dyDescent="0.3">
      <c r="A619" s="52"/>
      <c r="B619" s="52"/>
      <c r="C619" s="52"/>
    </row>
    <row r="620" spans="1:3" ht="15.75" customHeight="1" x14ac:dyDescent="0.3">
      <c r="A620" s="52"/>
      <c r="B620" s="52"/>
      <c r="C620" s="52"/>
    </row>
    <row r="621" spans="1:3" ht="15.75" customHeight="1" x14ac:dyDescent="0.3">
      <c r="A621" s="52"/>
      <c r="B621" s="52"/>
      <c r="C621" s="52"/>
    </row>
    <row r="622" spans="1:3" ht="15.75" customHeight="1" x14ac:dyDescent="0.3">
      <c r="A622" s="52"/>
      <c r="B622" s="52"/>
      <c r="C622" s="52"/>
    </row>
    <row r="623" spans="1:3" ht="15.75" customHeight="1" x14ac:dyDescent="0.3">
      <c r="A623" s="52"/>
      <c r="B623" s="52"/>
      <c r="C623" s="52"/>
    </row>
    <row r="624" spans="1:3" ht="15.75" customHeight="1" x14ac:dyDescent="0.3">
      <c r="A624" s="52"/>
      <c r="B624" s="52"/>
      <c r="C624" s="52"/>
    </row>
    <row r="625" spans="1:3" ht="15.75" customHeight="1" x14ac:dyDescent="0.3">
      <c r="A625" s="52"/>
      <c r="B625" s="52"/>
      <c r="C625" s="52"/>
    </row>
    <row r="626" spans="1:3" ht="15.75" customHeight="1" x14ac:dyDescent="0.3">
      <c r="A626" s="52"/>
      <c r="B626" s="52"/>
      <c r="C626" s="52"/>
    </row>
    <row r="627" spans="1:3" ht="15.75" customHeight="1" x14ac:dyDescent="0.3">
      <c r="A627" s="52"/>
      <c r="B627" s="52"/>
      <c r="C627" s="52"/>
    </row>
    <row r="628" spans="1:3" ht="15.75" customHeight="1" x14ac:dyDescent="0.3">
      <c r="A628" s="52"/>
      <c r="B628" s="52"/>
      <c r="C628" s="52"/>
    </row>
    <row r="629" spans="1:3" ht="15.75" customHeight="1" x14ac:dyDescent="0.3">
      <c r="A629" s="52"/>
      <c r="B629" s="52"/>
      <c r="C629" s="52"/>
    </row>
    <row r="630" spans="1:3" ht="15.75" customHeight="1" x14ac:dyDescent="0.3">
      <c r="A630" s="52"/>
      <c r="B630" s="52"/>
      <c r="C630" s="52"/>
    </row>
    <row r="631" spans="1:3" ht="15.75" customHeight="1" x14ac:dyDescent="0.3">
      <c r="A631" s="52"/>
      <c r="B631" s="52"/>
      <c r="C631" s="52"/>
    </row>
    <row r="632" spans="1:3" ht="15.75" customHeight="1" x14ac:dyDescent="0.3">
      <c r="A632" s="52"/>
      <c r="B632" s="52"/>
      <c r="C632" s="52"/>
    </row>
    <row r="633" spans="1:3" ht="15.75" customHeight="1" x14ac:dyDescent="0.3">
      <c r="A633" s="52"/>
      <c r="B633" s="52"/>
      <c r="C633" s="52"/>
    </row>
    <row r="634" spans="1:3" ht="15.75" customHeight="1" x14ac:dyDescent="0.3">
      <c r="A634" s="52"/>
      <c r="B634" s="52"/>
      <c r="C634" s="52"/>
    </row>
    <row r="635" spans="1:3" ht="15.75" customHeight="1" x14ac:dyDescent="0.3">
      <c r="A635" s="52"/>
      <c r="B635" s="52"/>
      <c r="C635" s="52"/>
    </row>
    <row r="636" spans="1:3" ht="15.75" customHeight="1" x14ac:dyDescent="0.3">
      <c r="A636" s="52"/>
      <c r="B636" s="52"/>
      <c r="C636" s="52"/>
    </row>
    <row r="637" spans="1:3" ht="15.75" customHeight="1" x14ac:dyDescent="0.3">
      <c r="A637" s="52"/>
      <c r="B637" s="52"/>
      <c r="C637" s="52"/>
    </row>
    <row r="638" spans="1:3" ht="15.75" customHeight="1" x14ac:dyDescent="0.3">
      <c r="A638" s="52"/>
      <c r="B638" s="52"/>
      <c r="C638" s="52"/>
    </row>
    <row r="639" spans="1:3" ht="15.75" customHeight="1" x14ac:dyDescent="0.3">
      <c r="A639" s="52"/>
      <c r="B639" s="52"/>
      <c r="C639" s="52"/>
    </row>
    <row r="640" spans="1:3" ht="15.75" customHeight="1" x14ac:dyDescent="0.3">
      <c r="A640" s="52"/>
      <c r="B640" s="52"/>
      <c r="C640" s="52"/>
    </row>
    <row r="641" spans="1:3" ht="15.75" customHeight="1" x14ac:dyDescent="0.3">
      <c r="A641" s="52"/>
      <c r="B641" s="52"/>
      <c r="C641" s="52"/>
    </row>
    <row r="642" spans="1:3" ht="15.75" customHeight="1" x14ac:dyDescent="0.3">
      <c r="A642" s="52"/>
      <c r="B642" s="52"/>
      <c r="C642" s="52"/>
    </row>
    <row r="643" spans="1:3" ht="15.75" customHeight="1" x14ac:dyDescent="0.3">
      <c r="A643" s="52"/>
      <c r="B643" s="52"/>
      <c r="C643" s="52"/>
    </row>
    <row r="644" spans="1:3" ht="15.75" customHeight="1" x14ac:dyDescent="0.3">
      <c r="A644" s="52"/>
      <c r="B644" s="52"/>
      <c r="C644" s="52"/>
    </row>
    <row r="645" spans="1:3" ht="15.75" customHeight="1" x14ac:dyDescent="0.3">
      <c r="A645" s="52"/>
      <c r="B645" s="52"/>
      <c r="C645" s="52"/>
    </row>
    <row r="646" spans="1:3" ht="15.75" customHeight="1" x14ac:dyDescent="0.3">
      <c r="A646" s="52"/>
      <c r="B646" s="52"/>
      <c r="C646" s="52"/>
    </row>
    <row r="647" spans="1:3" ht="15.75" customHeight="1" x14ac:dyDescent="0.3">
      <c r="A647" s="52"/>
      <c r="B647" s="52"/>
      <c r="C647" s="52"/>
    </row>
    <row r="648" spans="1:3" ht="15.75" customHeight="1" x14ac:dyDescent="0.3">
      <c r="A648" s="52"/>
      <c r="B648" s="52"/>
      <c r="C648" s="52"/>
    </row>
    <row r="649" spans="1:3" ht="15.75" customHeight="1" x14ac:dyDescent="0.3">
      <c r="A649" s="52"/>
      <c r="B649" s="52"/>
      <c r="C649" s="52"/>
    </row>
    <row r="650" spans="1:3" ht="15.75" customHeight="1" x14ac:dyDescent="0.3">
      <c r="A650" s="52"/>
      <c r="B650" s="52"/>
      <c r="C650" s="52"/>
    </row>
    <row r="651" spans="1:3" ht="15.75" customHeight="1" x14ac:dyDescent="0.3">
      <c r="A651" s="52"/>
      <c r="B651" s="52"/>
      <c r="C651" s="52"/>
    </row>
    <row r="652" spans="1:3" ht="15.75" customHeight="1" x14ac:dyDescent="0.3">
      <c r="A652" s="52"/>
      <c r="B652" s="52"/>
      <c r="C652" s="52"/>
    </row>
    <row r="653" spans="1:3" ht="15.75" customHeight="1" x14ac:dyDescent="0.3">
      <c r="A653" s="52"/>
      <c r="B653" s="52"/>
      <c r="C653" s="52"/>
    </row>
    <row r="654" spans="1:3" ht="15.75" customHeight="1" x14ac:dyDescent="0.3">
      <c r="A654" s="52"/>
      <c r="B654" s="52"/>
      <c r="C654" s="52"/>
    </row>
    <row r="655" spans="1:3" ht="15.75" customHeight="1" x14ac:dyDescent="0.3">
      <c r="A655" s="52"/>
      <c r="B655" s="52"/>
      <c r="C655" s="52"/>
    </row>
    <row r="656" spans="1:3" ht="15.75" customHeight="1" x14ac:dyDescent="0.3">
      <c r="A656" s="52"/>
      <c r="B656" s="52"/>
      <c r="C656" s="52"/>
    </row>
    <row r="657" spans="1:3" ht="15.75" customHeight="1" x14ac:dyDescent="0.3">
      <c r="A657" s="52"/>
      <c r="B657" s="52"/>
      <c r="C657" s="52"/>
    </row>
    <row r="658" spans="1:3" ht="15.75" customHeight="1" x14ac:dyDescent="0.3">
      <c r="A658" s="52"/>
      <c r="B658" s="52"/>
      <c r="C658" s="52"/>
    </row>
    <row r="659" spans="1:3" ht="15.75" customHeight="1" x14ac:dyDescent="0.3">
      <c r="A659" s="52"/>
      <c r="B659" s="52"/>
      <c r="C659" s="52"/>
    </row>
    <row r="660" spans="1:3" ht="15.75" customHeight="1" x14ac:dyDescent="0.3">
      <c r="A660" s="52"/>
      <c r="B660" s="52"/>
      <c r="C660" s="52"/>
    </row>
    <row r="661" spans="1:3" ht="15.75" customHeight="1" x14ac:dyDescent="0.3">
      <c r="A661" s="52"/>
      <c r="B661" s="52"/>
      <c r="C661" s="52"/>
    </row>
    <row r="662" spans="1:3" ht="15.75" customHeight="1" x14ac:dyDescent="0.3">
      <c r="A662" s="52"/>
      <c r="B662" s="52"/>
      <c r="C662" s="52"/>
    </row>
    <row r="663" spans="1:3" ht="15.75" customHeight="1" x14ac:dyDescent="0.3">
      <c r="A663" s="52"/>
      <c r="B663" s="52"/>
      <c r="C663" s="52"/>
    </row>
    <row r="664" spans="1:3" ht="15.75" customHeight="1" x14ac:dyDescent="0.3">
      <c r="A664" s="52"/>
      <c r="B664" s="52"/>
      <c r="C664" s="52"/>
    </row>
    <row r="665" spans="1:3" ht="15.75" customHeight="1" x14ac:dyDescent="0.3">
      <c r="A665" s="52"/>
      <c r="B665" s="52"/>
      <c r="C665" s="52"/>
    </row>
    <row r="666" spans="1:3" ht="15.75" customHeight="1" x14ac:dyDescent="0.3">
      <c r="A666" s="52"/>
      <c r="B666" s="52"/>
      <c r="C666" s="52"/>
    </row>
    <row r="667" spans="1:3" ht="15.75" customHeight="1" x14ac:dyDescent="0.3">
      <c r="A667" s="52"/>
      <c r="B667" s="52"/>
      <c r="C667" s="52"/>
    </row>
    <row r="668" spans="1:3" ht="15.75" customHeight="1" x14ac:dyDescent="0.3">
      <c r="A668" s="52"/>
      <c r="B668" s="52"/>
      <c r="C668" s="52"/>
    </row>
    <row r="669" spans="1:3" ht="15.75" customHeight="1" x14ac:dyDescent="0.3">
      <c r="A669" s="52"/>
      <c r="B669" s="52"/>
      <c r="C669" s="52"/>
    </row>
    <row r="670" spans="1:3" ht="15.75" customHeight="1" x14ac:dyDescent="0.3">
      <c r="A670" s="52"/>
      <c r="B670" s="52"/>
      <c r="C670" s="52"/>
    </row>
    <row r="671" spans="1:3" ht="15.75" customHeight="1" x14ac:dyDescent="0.3">
      <c r="A671" s="52"/>
      <c r="B671" s="52"/>
      <c r="C671" s="52"/>
    </row>
    <row r="672" spans="1:3" ht="15.75" customHeight="1" x14ac:dyDescent="0.3">
      <c r="A672" s="52"/>
      <c r="B672" s="52"/>
      <c r="C672" s="52"/>
    </row>
    <row r="673" spans="1:3" ht="15.75" customHeight="1" x14ac:dyDescent="0.3">
      <c r="A673" s="52"/>
      <c r="B673" s="52"/>
      <c r="C673" s="52"/>
    </row>
    <row r="674" spans="1:3" ht="15.75" customHeight="1" x14ac:dyDescent="0.3">
      <c r="A674" s="52"/>
      <c r="B674" s="52"/>
      <c r="C674" s="52"/>
    </row>
    <row r="675" spans="1:3" ht="15.75" customHeight="1" x14ac:dyDescent="0.3">
      <c r="A675" s="52"/>
      <c r="B675" s="52"/>
      <c r="C675" s="52"/>
    </row>
    <row r="676" spans="1:3" ht="15.75" customHeight="1" x14ac:dyDescent="0.3">
      <c r="A676" s="52"/>
      <c r="B676" s="52"/>
      <c r="C676" s="52"/>
    </row>
    <row r="677" spans="1:3" ht="15.75" customHeight="1" x14ac:dyDescent="0.3">
      <c r="A677" s="52"/>
      <c r="B677" s="52"/>
      <c r="C677" s="52"/>
    </row>
    <row r="678" spans="1:3" ht="15.75" customHeight="1" x14ac:dyDescent="0.3">
      <c r="A678" s="52"/>
      <c r="B678" s="52"/>
      <c r="C678" s="52"/>
    </row>
    <row r="679" spans="1:3" ht="15.75" customHeight="1" x14ac:dyDescent="0.3">
      <c r="A679" s="52"/>
      <c r="B679" s="52"/>
      <c r="C679" s="52"/>
    </row>
    <row r="680" spans="1:3" ht="15.75" customHeight="1" x14ac:dyDescent="0.3">
      <c r="A680" s="52"/>
      <c r="B680" s="52"/>
      <c r="C680" s="52"/>
    </row>
    <row r="681" spans="1:3" ht="15.75" customHeight="1" x14ac:dyDescent="0.3">
      <c r="A681" s="52"/>
      <c r="B681" s="52"/>
      <c r="C681" s="52"/>
    </row>
    <row r="682" spans="1:3" ht="15.75" customHeight="1" x14ac:dyDescent="0.3">
      <c r="A682" s="52"/>
      <c r="B682" s="52"/>
      <c r="C682" s="52"/>
    </row>
    <row r="683" spans="1:3" ht="15.75" customHeight="1" x14ac:dyDescent="0.3">
      <c r="A683" s="52"/>
      <c r="B683" s="52"/>
      <c r="C683" s="52"/>
    </row>
    <row r="684" spans="1:3" ht="15.75" customHeight="1" x14ac:dyDescent="0.3">
      <c r="A684" s="52"/>
      <c r="B684" s="52"/>
      <c r="C684" s="52"/>
    </row>
    <row r="685" spans="1:3" ht="15.75" customHeight="1" x14ac:dyDescent="0.3">
      <c r="A685" s="52"/>
      <c r="B685" s="52"/>
      <c r="C685" s="52"/>
    </row>
    <row r="686" spans="1:3" ht="15.75" customHeight="1" x14ac:dyDescent="0.3">
      <c r="A686" s="52"/>
      <c r="B686" s="52"/>
      <c r="C686" s="52"/>
    </row>
    <row r="687" spans="1:3" ht="15.75" customHeight="1" x14ac:dyDescent="0.3">
      <c r="A687" s="52"/>
      <c r="B687" s="52"/>
      <c r="C687" s="52"/>
    </row>
    <row r="688" spans="1:3" ht="15.75" customHeight="1" x14ac:dyDescent="0.3">
      <c r="A688" s="52"/>
      <c r="B688" s="52"/>
      <c r="C688" s="52"/>
    </row>
    <row r="689" spans="1:3" ht="15.75" customHeight="1" x14ac:dyDescent="0.3">
      <c r="A689" s="52"/>
      <c r="B689" s="52"/>
      <c r="C689" s="52"/>
    </row>
    <row r="690" spans="1:3" ht="15.75" customHeight="1" x14ac:dyDescent="0.3">
      <c r="A690" s="52"/>
      <c r="B690" s="52"/>
      <c r="C690" s="52"/>
    </row>
    <row r="691" spans="1:3" ht="15.75" customHeight="1" x14ac:dyDescent="0.3">
      <c r="A691" s="52"/>
      <c r="B691" s="52"/>
      <c r="C691" s="52"/>
    </row>
    <row r="692" spans="1:3" ht="15.75" customHeight="1" x14ac:dyDescent="0.3">
      <c r="A692" s="52"/>
      <c r="B692" s="52"/>
      <c r="C692" s="52"/>
    </row>
    <row r="693" spans="1:3" ht="15.75" customHeight="1" x14ac:dyDescent="0.3">
      <c r="A693" s="52"/>
      <c r="B693" s="52"/>
      <c r="C693" s="52"/>
    </row>
    <row r="694" spans="1:3" ht="15.75" customHeight="1" x14ac:dyDescent="0.3">
      <c r="A694" s="52"/>
      <c r="B694" s="52"/>
      <c r="C694" s="52"/>
    </row>
    <row r="695" spans="1:3" ht="15.75" customHeight="1" x14ac:dyDescent="0.3">
      <c r="A695" s="52"/>
      <c r="B695" s="52"/>
      <c r="C695" s="52"/>
    </row>
    <row r="696" spans="1:3" ht="15.75" customHeight="1" x14ac:dyDescent="0.3">
      <c r="A696" s="52"/>
      <c r="B696" s="52"/>
      <c r="C696" s="52"/>
    </row>
    <row r="697" spans="1:3" ht="15.75" customHeight="1" x14ac:dyDescent="0.3">
      <c r="A697" s="52"/>
      <c r="B697" s="52"/>
      <c r="C697" s="52"/>
    </row>
    <row r="698" spans="1:3" ht="15.75" customHeight="1" x14ac:dyDescent="0.3">
      <c r="A698" s="52"/>
      <c r="B698" s="52"/>
      <c r="C698" s="52"/>
    </row>
    <row r="699" spans="1:3" ht="15.75" customHeight="1" x14ac:dyDescent="0.3">
      <c r="A699" s="52"/>
      <c r="B699" s="52"/>
      <c r="C699" s="52"/>
    </row>
    <row r="700" spans="1:3" ht="15.75" customHeight="1" x14ac:dyDescent="0.3">
      <c r="A700" s="52"/>
      <c r="B700" s="52"/>
      <c r="C700" s="52"/>
    </row>
    <row r="701" spans="1:3" ht="15.75" customHeight="1" x14ac:dyDescent="0.3">
      <c r="A701" s="52"/>
      <c r="B701" s="52"/>
      <c r="C701" s="52"/>
    </row>
    <row r="702" spans="1:3" ht="15.75" customHeight="1" x14ac:dyDescent="0.3">
      <c r="A702" s="52"/>
      <c r="B702" s="52"/>
      <c r="C702" s="52"/>
    </row>
    <row r="703" spans="1:3" ht="15.75" customHeight="1" x14ac:dyDescent="0.3">
      <c r="A703" s="52"/>
      <c r="B703" s="52"/>
      <c r="C703" s="52"/>
    </row>
    <row r="704" spans="1:3" ht="15.75" customHeight="1" x14ac:dyDescent="0.3">
      <c r="A704" s="52"/>
      <c r="B704" s="52"/>
      <c r="C704" s="52"/>
    </row>
    <row r="705" spans="1:3" ht="15.75" customHeight="1" x14ac:dyDescent="0.3">
      <c r="A705" s="52"/>
      <c r="B705" s="52"/>
      <c r="C705" s="52"/>
    </row>
    <row r="706" spans="1:3" ht="15.75" customHeight="1" x14ac:dyDescent="0.3">
      <c r="A706" s="52"/>
      <c r="B706" s="52"/>
      <c r="C706" s="52"/>
    </row>
    <row r="707" spans="1:3" ht="15.75" customHeight="1" x14ac:dyDescent="0.3">
      <c r="A707" s="52"/>
      <c r="B707" s="52"/>
      <c r="C707" s="52"/>
    </row>
    <row r="708" spans="1:3" ht="15.75" customHeight="1" x14ac:dyDescent="0.3">
      <c r="A708" s="52"/>
      <c r="B708" s="52"/>
      <c r="C708" s="52"/>
    </row>
    <row r="709" spans="1:3" ht="15.75" customHeight="1" x14ac:dyDescent="0.3">
      <c r="A709" s="52"/>
      <c r="B709" s="52"/>
      <c r="C709" s="52"/>
    </row>
    <row r="710" spans="1:3" ht="15.75" customHeight="1" x14ac:dyDescent="0.3">
      <c r="A710" s="52"/>
      <c r="B710" s="52"/>
      <c r="C710" s="52"/>
    </row>
    <row r="711" spans="1:3" ht="15.75" customHeight="1" x14ac:dyDescent="0.3">
      <c r="A711" s="52"/>
      <c r="B711" s="52"/>
      <c r="C711" s="52"/>
    </row>
    <row r="712" spans="1:3" ht="15.75" customHeight="1" x14ac:dyDescent="0.3">
      <c r="A712" s="52"/>
      <c r="B712" s="52"/>
      <c r="C712" s="52"/>
    </row>
    <row r="713" spans="1:3" ht="15.75" customHeight="1" x14ac:dyDescent="0.3">
      <c r="A713" s="52"/>
      <c r="B713" s="52"/>
      <c r="C713" s="52"/>
    </row>
    <row r="714" spans="1:3" ht="15.75" customHeight="1" x14ac:dyDescent="0.3">
      <c r="A714" s="52"/>
      <c r="B714" s="52"/>
      <c r="C714" s="52"/>
    </row>
    <row r="715" spans="1:3" ht="15.75" customHeight="1" x14ac:dyDescent="0.3">
      <c r="A715" s="52"/>
      <c r="B715" s="52"/>
      <c r="C715" s="52"/>
    </row>
    <row r="716" spans="1:3" ht="15.75" customHeight="1" x14ac:dyDescent="0.3">
      <c r="A716" s="52"/>
      <c r="B716" s="52"/>
      <c r="C716" s="52"/>
    </row>
    <row r="717" spans="1:3" ht="15.75" customHeight="1" x14ac:dyDescent="0.3">
      <c r="A717" s="52"/>
      <c r="B717" s="52"/>
      <c r="C717" s="52"/>
    </row>
    <row r="718" spans="1:3" ht="15.75" customHeight="1" x14ac:dyDescent="0.3">
      <c r="A718" s="52"/>
      <c r="B718" s="52"/>
      <c r="C718" s="52"/>
    </row>
    <row r="719" spans="1:3" ht="15.75" customHeight="1" x14ac:dyDescent="0.3">
      <c r="A719" s="52"/>
      <c r="B719" s="52"/>
      <c r="C719" s="52"/>
    </row>
    <row r="720" spans="1:3" ht="15.75" customHeight="1" x14ac:dyDescent="0.3">
      <c r="A720" s="52"/>
      <c r="B720" s="52"/>
      <c r="C720" s="52"/>
    </row>
    <row r="721" spans="1:3" ht="15.75" customHeight="1" x14ac:dyDescent="0.3">
      <c r="A721" s="52"/>
      <c r="B721" s="52"/>
      <c r="C721" s="52"/>
    </row>
    <row r="722" spans="1:3" ht="15.75" customHeight="1" x14ac:dyDescent="0.3">
      <c r="A722" s="52"/>
      <c r="B722" s="52"/>
      <c r="C722" s="52"/>
    </row>
    <row r="723" spans="1:3" ht="15.75" customHeight="1" x14ac:dyDescent="0.3">
      <c r="A723" s="52"/>
      <c r="B723" s="52"/>
      <c r="C723" s="52"/>
    </row>
    <row r="724" spans="1:3" ht="15.75" customHeight="1" x14ac:dyDescent="0.3">
      <c r="A724" s="52"/>
      <c r="B724" s="52"/>
      <c r="C724" s="52"/>
    </row>
    <row r="725" spans="1:3" ht="15.75" customHeight="1" x14ac:dyDescent="0.3">
      <c r="A725" s="52"/>
      <c r="B725" s="52"/>
      <c r="C725" s="52"/>
    </row>
    <row r="726" spans="1:3" ht="15.75" customHeight="1" x14ac:dyDescent="0.3">
      <c r="A726" s="52"/>
      <c r="B726" s="52"/>
      <c r="C726" s="52"/>
    </row>
    <row r="727" spans="1:3" ht="15.75" customHeight="1" x14ac:dyDescent="0.3">
      <c r="A727" s="52"/>
      <c r="B727" s="52"/>
      <c r="C727" s="52"/>
    </row>
    <row r="728" spans="1:3" ht="15.75" customHeight="1" x14ac:dyDescent="0.3">
      <c r="A728" s="52"/>
      <c r="B728" s="52"/>
      <c r="C728" s="52"/>
    </row>
    <row r="729" spans="1:3" ht="15.75" customHeight="1" x14ac:dyDescent="0.3">
      <c r="A729" s="52"/>
      <c r="B729" s="52"/>
      <c r="C729" s="52"/>
    </row>
    <row r="730" spans="1:3" ht="15.75" customHeight="1" x14ac:dyDescent="0.3">
      <c r="A730" s="52"/>
      <c r="B730" s="52"/>
      <c r="C730" s="52"/>
    </row>
    <row r="731" spans="1:3" ht="15.75" customHeight="1" x14ac:dyDescent="0.3">
      <c r="A731" s="52"/>
      <c r="B731" s="52"/>
      <c r="C731" s="52"/>
    </row>
    <row r="732" spans="1:3" ht="15.75" customHeight="1" x14ac:dyDescent="0.3">
      <c r="A732" s="52"/>
      <c r="B732" s="52"/>
      <c r="C732" s="52"/>
    </row>
    <row r="733" spans="1:3" ht="15.75" customHeight="1" x14ac:dyDescent="0.3">
      <c r="A733" s="52"/>
      <c r="B733" s="52"/>
      <c r="C733" s="52"/>
    </row>
    <row r="734" spans="1:3" ht="15.75" customHeight="1" x14ac:dyDescent="0.3">
      <c r="A734" s="52"/>
      <c r="B734" s="52"/>
      <c r="C734" s="52"/>
    </row>
    <row r="735" spans="1:3" ht="15.75" customHeight="1" x14ac:dyDescent="0.3">
      <c r="A735" s="52"/>
      <c r="B735" s="52"/>
      <c r="C735" s="52"/>
    </row>
    <row r="736" spans="1:3" ht="15.75" customHeight="1" x14ac:dyDescent="0.3">
      <c r="A736" s="52"/>
      <c r="B736" s="52"/>
      <c r="C736" s="52"/>
    </row>
    <row r="737" spans="1:3" ht="15.75" customHeight="1" x14ac:dyDescent="0.3">
      <c r="A737" s="52"/>
      <c r="B737" s="52"/>
      <c r="C737" s="52"/>
    </row>
    <row r="738" spans="1:3" ht="15.75" customHeight="1" x14ac:dyDescent="0.3">
      <c r="A738" s="52"/>
      <c r="B738" s="52"/>
      <c r="C738" s="52"/>
    </row>
    <row r="739" spans="1:3" ht="15.75" customHeight="1" x14ac:dyDescent="0.3">
      <c r="A739" s="52"/>
      <c r="B739" s="52"/>
      <c r="C739" s="52"/>
    </row>
    <row r="740" spans="1:3" ht="15.75" customHeight="1" x14ac:dyDescent="0.3">
      <c r="A740" s="52"/>
      <c r="B740" s="52"/>
      <c r="C740" s="52"/>
    </row>
    <row r="741" spans="1:3" ht="15.75" customHeight="1" x14ac:dyDescent="0.3">
      <c r="A741" s="52"/>
      <c r="B741" s="52"/>
      <c r="C741" s="52"/>
    </row>
    <row r="742" spans="1:3" ht="15.75" customHeight="1" x14ac:dyDescent="0.3">
      <c r="A742" s="52"/>
      <c r="B742" s="52"/>
      <c r="C742" s="52"/>
    </row>
    <row r="743" spans="1:3" ht="15.75" customHeight="1" x14ac:dyDescent="0.3">
      <c r="A743" s="52"/>
      <c r="B743" s="52"/>
      <c r="C743" s="52"/>
    </row>
    <row r="744" spans="1:3" ht="15.75" customHeight="1" x14ac:dyDescent="0.3">
      <c r="A744" s="52"/>
      <c r="B744" s="52"/>
      <c r="C744" s="52"/>
    </row>
    <row r="745" spans="1:3" ht="15.75" customHeight="1" x14ac:dyDescent="0.3">
      <c r="A745" s="52"/>
      <c r="B745" s="52"/>
      <c r="C745" s="52"/>
    </row>
    <row r="746" spans="1:3" ht="15.75" customHeight="1" x14ac:dyDescent="0.3">
      <c r="A746" s="52"/>
      <c r="B746" s="52"/>
      <c r="C746" s="52"/>
    </row>
    <row r="747" spans="1:3" ht="15.75" customHeight="1" x14ac:dyDescent="0.3">
      <c r="A747" s="52"/>
      <c r="B747" s="52"/>
      <c r="C747" s="52"/>
    </row>
    <row r="748" spans="1:3" ht="15.75" customHeight="1" x14ac:dyDescent="0.3">
      <c r="A748" s="52"/>
      <c r="B748" s="52"/>
      <c r="C748" s="52"/>
    </row>
    <row r="749" spans="1:3" ht="15.75" customHeight="1" x14ac:dyDescent="0.3">
      <c r="A749" s="52"/>
      <c r="B749" s="52"/>
      <c r="C749" s="52"/>
    </row>
    <row r="750" spans="1:3" ht="15.75" customHeight="1" x14ac:dyDescent="0.3">
      <c r="A750" s="52"/>
      <c r="B750" s="52"/>
      <c r="C750" s="52"/>
    </row>
    <row r="751" spans="1:3" ht="15.75" customHeight="1" x14ac:dyDescent="0.3">
      <c r="A751" s="52"/>
      <c r="B751" s="52"/>
      <c r="C751" s="52"/>
    </row>
    <row r="752" spans="1:3" ht="15.75" customHeight="1" x14ac:dyDescent="0.3">
      <c r="A752" s="52"/>
      <c r="B752" s="52"/>
      <c r="C752" s="52"/>
    </row>
    <row r="753" spans="1:3" ht="15.75" customHeight="1" x14ac:dyDescent="0.3">
      <c r="A753" s="52"/>
      <c r="B753" s="52"/>
      <c r="C753" s="52"/>
    </row>
    <row r="754" spans="1:3" ht="15.75" customHeight="1" x14ac:dyDescent="0.3">
      <c r="A754" s="52"/>
      <c r="B754" s="52"/>
      <c r="C754" s="52"/>
    </row>
    <row r="755" spans="1:3" ht="15.75" customHeight="1" x14ac:dyDescent="0.3">
      <c r="A755" s="52"/>
      <c r="B755" s="52"/>
      <c r="C755" s="52"/>
    </row>
    <row r="756" spans="1:3" ht="15.75" customHeight="1" x14ac:dyDescent="0.3">
      <c r="A756" s="52"/>
      <c r="B756" s="52"/>
      <c r="C756" s="52"/>
    </row>
    <row r="757" spans="1:3" ht="15.75" customHeight="1" x14ac:dyDescent="0.3">
      <c r="A757" s="52"/>
      <c r="B757" s="52"/>
      <c r="C757" s="52"/>
    </row>
    <row r="758" spans="1:3" ht="15.75" customHeight="1" x14ac:dyDescent="0.3">
      <c r="A758" s="52"/>
      <c r="B758" s="52"/>
      <c r="C758" s="52"/>
    </row>
    <row r="759" spans="1:3" ht="15.75" customHeight="1" x14ac:dyDescent="0.3">
      <c r="A759" s="52"/>
      <c r="B759" s="52"/>
      <c r="C759" s="52"/>
    </row>
    <row r="760" spans="1:3" ht="15.75" customHeight="1" x14ac:dyDescent="0.3">
      <c r="A760" s="52"/>
      <c r="B760" s="52"/>
      <c r="C760" s="52"/>
    </row>
    <row r="761" spans="1:3" ht="15.75" customHeight="1" x14ac:dyDescent="0.3">
      <c r="A761" s="52"/>
      <c r="B761" s="52"/>
      <c r="C761" s="52"/>
    </row>
    <row r="762" spans="1:3" ht="15.75" customHeight="1" x14ac:dyDescent="0.3">
      <c r="A762" s="52"/>
      <c r="B762" s="52"/>
      <c r="C762" s="52"/>
    </row>
    <row r="763" spans="1:3" ht="15.75" customHeight="1" x14ac:dyDescent="0.3">
      <c r="A763" s="52"/>
      <c r="B763" s="52"/>
      <c r="C763" s="52"/>
    </row>
    <row r="764" spans="1:3" ht="15.75" customHeight="1" x14ac:dyDescent="0.3">
      <c r="A764" s="52"/>
      <c r="B764" s="52"/>
      <c r="C764" s="52"/>
    </row>
    <row r="765" spans="1:3" ht="15.75" customHeight="1" x14ac:dyDescent="0.3">
      <c r="A765" s="52"/>
      <c r="B765" s="52"/>
      <c r="C765" s="52"/>
    </row>
    <row r="766" spans="1:3" ht="15.75" customHeight="1" x14ac:dyDescent="0.3">
      <c r="A766" s="52"/>
      <c r="B766" s="52"/>
      <c r="C766" s="52"/>
    </row>
    <row r="767" spans="1:3" ht="15.75" customHeight="1" x14ac:dyDescent="0.3">
      <c r="A767" s="52"/>
      <c r="B767" s="52"/>
      <c r="C767" s="52"/>
    </row>
    <row r="768" spans="1:3" ht="15.75" customHeight="1" x14ac:dyDescent="0.3">
      <c r="A768" s="52"/>
      <c r="B768" s="52"/>
      <c r="C768" s="52"/>
    </row>
    <row r="769" spans="1:3" ht="15.75" customHeight="1" x14ac:dyDescent="0.3">
      <c r="A769" s="52"/>
      <c r="B769" s="52"/>
      <c r="C769" s="52"/>
    </row>
    <row r="770" spans="1:3" ht="15.75" customHeight="1" x14ac:dyDescent="0.3">
      <c r="A770" s="52"/>
      <c r="B770" s="52"/>
      <c r="C770" s="52"/>
    </row>
    <row r="771" spans="1:3" ht="15.75" customHeight="1" x14ac:dyDescent="0.3">
      <c r="A771" s="52"/>
      <c r="B771" s="52"/>
      <c r="C771" s="52"/>
    </row>
    <row r="772" spans="1:3" ht="15.75" customHeight="1" x14ac:dyDescent="0.3">
      <c r="A772" s="52"/>
      <c r="B772" s="52"/>
      <c r="C772" s="52"/>
    </row>
    <row r="773" spans="1:3" ht="15.75" customHeight="1" x14ac:dyDescent="0.3">
      <c r="A773" s="52"/>
      <c r="B773" s="52"/>
      <c r="C773" s="52"/>
    </row>
    <row r="774" spans="1:3" ht="15.75" customHeight="1" x14ac:dyDescent="0.3">
      <c r="A774" s="52"/>
      <c r="B774" s="52"/>
      <c r="C774" s="52"/>
    </row>
    <row r="775" spans="1:3" ht="15.75" customHeight="1" x14ac:dyDescent="0.3">
      <c r="A775" s="52"/>
      <c r="B775" s="52"/>
      <c r="C775" s="52"/>
    </row>
    <row r="776" spans="1:3" ht="15.75" customHeight="1" x14ac:dyDescent="0.3">
      <c r="A776" s="52"/>
      <c r="B776" s="52"/>
      <c r="C776" s="52"/>
    </row>
    <row r="777" spans="1:3" ht="15.75" customHeight="1" x14ac:dyDescent="0.3">
      <c r="A777" s="52"/>
      <c r="B777" s="52"/>
      <c r="C777" s="52"/>
    </row>
    <row r="778" spans="1:3" ht="15.75" customHeight="1" x14ac:dyDescent="0.3">
      <c r="A778" s="52"/>
      <c r="B778" s="52"/>
      <c r="C778" s="52"/>
    </row>
    <row r="779" spans="1:3" ht="15.75" customHeight="1" x14ac:dyDescent="0.3">
      <c r="A779" s="52"/>
      <c r="B779" s="52"/>
      <c r="C779" s="52"/>
    </row>
    <row r="780" spans="1:3" ht="15.75" customHeight="1" x14ac:dyDescent="0.3">
      <c r="A780" s="52"/>
      <c r="B780" s="52"/>
      <c r="C780" s="52"/>
    </row>
    <row r="781" spans="1:3" ht="15.75" customHeight="1" x14ac:dyDescent="0.3">
      <c r="A781" s="52"/>
      <c r="B781" s="52"/>
      <c r="C781" s="52"/>
    </row>
    <row r="782" spans="1:3" ht="15.75" customHeight="1" x14ac:dyDescent="0.3">
      <c r="A782" s="52"/>
      <c r="B782" s="52"/>
      <c r="C782" s="52"/>
    </row>
    <row r="783" spans="1:3" ht="15.75" customHeight="1" x14ac:dyDescent="0.3">
      <c r="A783" s="52"/>
      <c r="B783" s="52"/>
      <c r="C783" s="52"/>
    </row>
    <row r="784" spans="1:3" ht="15.75" customHeight="1" x14ac:dyDescent="0.3">
      <c r="A784" s="52"/>
      <c r="B784" s="52"/>
      <c r="C784" s="52"/>
    </row>
    <row r="785" spans="1:3" ht="15.75" customHeight="1" x14ac:dyDescent="0.3">
      <c r="A785" s="52"/>
      <c r="B785" s="52"/>
      <c r="C785" s="52"/>
    </row>
    <row r="786" spans="1:3" ht="15.75" customHeight="1" x14ac:dyDescent="0.3">
      <c r="A786" s="52"/>
      <c r="B786" s="52"/>
      <c r="C786" s="52"/>
    </row>
    <row r="787" spans="1:3" ht="15.75" customHeight="1" x14ac:dyDescent="0.3">
      <c r="A787" s="52"/>
      <c r="B787" s="52"/>
      <c r="C787" s="52"/>
    </row>
    <row r="788" spans="1:3" ht="15.75" customHeight="1" x14ac:dyDescent="0.3">
      <c r="A788" s="52"/>
      <c r="B788" s="52"/>
      <c r="C788" s="52"/>
    </row>
    <row r="789" spans="1:3" ht="15.75" customHeight="1" x14ac:dyDescent="0.3">
      <c r="A789" s="52"/>
      <c r="B789" s="52"/>
      <c r="C789" s="52"/>
    </row>
    <row r="790" spans="1:3" ht="15.75" customHeight="1" x14ac:dyDescent="0.3">
      <c r="A790" s="52"/>
      <c r="B790" s="52"/>
      <c r="C790" s="52"/>
    </row>
    <row r="791" spans="1:3" ht="15.75" customHeight="1" x14ac:dyDescent="0.3">
      <c r="A791" s="52"/>
      <c r="B791" s="52"/>
      <c r="C791" s="52"/>
    </row>
    <row r="792" spans="1:3" ht="15.75" customHeight="1" x14ac:dyDescent="0.3">
      <c r="A792" s="52"/>
      <c r="B792" s="52"/>
      <c r="C792" s="52"/>
    </row>
    <row r="793" spans="1:3" ht="15.75" customHeight="1" x14ac:dyDescent="0.3">
      <c r="A793" s="52"/>
      <c r="B793" s="52"/>
      <c r="C793" s="52"/>
    </row>
    <row r="794" spans="1:3" ht="15.75" customHeight="1" x14ac:dyDescent="0.3">
      <c r="A794" s="52"/>
      <c r="B794" s="52"/>
      <c r="C794" s="52"/>
    </row>
    <row r="795" spans="1:3" ht="15.75" customHeight="1" x14ac:dyDescent="0.3">
      <c r="A795" s="52"/>
      <c r="B795" s="52"/>
      <c r="C795" s="52"/>
    </row>
    <row r="796" spans="1:3" ht="15.75" customHeight="1" x14ac:dyDescent="0.3">
      <c r="A796" s="52"/>
      <c r="B796" s="52"/>
      <c r="C796" s="52"/>
    </row>
    <row r="797" spans="1:3" ht="15.75" customHeight="1" x14ac:dyDescent="0.3">
      <c r="A797" s="52"/>
      <c r="B797" s="52"/>
      <c r="C797" s="52"/>
    </row>
    <row r="798" spans="1:3" ht="15.75" customHeight="1" x14ac:dyDescent="0.3">
      <c r="A798" s="52"/>
      <c r="B798" s="52"/>
      <c r="C798" s="52"/>
    </row>
    <row r="799" spans="1:3" ht="15.75" customHeight="1" x14ac:dyDescent="0.3">
      <c r="A799" s="52"/>
      <c r="B799" s="52"/>
      <c r="C799" s="52"/>
    </row>
    <row r="800" spans="1:3" ht="15.75" customHeight="1" x14ac:dyDescent="0.3">
      <c r="A800" s="52"/>
      <c r="B800" s="52"/>
      <c r="C800" s="52"/>
    </row>
    <row r="801" spans="1:3" ht="15.75" customHeight="1" x14ac:dyDescent="0.3">
      <c r="A801" s="52"/>
      <c r="B801" s="52"/>
      <c r="C801" s="52"/>
    </row>
    <row r="802" spans="1:3" ht="15.75" customHeight="1" x14ac:dyDescent="0.3">
      <c r="A802" s="52"/>
      <c r="B802" s="52"/>
      <c r="C802" s="52"/>
    </row>
    <row r="803" spans="1:3" ht="15.75" customHeight="1" x14ac:dyDescent="0.3">
      <c r="A803" s="52"/>
      <c r="B803" s="52"/>
      <c r="C803" s="52"/>
    </row>
    <row r="804" spans="1:3" ht="15.75" customHeight="1" x14ac:dyDescent="0.3">
      <c r="A804" s="52"/>
      <c r="B804" s="52"/>
      <c r="C804" s="52"/>
    </row>
    <row r="805" spans="1:3" ht="15.75" customHeight="1" x14ac:dyDescent="0.3">
      <c r="A805" s="52"/>
      <c r="B805" s="52"/>
      <c r="C805" s="52"/>
    </row>
    <row r="806" spans="1:3" ht="15.75" customHeight="1" x14ac:dyDescent="0.3">
      <c r="A806" s="52"/>
      <c r="B806" s="52"/>
      <c r="C806" s="52"/>
    </row>
    <row r="807" spans="1:3" ht="15.75" customHeight="1" x14ac:dyDescent="0.3">
      <c r="A807" s="52"/>
      <c r="B807" s="52"/>
      <c r="C807" s="52"/>
    </row>
    <row r="808" spans="1:3" ht="15.75" customHeight="1" x14ac:dyDescent="0.3">
      <c r="A808" s="52"/>
      <c r="B808" s="52"/>
      <c r="C808" s="52"/>
    </row>
    <row r="809" spans="1:3" ht="15.75" customHeight="1" x14ac:dyDescent="0.3">
      <c r="A809" s="52"/>
      <c r="B809" s="52"/>
      <c r="C809" s="52"/>
    </row>
    <row r="810" spans="1:3" ht="15.75" customHeight="1" x14ac:dyDescent="0.3">
      <c r="A810" s="52"/>
      <c r="B810" s="52"/>
      <c r="C810" s="52"/>
    </row>
    <row r="811" spans="1:3" ht="15.75" customHeight="1" x14ac:dyDescent="0.3">
      <c r="A811" s="52"/>
      <c r="B811" s="52"/>
      <c r="C811" s="52"/>
    </row>
    <row r="812" spans="1:3" ht="15.75" customHeight="1" x14ac:dyDescent="0.3">
      <c r="A812" s="52"/>
      <c r="B812" s="52"/>
      <c r="C812" s="52"/>
    </row>
    <row r="813" spans="1:3" ht="15.75" customHeight="1" x14ac:dyDescent="0.3">
      <c r="A813" s="52"/>
      <c r="B813" s="52"/>
      <c r="C813" s="52"/>
    </row>
    <row r="814" spans="1:3" ht="15.75" customHeight="1" x14ac:dyDescent="0.3">
      <c r="A814" s="52"/>
      <c r="B814" s="52"/>
      <c r="C814" s="52"/>
    </row>
    <row r="815" spans="1:3" ht="15.75" customHeight="1" x14ac:dyDescent="0.3">
      <c r="A815" s="52"/>
      <c r="B815" s="52"/>
      <c r="C815" s="52"/>
    </row>
    <row r="816" spans="1:3" ht="15.75" customHeight="1" x14ac:dyDescent="0.3">
      <c r="A816" s="52"/>
      <c r="B816" s="52"/>
      <c r="C816" s="52"/>
    </row>
    <row r="817" spans="1:3" ht="15.75" customHeight="1" x14ac:dyDescent="0.3">
      <c r="A817" s="52"/>
      <c r="B817" s="52"/>
      <c r="C817" s="52"/>
    </row>
    <row r="818" spans="1:3" ht="15.75" customHeight="1" x14ac:dyDescent="0.3">
      <c r="A818" s="52"/>
      <c r="B818" s="52"/>
      <c r="C818" s="52"/>
    </row>
    <row r="819" spans="1:3" ht="15.75" customHeight="1" x14ac:dyDescent="0.3">
      <c r="A819" s="52"/>
      <c r="B819" s="52"/>
      <c r="C819" s="52"/>
    </row>
    <row r="820" spans="1:3" ht="15.75" customHeight="1" x14ac:dyDescent="0.3">
      <c r="A820" s="52"/>
      <c r="B820" s="52"/>
      <c r="C820" s="52"/>
    </row>
    <row r="821" spans="1:3" ht="15.75" customHeight="1" x14ac:dyDescent="0.3">
      <c r="A821" s="52"/>
      <c r="B821" s="52"/>
      <c r="C821" s="52"/>
    </row>
    <row r="822" spans="1:3" ht="15.75" customHeight="1" x14ac:dyDescent="0.3">
      <c r="A822" s="52"/>
      <c r="B822" s="52"/>
      <c r="C822" s="52"/>
    </row>
    <row r="823" spans="1:3" ht="15.75" customHeight="1" x14ac:dyDescent="0.3">
      <c r="A823" s="52"/>
      <c r="B823" s="52"/>
      <c r="C823" s="52"/>
    </row>
    <row r="824" spans="1:3" ht="15.75" customHeight="1" x14ac:dyDescent="0.3">
      <c r="A824" s="52"/>
      <c r="B824" s="52"/>
      <c r="C824" s="52"/>
    </row>
    <row r="825" spans="1:3" ht="15.75" customHeight="1" x14ac:dyDescent="0.3">
      <c r="A825" s="52"/>
      <c r="B825" s="52"/>
      <c r="C825" s="52"/>
    </row>
    <row r="826" spans="1:3" ht="15.75" customHeight="1" x14ac:dyDescent="0.3">
      <c r="A826" s="52"/>
      <c r="B826" s="52"/>
      <c r="C826" s="52"/>
    </row>
    <row r="827" spans="1:3" ht="15.75" customHeight="1" x14ac:dyDescent="0.3">
      <c r="A827" s="52"/>
      <c r="B827" s="52"/>
      <c r="C827" s="52"/>
    </row>
    <row r="828" spans="1:3" ht="15.75" customHeight="1" x14ac:dyDescent="0.3">
      <c r="A828" s="52"/>
      <c r="B828" s="52"/>
      <c r="C828" s="52"/>
    </row>
    <row r="829" spans="1:3" ht="15.75" customHeight="1" x14ac:dyDescent="0.3">
      <c r="A829" s="52"/>
      <c r="B829" s="52"/>
      <c r="C829" s="52"/>
    </row>
    <row r="830" spans="1:3" ht="15.75" customHeight="1" x14ac:dyDescent="0.3">
      <c r="A830" s="52"/>
      <c r="B830" s="52"/>
      <c r="C830" s="52"/>
    </row>
    <row r="831" spans="1:3" ht="15.75" customHeight="1" x14ac:dyDescent="0.3">
      <c r="A831" s="52"/>
      <c r="B831" s="52"/>
      <c r="C831" s="52"/>
    </row>
    <row r="832" spans="1:3" ht="15.75" customHeight="1" x14ac:dyDescent="0.3">
      <c r="A832" s="52"/>
      <c r="B832" s="52"/>
      <c r="C832" s="52"/>
    </row>
    <row r="833" spans="1:3" ht="15.75" customHeight="1" x14ac:dyDescent="0.3">
      <c r="A833" s="52"/>
      <c r="B833" s="52"/>
      <c r="C833" s="52"/>
    </row>
    <row r="834" spans="1:3" ht="15.75" customHeight="1" x14ac:dyDescent="0.3">
      <c r="A834" s="52"/>
      <c r="B834" s="52"/>
      <c r="C834" s="52"/>
    </row>
    <row r="835" spans="1:3" ht="15.75" customHeight="1" x14ac:dyDescent="0.3">
      <c r="A835" s="52"/>
      <c r="B835" s="52"/>
      <c r="C835" s="52"/>
    </row>
    <row r="836" spans="1:3" ht="15.75" customHeight="1" x14ac:dyDescent="0.3">
      <c r="A836" s="52"/>
      <c r="B836" s="52"/>
      <c r="C836" s="52"/>
    </row>
    <row r="837" spans="1:3" ht="15.75" customHeight="1" x14ac:dyDescent="0.3">
      <c r="A837" s="52"/>
      <c r="B837" s="52"/>
      <c r="C837" s="52"/>
    </row>
    <row r="838" spans="1:3" ht="15.75" customHeight="1" x14ac:dyDescent="0.3">
      <c r="A838" s="52"/>
      <c r="B838" s="52"/>
      <c r="C838" s="52"/>
    </row>
    <row r="839" spans="1:3" ht="15.75" customHeight="1" x14ac:dyDescent="0.3">
      <c r="A839" s="52"/>
      <c r="B839" s="52"/>
      <c r="C839" s="52"/>
    </row>
    <row r="840" spans="1:3" ht="15.75" customHeight="1" x14ac:dyDescent="0.3">
      <c r="A840" s="52"/>
      <c r="B840" s="52"/>
      <c r="C840" s="52"/>
    </row>
    <row r="841" spans="1:3" ht="15.75" customHeight="1" x14ac:dyDescent="0.3">
      <c r="A841" s="52"/>
      <c r="B841" s="52"/>
      <c r="C841" s="52"/>
    </row>
    <row r="842" spans="1:3" ht="15.75" customHeight="1" x14ac:dyDescent="0.3">
      <c r="A842" s="52"/>
      <c r="B842" s="52"/>
      <c r="C842" s="52"/>
    </row>
    <row r="843" spans="1:3" ht="15.75" customHeight="1" x14ac:dyDescent="0.3">
      <c r="A843" s="52"/>
      <c r="B843" s="52"/>
      <c r="C843" s="52"/>
    </row>
    <row r="844" spans="1:3" ht="15.75" customHeight="1" x14ac:dyDescent="0.3">
      <c r="A844" s="52"/>
      <c r="B844" s="52"/>
      <c r="C844" s="52"/>
    </row>
    <row r="845" spans="1:3" ht="15.75" customHeight="1" x14ac:dyDescent="0.3">
      <c r="A845" s="52"/>
      <c r="B845" s="52"/>
      <c r="C845" s="52"/>
    </row>
    <row r="846" spans="1:3" ht="15.75" customHeight="1" x14ac:dyDescent="0.3">
      <c r="A846" s="52"/>
      <c r="B846" s="52"/>
      <c r="C846" s="52"/>
    </row>
    <row r="847" spans="1:3" ht="15.75" customHeight="1" x14ac:dyDescent="0.3">
      <c r="A847" s="52"/>
      <c r="B847" s="52"/>
      <c r="C847" s="52"/>
    </row>
    <row r="848" spans="1:3" ht="15.75" customHeight="1" x14ac:dyDescent="0.3">
      <c r="A848" s="52"/>
      <c r="B848" s="52"/>
      <c r="C848" s="52"/>
    </row>
    <row r="849" spans="1:3" ht="15.75" customHeight="1" x14ac:dyDescent="0.3">
      <c r="A849" s="52"/>
      <c r="B849" s="52"/>
      <c r="C849" s="52"/>
    </row>
    <row r="850" spans="1:3" ht="15.75" customHeight="1" x14ac:dyDescent="0.3">
      <c r="A850" s="52"/>
      <c r="B850" s="52"/>
      <c r="C850" s="52"/>
    </row>
    <row r="851" spans="1:3" ht="15.75" customHeight="1" x14ac:dyDescent="0.3">
      <c r="A851" s="52"/>
      <c r="B851" s="52"/>
      <c r="C851" s="52"/>
    </row>
    <row r="852" spans="1:3" ht="15.75" customHeight="1" x14ac:dyDescent="0.3">
      <c r="A852" s="52"/>
      <c r="B852" s="52"/>
      <c r="C852" s="52"/>
    </row>
    <row r="853" spans="1:3" ht="15.75" customHeight="1" x14ac:dyDescent="0.3">
      <c r="A853" s="52"/>
      <c r="B853" s="52"/>
      <c r="C853" s="52"/>
    </row>
    <row r="854" spans="1:3" ht="15.75" customHeight="1" x14ac:dyDescent="0.3">
      <c r="A854" s="52"/>
      <c r="B854" s="52"/>
      <c r="C854" s="52"/>
    </row>
    <row r="855" spans="1:3" ht="15.75" customHeight="1" x14ac:dyDescent="0.3">
      <c r="A855" s="52"/>
      <c r="B855" s="52"/>
      <c r="C855" s="52"/>
    </row>
    <row r="856" spans="1:3" ht="15.75" customHeight="1" x14ac:dyDescent="0.3">
      <c r="A856" s="52"/>
      <c r="B856" s="52"/>
      <c r="C856" s="52"/>
    </row>
    <row r="857" spans="1:3" ht="15.75" customHeight="1" x14ac:dyDescent="0.3">
      <c r="A857" s="52"/>
      <c r="B857" s="52"/>
      <c r="C857" s="52"/>
    </row>
    <row r="858" spans="1:3" ht="15.75" customHeight="1" x14ac:dyDescent="0.3">
      <c r="A858" s="52"/>
      <c r="B858" s="52"/>
      <c r="C858" s="52"/>
    </row>
    <row r="859" spans="1:3" ht="15.75" customHeight="1" x14ac:dyDescent="0.3">
      <c r="A859" s="52"/>
      <c r="B859" s="52"/>
      <c r="C859" s="52"/>
    </row>
    <row r="860" spans="1:3" ht="15.75" customHeight="1" x14ac:dyDescent="0.3">
      <c r="A860" s="52"/>
      <c r="B860" s="52"/>
      <c r="C860" s="52"/>
    </row>
    <row r="861" spans="1:3" ht="15.75" customHeight="1" x14ac:dyDescent="0.3">
      <c r="A861" s="52"/>
      <c r="B861" s="52"/>
      <c r="C861" s="52"/>
    </row>
    <row r="862" spans="1:3" ht="15.75" customHeight="1" x14ac:dyDescent="0.3">
      <c r="A862" s="52"/>
      <c r="B862" s="52"/>
      <c r="C862" s="52"/>
    </row>
    <row r="863" spans="1:3" ht="15.75" customHeight="1" x14ac:dyDescent="0.3">
      <c r="A863" s="52"/>
      <c r="B863" s="52"/>
      <c r="C863" s="52"/>
    </row>
    <row r="864" spans="1:3" ht="15.75" customHeight="1" x14ac:dyDescent="0.3">
      <c r="A864" s="52"/>
      <c r="B864" s="52"/>
      <c r="C864" s="52"/>
    </row>
    <row r="865" spans="1:3" ht="15.75" customHeight="1" x14ac:dyDescent="0.3">
      <c r="A865" s="52"/>
      <c r="B865" s="52"/>
      <c r="C865" s="52"/>
    </row>
    <row r="866" spans="1:3" ht="15.75" customHeight="1" x14ac:dyDescent="0.3">
      <c r="A866" s="52"/>
      <c r="B866" s="52"/>
      <c r="C866" s="52"/>
    </row>
    <row r="867" spans="1:3" ht="15.75" customHeight="1" x14ac:dyDescent="0.3">
      <c r="A867" s="52"/>
      <c r="B867" s="52"/>
      <c r="C867" s="52"/>
    </row>
    <row r="868" spans="1:3" ht="15.75" customHeight="1" x14ac:dyDescent="0.3">
      <c r="A868" s="52"/>
      <c r="B868" s="52"/>
      <c r="C868" s="52"/>
    </row>
    <row r="869" spans="1:3" ht="15.75" customHeight="1" x14ac:dyDescent="0.3">
      <c r="A869" s="52"/>
      <c r="B869" s="52"/>
      <c r="C869" s="52"/>
    </row>
    <row r="870" spans="1:3" ht="15.75" customHeight="1" x14ac:dyDescent="0.3">
      <c r="A870" s="52"/>
      <c r="B870" s="52"/>
      <c r="C870" s="52"/>
    </row>
    <row r="871" spans="1:3" ht="15.75" customHeight="1" x14ac:dyDescent="0.3">
      <c r="A871" s="52"/>
      <c r="B871" s="52"/>
      <c r="C871" s="52"/>
    </row>
    <row r="872" spans="1:3" ht="15.75" customHeight="1" x14ac:dyDescent="0.3">
      <c r="A872" s="52"/>
      <c r="B872" s="52"/>
      <c r="C872" s="52"/>
    </row>
    <row r="873" spans="1:3" ht="15.75" customHeight="1" x14ac:dyDescent="0.3">
      <c r="A873" s="52"/>
      <c r="B873" s="52"/>
      <c r="C873" s="52"/>
    </row>
    <row r="874" spans="1:3" ht="15.75" customHeight="1" x14ac:dyDescent="0.3">
      <c r="A874" s="52"/>
      <c r="B874" s="52"/>
      <c r="C874" s="52"/>
    </row>
    <row r="875" spans="1:3" ht="15.75" customHeight="1" x14ac:dyDescent="0.3">
      <c r="A875" s="52"/>
      <c r="B875" s="52"/>
      <c r="C875" s="52"/>
    </row>
    <row r="876" spans="1:3" ht="15.75" customHeight="1" x14ac:dyDescent="0.3">
      <c r="A876" s="52"/>
      <c r="B876" s="52"/>
      <c r="C876" s="52"/>
    </row>
    <row r="877" spans="1:3" ht="15.75" customHeight="1" x14ac:dyDescent="0.3">
      <c r="A877" s="52"/>
      <c r="B877" s="52"/>
      <c r="C877" s="52"/>
    </row>
    <row r="878" spans="1:3" ht="15.75" customHeight="1" x14ac:dyDescent="0.3">
      <c r="A878" s="52"/>
      <c r="B878" s="52"/>
      <c r="C878" s="52"/>
    </row>
    <row r="879" spans="1:3" ht="15.75" customHeight="1" x14ac:dyDescent="0.3">
      <c r="A879" s="52"/>
      <c r="B879" s="52"/>
      <c r="C879" s="52"/>
    </row>
    <row r="880" spans="1:3" ht="15.75" customHeight="1" x14ac:dyDescent="0.3">
      <c r="A880" s="52"/>
      <c r="B880" s="52"/>
      <c r="C880" s="52"/>
    </row>
    <row r="881" spans="1:3" ht="15.75" customHeight="1" x14ac:dyDescent="0.3">
      <c r="A881" s="52"/>
      <c r="B881" s="52"/>
      <c r="C881" s="52"/>
    </row>
    <row r="882" spans="1:3" ht="15.75" customHeight="1" x14ac:dyDescent="0.3">
      <c r="A882" s="52"/>
      <c r="B882" s="52"/>
      <c r="C882" s="52"/>
    </row>
    <row r="883" spans="1:3" ht="15.75" customHeight="1" x14ac:dyDescent="0.3">
      <c r="A883" s="52"/>
      <c r="B883" s="52"/>
      <c r="C883" s="52"/>
    </row>
    <row r="884" spans="1:3" ht="15.75" customHeight="1" x14ac:dyDescent="0.3">
      <c r="A884" s="52"/>
      <c r="B884" s="52"/>
      <c r="C884" s="52"/>
    </row>
    <row r="885" spans="1:3" ht="15.75" customHeight="1" x14ac:dyDescent="0.3">
      <c r="A885" s="52"/>
      <c r="B885" s="52"/>
      <c r="C885" s="52"/>
    </row>
    <row r="886" spans="1:3" ht="15.75" customHeight="1" x14ac:dyDescent="0.3">
      <c r="A886" s="52"/>
      <c r="B886" s="52"/>
      <c r="C886" s="52"/>
    </row>
    <row r="887" spans="1:3" ht="15.75" customHeight="1" x14ac:dyDescent="0.3">
      <c r="A887" s="52"/>
      <c r="B887" s="52"/>
      <c r="C887" s="52"/>
    </row>
    <row r="888" spans="1:3" ht="15.75" customHeight="1" x14ac:dyDescent="0.3">
      <c r="A888" s="52"/>
      <c r="B888" s="52"/>
      <c r="C888" s="52"/>
    </row>
    <row r="889" spans="1:3" ht="15.75" customHeight="1" x14ac:dyDescent="0.3">
      <c r="A889" s="52"/>
      <c r="B889" s="52"/>
      <c r="C889" s="52"/>
    </row>
    <row r="890" spans="1:3" ht="15.75" customHeight="1" x14ac:dyDescent="0.3">
      <c r="A890" s="52"/>
      <c r="B890" s="52"/>
      <c r="C890" s="52"/>
    </row>
    <row r="891" spans="1:3" ht="15.75" customHeight="1" x14ac:dyDescent="0.3">
      <c r="A891" s="52"/>
      <c r="B891" s="52"/>
      <c r="C891" s="52"/>
    </row>
    <row r="892" spans="1:3" ht="15.75" customHeight="1" x14ac:dyDescent="0.3">
      <c r="A892" s="52"/>
      <c r="B892" s="52"/>
      <c r="C892" s="52"/>
    </row>
    <row r="893" spans="1:3" ht="15.75" customHeight="1" x14ac:dyDescent="0.3">
      <c r="A893" s="52"/>
      <c r="B893" s="52"/>
      <c r="C893" s="52"/>
    </row>
    <row r="894" spans="1:3" ht="15.75" customHeight="1" x14ac:dyDescent="0.3">
      <c r="A894" s="52"/>
      <c r="B894" s="52"/>
      <c r="C894" s="52"/>
    </row>
    <row r="895" spans="1:3" ht="15.75" customHeight="1" x14ac:dyDescent="0.3">
      <c r="A895" s="52"/>
      <c r="B895" s="52"/>
      <c r="C895" s="52"/>
    </row>
    <row r="896" spans="1:3" ht="15.75" customHeight="1" x14ac:dyDescent="0.3">
      <c r="A896" s="52"/>
      <c r="B896" s="52"/>
      <c r="C896" s="52"/>
    </row>
    <row r="897" spans="1:3" ht="15.75" customHeight="1" x14ac:dyDescent="0.3">
      <c r="A897" s="52"/>
      <c r="B897" s="52"/>
      <c r="C897" s="52"/>
    </row>
    <row r="898" spans="1:3" ht="15.75" customHeight="1" x14ac:dyDescent="0.3">
      <c r="A898" s="52"/>
      <c r="B898" s="52"/>
      <c r="C898" s="52"/>
    </row>
    <row r="899" spans="1:3" ht="15.75" customHeight="1" x14ac:dyDescent="0.3">
      <c r="A899" s="52"/>
      <c r="B899" s="52"/>
      <c r="C899" s="52"/>
    </row>
    <row r="900" spans="1:3" ht="15.75" customHeight="1" x14ac:dyDescent="0.3">
      <c r="A900" s="52"/>
      <c r="B900" s="52"/>
      <c r="C900" s="52"/>
    </row>
    <row r="901" spans="1:3" ht="15.75" customHeight="1" x14ac:dyDescent="0.3">
      <c r="A901" s="52"/>
      <c r="B901" s="52"/>
      <c r="C901" s="52"/>
    </row>
    <row r="902" spans="1:3" ht="15.75" customHeight="1" x14ac:dyDescent="0.3">
      <c r="A902" s="52"/>
      <c r="B902" s="52"/>
      <c r="C902" s="52"/>
    </row>
    <row r="903" spans="1:3" ht="15.75" customHeight="1" x14ac:dyDescent="0.3">
      <c r="A903" s="52"/>
      <c r="B903" s="52"/>
      <c r="C903" s="52"/>
    </row>
    <row r="904" spans="1:3" ht="15.75" customHeight="1" x14ac:dyDescent="0.3">
      <c r="A904" s="52"/>
      <c r="B904" s="52"/>
      <c r="C904" s="52"/>
    </row>
    <row r="905" spans="1:3" ht="15.75" customHeight="1" x14ac:dyDescent="0.3">
      <c r="A905" s="52"/>
      <c r="B905" s="52"/>
      <c r="C905" s="52"/>
    </row>
    <row r="906" spans="1:3" ht="15.75" customHeight="1" x14ac:dyDescent="0.3">
      <c r="A906" s="52"/>
      <c r="B906" s="52"/>
      <c r="C906" s="52"/>
    </row>
    <row r="907" spans="1:3" ht="15.75" customHeight="1" x14ac:dyDescent="0.3">
      <c r="A907" s="52"/>
      <c r="B907" s="52"/>
      <c r="C907" s="52"/>
    </row>
    <row r="908" spans="1:3" ht="15.75" customHeight="1" x14ac:dyDescent="0.3">
      <c r="A908" s="52"/>
      <c r="B908" s="52"/>
      <c r="C908" s="52"/>
    </row>
    <row r="909" spans="1:3" ht="15.75" customHeight="1" x14ac:dyDescent="0.3">
      <c r="A909" s="52"/>
      <c r="B909" s="52"/>
      <c r="C909" s="52"/>
    </row>
    <row r="910" spans="1:3" ht="15.75" customHeight="1" x14ac:dyDescent="0.3">
      <c r="A910" s="52"/>
      <c r="B910" s="52"/>
      <c r="C910" s="52"/>
    </row>
    <row r="911" spans="1:3" ht="15.75" customHeight="1" x14ac:dyDescent="0.3">
      <c r="A911" s="52"/>
      <c r="B911" s="52"/>
      <c r="C911" s="52"/>
    </row>
    <row r="912" spans="1:3" ht="15.75" customHeight="1" x14ac:dyDescent="0.3">
      <c r="A912" s="52"/>
      <c r="B912" s="52"/>
      <c r="C912" s="52"/>
    </row>
    <row r="913" spans="1:3" ht="15.75" customHeight="1" x14ac:dyDescent="0.3">
      <c r="A913" s="52"/>
      <c r="B913" s="52"/>
      <c r="C913" s="52"/>
    </row>
    <row r="914" spans="1:3" ht="15.75" customHeight="1" x14ac:dyDescent="0.3">
      <c r="A914" s="52"/>
      <c r="B914" s="52"/>
      <c r="C914" s="52"/>
    </row>
    <row r="915" spans="1:3" ht="15.75" customHeight="1" x14ac:dyDescent="0.3">
      <c r="A915" s="52"/>
      <c r="B915" s="52"/>
      <c r="C915" s="52"/>
    </row>
    <row r="916" spans="1:3" ht="15.75" customHeight="1" x14ac:dyDescent="0.3">
      <c r="A916" s="52"/>
      <c r="B916" s="52"/>
      <c r="C916" s="52"/>
    </row>
    <row r="917" spans="1:3" ht="15.75" customHeight="1" x14ac:dyDescent="0.3">
      <c r="A917" s="52"/>
      <c r="B917" s="52"/>
      <c r="C917" s="52"/>
    </row>
    <row r="918" spans="1:3" ht="15.75" customHeight="1" x14ac:dyDescent="0.3">
      <c r="A918" s="52"/>
      <c r="B918" s="52"/>
      <c r="C918" s="52"/>
    </row>
    <row r="919" spans="1:3" ht="15.75" customHeight="1" x14ac:dyDescent="0.3">
      <c r="A919" s="52"/>
      <c r="B919" s="52"/>
      <c r="C919" s="52"/>
    </row>
    <row r="920" spans="1:3" ht="15.75" customHeight="1" x14ac:dyDescent="0.3">
      <c r="A920" s="52"/>
      <c r="B920" s="52"/>
      <c r="C920" s="52"/>
    </row>
    <row r="921" spans="1:3" ht="15.75" customHeight="1" x14ac:dyDescent="0.3">
      <c r="A921" s="52"/>
      <c r="B921" s="52"/>
      <c r="C921" s="52"/>
    </row>
    <row r="922" spans="1:3" ht="15.75" customHeight="1" x14ac:dyDescent="0.3">
      <c r="A922" s="52"/>
      <c r="B922" s="52"/>
      <c r="C922" s="52"/>
    </row>
    <row r="923" spans="1:3" ht="15.75" customHeight="1" x14ac:dyDescent="0.3">
      <c r="A923" s="52"/>
      <c r="B923" s="52"/>
      <c r="C923" s="52"/>
    </row>
    <row r="924" spans="1:3" ht="15.75" customHeight="1" x14ac:dyDescent="0.3">
      <c r="A924" s="52"/>
      <c r="B924" s="52"/>
      <c r="C924" s="52"/>
    </row>
    <row r="925" spans="1:3" ht="15.75" customHeight="1" x14ac:dyDescent="0.3">
      <c r="A925" s="52"/>
      <c r="B925" s="52"/>
      <c r="C925" s="52"/>
    </row>
    <row r="926" spans="1:3" ht="15.75" customHeight="1" x14ac:dyDescent="0.3">
      <c r="A926" s="52"/>
      <c r="B926" s="52"/>
      <c r="C926" s="52"/>
    </row>
    <row r="927" spans="1:3" ht="15.75" customHeight="1" x14ac:dyDescent="0.3">
      <c r="A927" s="52"/>
      <c r="B927" s="52"/>
      <c r="C927" s="52"/>
    </row>
    <row r="928" spans="1:3" ht="15.75" customHeight="1" x14ac:dyDescent="0.3">
      <c r="A928" s="52"/>
      <c r="B928" s="52"/>
      <c r="C928" s="52"/>
    </row>
    <row r="929" spans="1:3" ht="15.75" customHeight="1" x14ac:dyDescent="0.3">
      <c r="A929" s="52"/>
      <c r="B929" s="52"/>
      <c r="C929" s="52"/>
    </row>
    <row r="930" spans="1:3" ht="15.75" customHeight="1" x14ac:dyDescent="0.3">
      <c r="A930" s="52"/>
      <c r="B930" s="52"/>
      <c r="C930" s="52"/>
    </row>
    <row r="931" spans="1:3" ht="15.75" customHeight="1" x14ac:dyDescent="0.3">
      <c r="A931" s="52"/>
      <c r="B931" s="52"/>
      <c r="C931" s="52"/>
    </row>
    <row r="932" spans="1:3" ht="15.75" customHeight="1" x14ac:dyDescent="0.3">
      <c r="A932" s="52"/>
      <c r="B932" s="52"/>
      <c r="C932" s="52"/>
    </row>
    <row r="933" spans="1:3" ht="15.75" customHeight="1" x14ac:dyDescent="0.3">
      <c r="A933" s="52"/>
      <c r="B933" s="52"/>
      <c r="C933" s="52"/>
    </row>
    <row r="934" spans="1:3" ht="15.75" customHeight="1" x14ac:dyDescent="0.3">
      <c r="A934" s="52"/>
      <c r="B934" s="52"/>
      <c r="C934" s="52"/>
    </row>
    <row r="935" spans="1:3" ht="15.75" customHeight="1" x14ac:dyDescent="0.3">
      <c r="A935" s="52"/>
      <c r="B935" s="52"/>
      <c r="C935" s="52"/>
    </row>
    <row r="936" spans="1:3" ht="15.75" customHeight="1" x14ac:dyDescent="0.3">
      <c r="A936" s="52"/>
      <c r="B936" s="52"/>
      <c r="C936" s="52"/>
    </row>
    <row r="937" spans="1:3" ht="15.75" customHeight="1" x14ac:dyDescent="0.3">
      <c r="A937" s="52"/>
      <c r="B937" s="52"/>
      <c r="C937" s="52"/>
    </row>
    <row r="938" spans="1:3" ht="15.75" customHeight="1" x14ac:dyDescent="0.3">
      <c r="A938" s="52"/>
      <c r="B938" s="52"/>
      <c r="C938" s="52"/>
    </row>
    <row r="939" spans="1:3" ht="15.75" customHeight="1" x14ac:dyDescent="0.3">
      <c r="A939" s="52"/>
      <c r="B939" s="52"/>
      <c r="C939" s="52"/>
    </row>
    <row r="940" spans="1:3" ht="15.75" customHeight="1" x14ac:dyDescent="0.3">
      <c r="A940" s="52"/>
      <c r="B940" s="52"/>
      <c r="C940" s="52"/>
    </row>
    <row r="941" spans="1:3" ht="15.75" customHeight="1" x14ac:dyDescent="0.3">
      <c r="A941" s="52"/>
      <c r="B941" s="52"/>
      <c r="C941" s="52"/>
    </row>
    <row r="942" spans="1:3" ht="15.75" customHeight="1" x14ac:dyDescent="0.3">
      <c r="A942" s="52"/>
      <c r="B942" s="52"/>
      <c r="C942" s="52"/>
    </row>
    <row r="943" spans="1:3" ht="15.75" customHeight="1" x14ac:dyDescent="0.3">
      <c r="A943" s="52"/>
      <c r="B943" s="52"/>
      <c r="C943" s="52"/>
    </row>
    <row r="944" spans="1:3" ht="15.75" customHeight="1" x14ac:dyDescent="0.3">
      <c r="A944" s="52"/>
      <c r="B944" s="52"/>
      <c r="C944" s="52"/>
    </row>
    <row r="945" spans="1:3" ht="15.75" customHeight="1" x14ac:dyDescent="0.3">
      <c r="A945" s="52"/>
      <c r="B945" s="52"/>
      <c r="C945" s="52"/>
    </row>
    <row r="946" spans="1:3" ht="15.75" customHeight="1" x14ac:dyDescent="0.3">
      <c r="A946" s="52"/>
      <c r="B946" s="52"/>
      <c r="C946" s="52"/>
    </row>
    <row r="947" spans="1:3" ht="15.75" customHeight="1" x14ac:dyDescent="0.3">
      <c r="A947" s="52"/>
      <c r="B947" s="52"/>
      <c r="C947" s="52"/>
    </row>
    <row r="948" spans="1:3" ht="15.75" customHeight="1" x14ac:dyDescent="0.3">
      <c r="A948" s="52"/>
      <c r="B948" s="52"/>
      <c r="C948" s="52"/>
    </row>
    <row r="949" spans="1:3" ht="15.75" customHeight="1" x14ac:dyDescent="0.3">
      <c r="A949" s="52"/>
      <c r="B949" s="52"/>
      <c r="C949" s="52"/>
    </row>
    <row r="950" spans="1:3" ht="15.75" customHeight="1" x14ac:dyDescent="0.3">
      <c r="A950" s="52"/>
      <c r="B950" s="52"/>
      <c r="C950" s="52"/>
    </row>
    <row r="951" spans="1:3" ht="15.75" customHeight="1" x14ac:dyDescent="0.3">
      <c r="A951" s="52"/>
      <c r="B951" s="52"/>
      <c r="C951" s="52"/>
    </row>
    <row r="952" spans="1:3" ht="15.75" customHeight="1" x14ac:dyDescent="0.3">
      <c r="A952" s="52"/>
      <c r="B952" s="52"/>
      <c r="C952" s="52"/>
    </row>
    <row r="953" spans="1:3" ht="15.75" customHeight="1" x14ac:dyDescent="0.3">
      <c r="A953" s="52"/>
      <c r="B953" s="52"/>
      <c r="C953" s="52"/>
    </row>
    <row r="954" spans="1:3" ht="15.75" customHeight="1" x14ac:dyDescent="0.3">
      <c r="A954" s="52"/>
      <c r="B954" s="52"/>
      <c r="C954" s="52"/>
    </row>
    <row r="955" spans="1:3" ht="15.75" customHeight="1" x14ac:dyDescent="0.3">
      <c r="A955" s="52"/>
      <c r="B955" s="52"/>
      <c r="C955" s="52"/>
    </row>
    <row r="956" spans="1:3" ht="15.75" customHeight="1" x14ac:dyDescent="0.3">
      <c r="A956" s="52"/>
      <c r="B956" s="52"/>
      <c r="C956" s="52"/>
    </row>
    <row r="957" spans="1:3" ht="15.75" customHeight="1" x14ac:dyDescent="0.3">
      <c r="A957" s="52"/>
      <c r="B957" s="52"/>
      <c r="C957" s="52"/>
    </row>
    <row r="958" spans="1:3" ht="15.75" customHeight="1" x14ac:dyDescent="0.3">
      <c r="A958" s="52"/>
      <c r="B958" s="52"/>
      <c r="C958" s="52"/>
    </row>
    <row r="959" spans="1:3" ht="15.75" customHeight="1" x14ac:dyDescent="0.3">
      <c r="A959" s="52"/>
      <c r="B959" s="52"/>
      <c r="C959" s="52"/>
    </row>
    <row r="960" spans="1:3" ht="15.75" customHeight="1" x14ac:dyDescent="0.3">
      <c r="A960" s="52"/>
      <c r="B960" s="52"/>
      <c r="C960" s="52"/>
    </row>
    <row r="961" spans="1:3" ht="15.75" customHeight="1" x14ac:dyDescent="0.3">
      <c r="A961" s="52"/>
      <c r="B961" s="52"/>
      <c r="C961" s="52"/>
    </row>
    <row r="962" spans="1:3" ht="15.75" customHeight="1" x14ac:dyDescent="0.3">
      <c r="A962" s="52"/>
      <c r="B962" s="52"/>
      <c r="C962" s="52"/>
    </row>
    <row r="963" spans="1:3" ht="15.75" customHeight="1" x14ac:dyDescent="0.3">
      <c r="A963" s="52"/>
      <c r="B963" s="52"/>
      <c r="C963" s="52"/>
    </row>
    <row r="964" spans="1:3" ht="15.75" customHeight="1" x14ac:dyDescent="0.3">
      <c r="A964" s="52"/>
      <c r="B964" s="52"/>
      <c r="C964" s="52"/>
    </row>
    <row r="965" spans="1:3" ht="15.75" customHeight="1" x14ac:dyDescent="0.3">
      <c r="A965" s="52"/>
      <c r="B965" s="52"/>
      <c r="C965" s="52"/>
    </row>
    <row r="966" spans="1:3" ht="15.75" customHeight="1" x14ac:dyDescent="0.3">
      <c r="A966" s="52"/>
      <c r="B966" s="52"/>
      <c r="C966" s="52"/>
    </row>
    <row r="967" spans="1:3" ht="15.75" customHeight="1" x14ac:dyDescent="0.3">
      <c r="A967" s="52"/>
      <c r="B967" s="52"/>
      <c r="C967" s="52"/>
    </row>
    <row r="968" spans="1:3" ht="15.75" customHeight="1" x14ac:dyDescent="0.3">
      <c r="A968" s="52"/>
      <c r="B968" s="52"/>
      <c r="C968" s="52"/>
    </row>
    <row r="969" spans="1:3" ht="15.75" customHeight="1" x14ac:dyDescent="0.3">
      <c r="A969" s="52"/>
      <c r="B969" s="52"/>
      <c r="C969" s="52"/>
    </row>
    <row r="970" spans="1:3" ht="15.75" customHeight="1" x14ac:dyDescent="0.3">
      <c r="A970" s="52"/>
      <c r="B970" s="52"/>
      <c r="C970" s="52"/>
    </row>
    <row r="971" spans="1:3" ht="15.75" customHeight="1" x14ac:dyDescent="0.3">
      <c r="A971" s="52"/>
      <c r="B971" s="52"/>
      <c r="C971" s="52"/>
    </row>
    <row r="972" spans="1:3" ht="15.75" customHeight="1" x14ac:dyDescent="0.3">
      <c r="A972" s="52"/>
      <c r="B972" s="52"/>
      <c r="C972" s="52"/>
    </row>
    <row r="973" spans="1:3" ht="15.75" customHeight="1" x14ac:dyDescent="0.3">
      <c r="A973" s="52"/>
      <c r="B973" s="52"/>
      <c r="C973" s="52"/>
    </row>
    <row r="974" spans="1:3" ht="15.75" customHeight="1" x14ac:dyDescent="0.3">
      <c r="A974" s="52"/>
      <c r="B974" s="52"/>
      <c r="C974" s="52"/>
    </row>
    <row r="975" spans="1:3" ht="15.75" customHeight="1" x14ac:dyDescent="0.3">
      <c r="A975" s="52"/>
      <c r="B975" s="52"/>
      <c r="C975" s="52"/>
    </row>
    <row r="976" spans="1:3" ht="15.75" customHeight="1" x14ac:dyDescent="0.3">
      <c r="A976" s="52"/>
      <c r="B976" s="52"/>
      <c r="C976" s="52"/>
    </row>
    <row r="977" spans="1:3" ht="15.75" customHeight="1" x14ac:dyDescent="0.3">
      <c r="A977" s="52"/>
      <c r="B977" s="52"/>
      <c r="C977" s="52"/>
    </row>
    <row r="978" spans="1:3" ht="15.75" customHeight="1" x14ac:dyDescent="0.3">
      <c r="A978" s="52"/>
      <c r="B978" s="52"/>
      <c r="C978" s="52"/>
    </row>
    <row r="979" spans="1:3" ht="15.75" customHeight="1" x14ac:dyDescent="0.3">
      <c r="A979" s="52"/>
      <c r="B979" s="52"/>
      <c r="C979" s="52"/>
    </row>
    <row r="980" spans="1:3" ht="15.75" customHeight="1" x14ac:dyDescent="0.3">
      <c r="A980" s="52"/>
      <c r="B980" s="52"/>
      <c r="C980" s="52"/>
    </row>
    <row r="981" spans="1:3" ht="15.75" customHeight="1" x14ac:dyDescent="0.3">
      <c r="A981" s="52"/>
      <c r="B981" s="52"/>
      <c r="C981" s="52"/>
    </row>
    <row r="982" spans="1:3" ht="15.75" customHeight="1" x14ac:dyDescent="0.3">
      <c r="A982" s="52"/>
      <c r="B982" s="52"/>
      <c r="C982" s="52"/>
    </row>
    <row r="983" spans="1:3" ht="15.75" customHeight="1" x14ac:dyDescent="0.3">
      <c r="A983" s="52"/>
      <c r="B983" s="52"/>
      <c r="C983" s="52"/>
    </row>
    <row r="984" spans="1:3" ht="15.75" customHeight="1" x14ac:dyDescent="0.3">
      <c r="A984" s="52"/>
      <c r="B984" s="52"/>
      <c r="C984" s="52"/>
    </row>
    <row r="985" spans="1:3" ht="15.75" customHeight="1" x14ac:dyDescent="0.3">
      <c r="A985" s="52"/>
      <c r="B985" s="52"/>
      <c r="C985" s="52"/>
    </row>
    <row r="986" spans="1:3" ht="15.75" customHeight="1" x14ac:dyDescent="0.3">
      <c r="A986" s="52"/>
      <c r="B986" s="52"/>
      <c r="C986" s="52"/>
    </row>
    <row r="987" spans="1:3" ht="15.75" customHeight="1" x14ac:dyDescent="0.3">
      <c r="A987" s="52"/>
      <c r="B987" s="52"/>
      <c r="C987" s="52"/>
    </row>
    <row r="988" spans="1:3" ht="15.75" customHeight="1" x14ac:dyDescent="0.3">
      <c r="A988" s="52"/>
      <c r="B988" s="52"/>
      <c r="C988" s="52"/>
    </row>
    <row r="989" spans="1:3" ht="15.75" customHeight="1" x14ac:dyDescent="0.3">
      <c r="A989" s="52"/>
      <c r="B989" s="52"/>
      <c r="C989" s="52"/>
    </row>
    <row r="990" spans="1:3" ht="15.75" customHeight="1" x14ac:dyDescent="0.3">
      <c r="A990" s="52"/>
      <c r="B990" s="52"/>
      <c r="C990" s="52"/>
    </row>
    <row r="991" spans="1:3" ht="15.75" customHeight="1" x14ac:dyDescent="0.3">
      <c r="A991" s="52"/>
      <c r="B991" s="52"/>
      <c r="C991" s="52"/>
    </row>
    <row r="992" spans="1:3" ht="15.75" customHeight="1" x14ac:dyDescent="0.3">
      <c r="A992" s="52"/>
      <c r="B992" s="52"/>
      <c r="C992" s="52"/>
    </row>
    <row r="993" spans="1:3" ht="15.75" customHeight="1" x14ac:dyDescent="0.3">
      <c r="A993" s="52"/>
      <c r="B993" s="52"/>
      <c r="C993" s="52"/>
    </row>
    <row r="994" spans="1:3" ht="15.75" customHeight="1" x14ac:dyDescent="0.3">
      <c r="A994" s="52"/>
      <c r="B994" s="52"/>
      <c r="C994" s="52"/>
    </row>
    <row r="995" spans="1:3" ht="15.75" customHeight="1" x14ac:dyDescent="0.3">
      <c r="A995" s="52"/>
      <c r="B995" s="52"/>
      <c r="C995" s="52"/>
    </row>
    <row r="996" spans="1:3" ht="15.75" customHeight="1" x14ac:dyDescent="0.3">
      <c r="A996" s="52"/>
      <c r="B996" s="52"/>
      <c r="C996" s="52"/>
    </row>
    <row r="997" spans="1:3" ht="15.75" customHeight="1" x14ac:dyDescent="0.3">
      <c r="A997" s="52"/>
      <c r="B997" s="52"/>
      <c r="C997" s="52"/>
    </row>
    <row r="998" spans="1:3" ht="15.75" customHeight="1" x14ac:dyDescent="0.3">
      <c r="A998" s="52"/>
      <c r="B998" s="52"/>
      <c r="C998" s="52"/>
    </row>
    <row r="999" spans="1:3" ht="15.75" customHeight="1" x14ac:dyDescent="0.3">
      <c r="A999" s="52"/>
      <c r="B999" s="52"/>
      <c r="C999" s="52"/>
    </row>
    <row r="1000" spans="1:3" ht="15.75" customHeight="1" x14ac:dyDescent="0.3">
      <c r="A1000" s="52"/>
      <c r="B1000" s="52"/>
      <c r="C1000" s="52"/>
    </row>
  </sheetData>
  <mergeCells count="31">
    <mergeCell ref="G29:G32"/>
    <mergeCell ref="G34:G40"/>
    <mergeCell ref="B12:D12"/>
    <mergeCell ref="G12:I12"/>
    <mergeCell ref="B13:D13"/>
    <mergeCell ref="G13:I13"/>
    <mergeCell ref="B14:D14"/>
    <mergeCell ref="G14:I14"/>
    <mergeCell ref="G15:I15"/>
    <mergeCell ref="B22:D22"/>
    <mergeCell ref="A26:F26"/>
    <mergeCell ref="G16:I16"/>
    <mergeCell ref="F19:I19"/>
    <mergeCell ref="G20:I20"/>
    <mergeCell ref="G21:I21"/>
    <mergeCell ref="G23:I23"/>
    <mergeCell ref="G26:I26"/>
    <mergeCell ref="B15:D15"/>
    <mergeCell ref="B16:D16"/>
    <mergeCell ref="B17:D17"/>
    <mergeCell ref="A19:D19"/>
    <mergeCell ref="B20:D20"/>
    <mergeCell ref="G10:I10"/>
    <mergeCell ref="G11:I11"/>
    <mergeCell ref="A1:C1"/>
    <mergeCell ref="F1:G1"/>
    <mergeCell ref="A8:D8"/>
    <mergeCell ref="F8:I8"/>
    <mergeCell ref="B9:D9"/>
    <mergeCell ref="G9:I9"/>
    <mergeCell ref="B10:D10"/>
  </mergeCells>
  <conditionalFormatting sqref="G12:I12">
    <cfRule type="cellIs" dxfId="11" priority="1" operator="equal">
      <formula>"Total number of registered control exemption DOES NOT MATCHED with total number reported by Implementer"</formula>
    </cfRule>
  </conditionalFormatting>
  <conditionalFormatting sqref="G12:I12">
    <cfRule type="cellIs" dxfId="10" priority="2" operator="equal">
      <formula>"Total number of registered control exemption MATCHED with total number reported by Implementer"</formula>
    </cfRule>
  </conditionalFormatting>
  <conditionalFormatting sqref="G15:I15">
    <cfRule type="cellIs" dxfId="9" priority="3" operator="equal">
      <formula>"Risk acceptance registered DOES NOT MATCHED with number of non compliant reported by Implementer"</formula>
    </cfRule>
  </conditionalFormatting>
  <conditionalFormatting sqref="G15:I15">
    <cfRule type="cellIs" dxfId="8" priority="4" operator="equal">
      <formula>"Risk acceptance registered MATCHED with number of non compliant reported by Implementer"</formula>
    </cfRule>
  </conditionalFormatting>
  <conditionalFormatting sqref="I32">
    <cfRule type="cellIs" dxfId="7" priority="5" operator="equal">
      <formula>"NOT MATCH"</formula>
    </cfRule>
  </conditionalFormatting>
  <conditionalFormatting sqref="I32">
    <cfRule type="cellIs" dxfId="6" priority="6" operator="equal">
      <formula>"MATCHED"</formula>
    </cfRule>
  </conditionalFormatting>
  <conditionalFormatting sqref="I38">
    <cfRule type="cellIs" dxfId="5" priority="7" operator="equal">
      <formula>"NOT MATCH"</formula>
    </cfRule>
  </conditionalFormatting>
  <conditionalFormatting sqref="I38">
    <cfRule type="cellIs" dxfId="4" priority="8" operator="equal">
      <formula>"MATCHED"</formula>
    </cfRule>
  </conditionalFormatting>
  <conditionalFormatting sqref="I39">
    <cfRule type="cellIs" dxfId="3" priority="9" operator="equal">
      <formula>"NOT MATCH"</formula>
    </cfRule>
  </conditionalFormatting>
  <conditionalFormatting sqref="I39">
    <cfRule type="cellIs" dxfId="2" priority="10" operator="equal">
      <formula>"MATCHED"</formula>
    </cfRule>
  </conditionalFormatting>
  <conditionalFormatting sqref="I37">
    <cfRule type="cellIs" dxfId="1" priority="11" operator="equal">
      <formula>"NOT MATCH"</formula>
    </cfRule>
  </conditionalFormatting>
  <conditionalFormatting sqref="I37">
    <cfRule type="cellIs" dxfId="0" priority="12" operator="equal">
      <formula>"MATCHED"</formula>
    </cfRule>
  </conditionalFormatting>
  <hyperlinks>
    <hyperlink ref="C11" r:id="rId1" xr:uid="{00000000-0004-0000-0400-000000000000}"/>
    <hyperlink ref="C21" r:id="rId2" xr:uid="{00000000-0004-0000-0400-000001000000}"/>
  </hyperlinks>
  <pageMargins left="0.7" right="0.7" top="0.75" bottom="0.75" header="0" footer="0"/>
  <pageSetup paperSize="9" orientation="portrait"/>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F1000"/>
  <sheetViews>
    <sheetView workbookViewId="0"/>
  </sheetViews>
  <sheetFormatPr defaultColWidth="14.44140625" defaultRowHeight="15" customHeight="1" x14ac:dyDescent="0.3"/>
  <cols>
    <col min="1" max="1" width="27.44140625" customWidth="1"/>
    <col min="2" max="2" width="10" customWidth="1"/>
    <col min="3" max="3" width="9.5546875" customWidth="1"/>
    <col min="4" max="4" width="13.88671875" customWidth="1"/>
    <col min="5" max="5" width="16.109375" customWidth="1"/>
    <col min="6" max="6" width="5.109375" customWidth="1"/>
    <col min="7" max="26" width="8.6640625" customWidth="1"/>
  </cols>
  <sheetData>
    <row r="1" spans="1:6" ht="14.4" x14ac:dyDescent="0.3">
      <c r="A1" s="69" t="s">
        <v>300</v>
      </c>
    </row>
    <row r="3" spans="1:6" ht="14.4" x14ac:dyDescent="0.3">
      <c r="A3" s="70" t="s">
        <v>301</v>
      </c>
      <c r="B3" s="70" t="s">
        <v>302</v>
      </c>
      <c r="C3" s="70" t="s">
        <v>59</v>
      </c>
      <c r="D3" s="70" t="s">
        <v>61</v>
      </c>
      <c r="E3" s="70" t="s">
        <v>303</v>
      </c>
      <c r="F3" s="70" t="s">
        <v>304</v>
      </c>
    </row>
    <row r="4" spans="1:6" ht="14.4" x14ac:dyDescent="0.3">
      <c r="A4" s="115" t="s">
        <v>290</v>
      </c>
      <c r="B4" s="71" t="s">
        <v>52</v>
      </c>
      <c r="C4" s="71">
        <f>COUNTIFS('MBSS Control Checklist'!H2:H51,"Compliant",'MBSS Control Checklist'!F2:F51,"Mandatory")</f>
        <v>34</v>
      </c>
      <c r="D4" s="71">
        <f>COUNTIFS('MBSS Control Checklist'!H2:H51,"Non Compliant",'MBSS Control Checklist'!F2:F51,"Mandatory")</f>
        <v>1</v>
      </c>
      <c r="E4" s="71">
        <f>COUNTIFS('MBSS Control Checklist'!H2:H51,"Request Control Exemption",'MBSS Control Checklist'!F2:F51,"Mandatory")</f>
        <v>14</v>
      </c>
      <c r="F4" s="71">
        <f t="shared" ref="F4:F7" si="0">SUM(C4:E4)</f>
        <v>49</v>
      </c>
    </row>
    <row r="5" spans="1:6" ht="14.4" x14ac:dyDescent="0.3">
      <c r="A5" s="80"/>
      <c r="B5" s="71" t="s">
        <v>54</v>
      </c>
      <c r="C5" s="71">
        <f>COUNTIFS('MBSS Control Checklist'!H2:H51,"Compliant",'MBSS Control Checklist'!F2:F51,"Secondary")</f>
        <v>0</v>
      </c>
      <c r="D5" s="71">
        <f>COUNTIFS('MBSS Control Checklist'!H2:H51,"Non Compliant",'MBSS Control Checklist'!F2:F51,"Secondary")</f>
        <v>0</v>
      </c>
      <c r="E5" s="71">
        <f>COUNTIFS('MBSS Control Checklist'!H2:H51,"Request Control Exemption",'MBSS Control Checklist'!F2:F51,"Secondary")</f>
        <v>0</v>
      </c>
      <c r="F5" s="71">
        <f t="shared" si="0"/>
        <v>0</v>
      </c>
    </row>
    <row r="6" spans="1:6" ht="14.4" x14ac:dyDescent="0.3">
      <c r="A6" s="115" t="s">
        <v>295</v>
      </c>
      <c r="B6" s="71" t="s">
        <v>52</v>
      </c>
      <c r="C6" s="71">
        <f>COUNTIFS('MBSS Control Checklist'!K2:K51,"Compliant",'MBSS Control Checklist'!F2:F51,"Mandatory")</f>
        <v>13</v>
      </c>
      <c r="D6" s="71">
        <f>COUNTIFS('MBSS Control Checklist'!K2:K51,"Non Compliant",'MBSS Control Checklist'!F2:F51,"Mandatory")</f>
        <v>37</v>
      </c>
      <c r="E6" s="71">
        <f>COUNTIFS('MBSS Control Checklist'!K2:K51,"Control Exempted",'MBSS Control Checklist'!F2:F51,"Mandatory")</f>
        <v>0</v>
      </c>
      <c r="F6" s="71">
        <f t="shared" si="0"/>
        <v>50</v>
      </c>
    </row>
    <row r="7" spans="1:6" ht="14.4" x14ac:dyDescent="0.3">
      <c r="A7" s="80"/>
      <c r="B7" s="71" t="s">
        <v>54</v>
      </c>
      <c r="C7" s="71">
        <f>COUNTIFS('MBSS Control Checklist'!K2:K51,"Compliant",'MBSS Control Checklist'!F2:F51,"Secondary")</f>
        <v>0</v>
      </c>
      <c r="D7" s="71">
        <f>COUNTIFS('MBSS Control Checklist'!K2:K51,"Non Compliant",'MBSS Control Checklist'!F2:F51,"Secondary")</f>
        <v>0</v>
      </c>
      <c r="E7" s="71">
        <f>COUNTIFS('MBSS Control Checklist'!K2:K51,"Control Exempted",'MBSS Control Checklist'!F2:F51,"Secondary")</f>
        <v>0</v>
      </c>
      <c r="F7" s="71">
        <f t="shared" si="0"/>
        <v>0</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2">
    <mergeCell ref="A4:A5"/>
    <mergeCell ref="A6:A7"/>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Version Control</vt:lpstr>
      <vt:lpstr>Document Overview</vt:lpstr>
      <vt:lpstr>MBSS Control Checklist</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Jannatul Ajilah Md Nor</dc:creator>
  <cp:lastModifiedBy>Suranjan</cp:lastModifiedBy>
  <dcterms:created xsi:type="dcterms:W3CDTF">2019-10-31T23:42:01Z</dcterms:created>
  <dcterms:modified xsi:type="dcterms:W3CDTF">2022-04-17T11:13:02Z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0x0101001946A3A9CCC46545952D30866A5C30F4</vt:lpwstr>
  </property>
</Properties>
</file>