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4.xml" ContentType="application/vnd.openxmlformats-officedocument.spreadsheetml.worksheet+xml"/>
  <Override PartName="/xl/styles.xml" ContentType="application/vnd.openxmlformats-officedocument.spreadsheetml.styles+xml"/>
  <Override PartName="/docProps/core.xml" ContentType="application/vnd.openxmlformats-package.core-properties+xml"/>
  <Override PartName="/xl/workbook.xml" ContentType="application/vnd.openxmlformats-officedocument.spreadsheetml.sheet.main+xml"/>
  <Override PartName="/docProps/app.xml" ContentType="application/vnd.openxmlformats-officedocument.extended-properties+xml"/>
  <Override PartName="/xl/charts/chart1.xml" ContentType="application/vnd.openxmlformats-officedocument.drawingml.chart+xml"/>
  <Override PartName="/xl/drawings/drawing1.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Cover Page" sheetId="1" state="visible" r:id="rId1"/>
    <sheet name="Version Control" sheetId="2" state="visible" r:id="rId2"/>
    <sheet name="Document Overview" sheetId="3" state="visible" r:id="rId3"/>
    <sheet name="MBSS Control Checklist" sheetId="4" state="visible" r:id="rId4"/>
    <sheet name="Dashboard" sheetId="5" state="visible" r:id="rId5"/>
    <sheet name="Data" sheetId="6" state="hidden" r:id="rId6"/>
  </sheets>
  <definedNames>
    <definedName name="_xlnm._FilterDatabase" localSheetId="3" hidden="1">'MBSS Control Checklist'!$A$1:$R$51</definedName>
  </definedNames>
  <calcPr/>
</workbook>
</file>

<file path=xl/sharedStrings.xml><?xml version="1.0" encoding="utf-8"?>
<sst xmlns="http://schemas.openxmlformats.org/spreadsheetml/2006/main" count="332" uniqueCount="332">
  <si>
    <t xml:space="preserve">Document Name: </t>
  </si>
  <si>
    <t xml:space="preserve">Minimum Baseline Security Standard (MBSS) for Web Application</t>
  </si>
  <si>
    <t xml:space="preserve">Designer: </t>
  </si>
  <si>
    <t>EY</t>
  </si>
  <si>
    <t xml:space="preserve">Reviewer: </t>
  </si>
  <si>
    <t xml:space="preserve">MBSS 2.0 Task Force</t>
  </si>
  <si>
    <t xml:space="preserve">Document Owner:</t>
  </si>
  <si>
    <t xml:space="preserve"> Axiata Group CISO Office</t>
  </si>
  <si>
    <t xml:space="preserve">Approver :</t>
  </si>
  <si>
    <t xml:space="preserve">Document Name</t>
  </si>
  <si>
    <t>Version</t>
  </si>
  <si>
    <t xml:space="preserve">Version 2 (October 2019)</t>
  </si>
  <si>
    <t xml:space="preserve">Version Control</t>
  </si>
  <si>
    <t xml:space="preserve">Date of Release</t>
  </si>
  <si>
    <t xml:space="preserve">Updated By</t>
  </si>
  <si>
    <t xml:space="preserve">Version Update Description </t>
  </si>
  <si>
    <t xml:space="preserve">Nov 2017</t>
  </si>
  <si>
    <t xml:space="preserve">Raaj Kamal Kapoor</t>
  </si>
  <si>
    <t xml:space="preserve">Initial version</t>
  </si>
  <si>
    <t xml:space="preserve">Oct 2019</t>
  </si>
  <si>
    <t xml:space="preserve">MBSS Task Force</t>
  </si>
  <si>
    <t xml:space="preserve">Final version</t>
  </si>
  <si>
    <t xml:space="preserve">Document Overview</t>
  </si>
  <si>
    <t xml:space="preserve">Overview </t>
  </si>
  <si>
    <t xml:space="preserve">This document describes the Minimum Baseline Security Standards (MBSS) which should be adhered to while configuring/implementing web applications. The document details out the relevant information security controls for web applications and serves as a template for assessment of compliance against the defined controls.
Controls in this document have been designed in reference with industry accepted web application security standards such as OWASP, Mitre and SANS (SWAT) along with industry leading practices. 
The recommended controls have been suggested from the perspective of addressing potential information security risks that the device may be exposed to. It is strongly recommended that a thorough assessment and testing of the impact be conducted, as per the organization's change management processes, prior to implementation of these controls.</t>
  </si>
  <si>
    <t xml:space="preserve">Instructions for Using This Document</t>
  </si>
  <si>
    <r>
      <rPr>
        <sz val="10"/>
        <color theme="1"/>
        <rFont val="Arial"/>
      </rPr>
      <t xml:space="preserve">General Instructions
A) 'Cover Page' - provides title, version and approver details of the document
B) 'Version </t>
    </r>
    <r>
      <rPr>
        <sz val="10"/>
        <color theme="1"/>
        <rFont val="Arial"/>
      </rPr>
      <t xml:space="preserve">Control' - captures the document version record and updates details. All changes made to the document should be captured in the sheet as per the sections provided.
C) 'Document Overview' - provides an overview of the document along with the definitions of domains, planes and layers. It also comprises of a brief description of the elements </t>
    </r>
    <r>
      <rPr>
        <sz val="10"/>
        <color theme="1"/>
        <rFont val="Arial"/>
      </rPr>
      <t xml:space="preserve">for which this document is created and formulas used in document for arriving at the overall compliance score is described here. This section may be updated from time to time as per the changes in technology or the assessment methodology, etc.
D) 'MBSS Control Checklist' - comprises of essential controls for Web Application.
E) 'Dashboard' - Provides an overall view on the scope of assets coverage, controls implementation status and compliance status. It also acts as an input and reporting panel for both Implementer and CISO officer and provide graphical analysis of compliance and non compliance status as per reported by Implementer and CISO team.The dashboard reflects the overall compliance score which is calculated using the formula mentioned in this sheet under "Calculation of overall compliance score".
F) Columns in </t>
    </r>
    <r>
      <rPr>
        <sz val="10"/>
        <color rgb="FF938953"/>
        <rFont val="Arial"/>
      </rPr>
      <t>Brown</t>
    </r>
    <r>
      <rPr>
        <sz val="10"/>
        <color theme="1"/>
        <rFont val="Arial"/>
      </rPr>
      <t xml:space="preserve"> are required to be </t>
    </r>
    <r>
      <rPr>
        <sz val="10"/>
        <color rgb="FF938953"/>
        <rFont val="Arial"/>
      </rPr>
      <t xml:space="preserve">filled in by the</t>
    </r>
    <r>
      <rPr>
        <sz val="10"/>
        <color theme="1"/>
        <rFont val="Arial"/>
      </rPr>
      <t xml:space="preserve"> </t>
    </r>
    <r>
      <rPr>
        <sz val="10"/>
        <color rgb="FF938953"/>
        <rFont val="Arial"/>
      </rPr>
      <t>Implementer</t>
    </r>
    <r>
      <rPr>
        <sz val="10"/>
        <color theme="1"/>
        <rFont val="Arial"/>
      </rPr>
      <t xml:space="preserve"> while columns in </t>
    </r>
    <r>
      <rPr>
        <sz val="10"/>
        <color rgb="FF92CDDC"/>
        <rFont val="Arial"/>
      </rPr>
      <t>Blue</t>
    </r>
    <r>
      <rPr>
        <sz val="10"/>
        <color theme="1"/>
        <rFont val="Arial"/>
      </rPr>
      <t xml:space="preserve"> are required to be </t>
    </r>
    <r>
      <rPr>
        <sz val="10"/>
        <color rgb="FF92CDDC"/>
        <rFont val="Arial"/>
      </rPr>
      <t xml:space="preserve">filled in by the CISO</t>
    </r>
    <r>
      <rPr>
        <sz val="10"/>
        <color theme="1"/>
        <rFont val="Arial"/>
      </rPr>
      <t xml:space="preserve">.
</t>
    </r>
  </si>
  <si>
    <t xml:space="preserve">No.   </t>
  </si>
  <si>
    <t xml:space="preserve">Security Domains</t>
  </si>
  <si>
    <t>Description</t>
  </si>
  <si>
    <t xml:space="preserve">Control Reference</t>
  </si>
  <si>
    <t xml:space="preserve">Error Handling and Logging</t>
  </si>
  <si>
    <t xml:space="preserve">This control ensures improper error handling for Web application system does not revealed internal error messages such as stack traces, database dumps and error codes to the user. These messages could provide potential flaws about the application. Logging also helps to capture required information for Auditing, Tracing and High integrity of data.</t>
  </si>
  <si>
    <t xml:space="preserve">SANS (SWAT), CWE-209, CWE-391, CWE-778, CWE-532, CWE-533, OWASP A6</t>
  </si>
  <si>
    <t xml:space="preserve">Data Protection</t>
  </si>
  <si>
    <t xml:space="preserve">This control ensures proper encryption methodology is in place to manage data in transit, storage and processing. Secure communication channel is configured between server and client with valid and sufficient encryption certificate. Proper algorithm and technique are implemented for password storage. </t>
  </si>
  <si>
    <t xml:space="preserve">SANS (SWAT), CWE-311, CWE-319, CWE-523, CWE-257, CWE-320, CWE-524, OWASP A6</t>
  </si>
  <si>
    <t>Authentication</t>
  </si>
  <si>
    <t xml:space="preserve">This control ensures authentication controls are in placed to protect the Web application from crucial attacks such as brute-force, harvesting, etc. Sensitive and credential information are stored securely and the access level to these information are restricted based on least privileges.</t>
  </si>
  <si>
    <t xml:space="preserve">SANS (SWAT), CWE-798, CWE-640, CWE-521, CWE-307, CWE-257, CWE-250, OWASP A6, OWASP A2</t>
  </si>
  <si>
    <t xml:space="preserve">Session Management</t>
  </si>
  <si>
    <t xml:space="preserve">This control ensures session details such as session identifiers, session tokens and session cookies are properly configured and implemented to avoid from being compromised. </t>
  </si>
  <si>
    <t xml:space="preserve">SANS (SWAT), CWE-6, CWE-384, CWE-613, CWE-79, CWE-614, OWASP A2, OWASP A3, OWASP A8</t>
  </si>
  <si>
    <t xml:space="preserve">Input and Output Handling</t>
  </si>
  <si>
    <t xml:space="preserve">This domain ensures proper controls are implemented to protect the Web application against critical attacks such Cross-Site Scripting (XSS), SQL Injection, Cross-Site Request Forgery (CSRF) and clickjacking. Proper validation control is in place for input and output data.</t>
  </si>
  <si>
    <t xml:space="preserve">SANS (SWAT), CWE-79, CWE-159, CWE-144, CWE-89, CWE-564, CWE-352, CWE-172, CWE-434, 616, CWE-22, CWE-430, CWE-20, CWE-346, CAPEC-103, CWE-693, CWE-692, OWASP A1, OWASP A3, OWASP A8</t>
  </si>
  <si>
    <t xml:space="preserve">Access Control</t>
  </si>
  <si>
    <t xml:space="preserve">This control ensures all access rules are based on least privileges. Direct references to files or parameters are not being used or permitted. Unvalidated forward/redirect requests without authentication are being rejected.</t>
  </si>
  <si>
    <t xml:space="preserve">SANS (SWAT), CWE-284, CWE-272, CWE-250, CWE-284, CWE-601, OWASP A4, OWASP A7, OWASP A10, OWASP A9</t>
  </si>
  <si>
    <t>No.</t>
  </si>
  <si>
    <t>Rating</t>
  </si>
  <si>
    <t xml:space="preserve">Rating Description</t>
  </si>
  <si>
    <t>Mandatory</t>
  </si>
  <si>
    <t xml:space="preserve">These are critical observations which may have significant impact on customer services and/or Network Operations. These need to be addressed immediately.</t>
  </si>
  <si>
    <t>Secondary</t>
  </si>
  <si>
    <t xml:space="preserve">These observations which may have low impact on business and/or Network Operations. These need to be addressed in due course.</t>
  </si>
  <si>
    <t xml:space="preserve">Calculation of overall compliance score</t>
  </si>
  <si>
    <r>
      <rPr>
        <b/>
        <sz val="10"/>
        <color theme="1"/>
        <rFont val="Arial"/>
      </rPr>
      <t xml:space="preserve">Overall compliance score (%) </t>
    </r>
    <r>
      <rPr>
        <sz val="10"/>
        <color theme="1"/>
        <rFont val="Arial"/>
      </rPr>
      <t xml:space="preserve">= (Number of Mandatory controls being implemented and comply + Sum of approved control exemption) / Sum of Mandatory controls defined in MBSS * 100%</t>
    </r>
  </si>
  <si>
    <t xml:space="preserve">Compliance Status</t>
  </si>
  <si>
    <t>Compliant</t>
  </si>
  <si>
    <t xml:space="preserve">The control shall be marked as compliant if it is qualifying the said objective and requirements</t>
  </si>
  <si>
    <t xml:space="preserve">Non Compliant</t>
  </si>
  <si>
    <t xml:space="preserve">The control shall be marked as non compliant if it does not qualify the said objective and requirements</t>
  </si>
  <si>
    <t xml:space="preserve">Control Exempted</t>
  </si>
  <si>
    <t xml:space="preserve">The control shall be marked as control exempted if the current deployment/ change/ feature does not support or relate to the said objective and requirements. For any control that is being marked as control exempted, a valid justification/ mitigation measure has to be provided via the control exemption process.</t>
  </si>
  <si>
    <t xml:space="preserve">Control ID</t>
  </si>
  <si>
    <t>Domain</t>
  </si>
  <si>
    <t>Control</t>
  </si>
  <si>
    <t xml:space="preserve">Control Description</t>
  </si>
  <si>
    <t xml:space="preserve">Recommended Configuration</t>
  </si>
  <si>
    <t xml:space="preserve">Observations
(To be filled by Implementer)</t>
  </si>
  <si>
    <t xml:space="preserve"> Implementer Declaration</t>
  </si>
  <si>
    <t xml:space="preserve">Evidence Reference</t>
  </si>
  <si>
    <t xml:space="preserve"> Implementer's Response</t>
  </si>
  <si>
    <t xml:space="preserve">CISO Compliance Status</t>
  </si>
  <si>
    <t xml:space="preserve">Compliance Officer Response</t>
  </si>
  <si>
    <t>Confidentiality</t>
  </si>
  <si>
    <t>Integrity</t>
  </si>
  <si>
    <t>Availability</t>
  </si>
  <si>
    <t>Host</t>
  </si>
  <si>
    <t>Network</t>
  </si>
  <si>
    <t xml:space="preserve">Total Score</t>
  </si>
  <si>
    <t>MBSS2.0-WebApplication-001</t>
  </si>
  <si>
    <t xml:space="preserve">Display generic error messages1</t>
  </si>
  <si>
    <t xml:space="preserve">Error messages should be generic and it should not present any details of the internal state of the application. Some common details that should not be shown are as follow:
• Stack Information
• File System Path
• Version details
• IP addresses
• Protocols used</t>
  </si>
  <si>
    <t xml:space="preserve">The default error pages which reveal Web server technology should be replaced with generic error pages. Additionally, the server banner revealing the Web server technology and version should be removed from the Web server response headers.</t>
  </si>
  <si>
    <t xml:space="preserve">Our Error messages are generic and doesn't contain any sensitive information</t>
  </si>
  <si>
    <t>Ok</t>
  </si>
  <si>
    <t>MBSS2.0-WebApplication-002</t>
  </si>
  <si>
    <t xml:space="preserve">No unhandled exceptions</t>
  </si>
  <si>
    <t xml:space="preserve">Error handlers should be in place to handle all possible errors and return proper controlled output to end users</t>
  </si>
  <si>
    <t xml:space="preserve">It is recommended to configure as per the control description.</t>
  </si>
  <si>
    <t>MBSS2.0-WebApplication-003</t>
  </si>
  <si>
    <t xml:space="preserve">Suppress framework generated errors</t>
  </si>
  <si>
    <t xml:space="preserve">Application may generate default error messages which might contain sensitive details. These messages should be replaced/suppressed with sanitized error messages.</t>
  </si>
  <si>
    <t>MBSS2.0-WebApplication-004</t>
  </si>
  <si>
    <t xml:space="preserve">Log all authentication activities</t>
  </si>
  <si>
    <t xml:space="preserve">The applications should log all authentication activities, whether it is successful or not successful.</t>
  </si>
  <si>
    <t xml:space="preserve">We do not keep logs of user entries, but can be implemented if requested.</t>
  </si>
  <si>
    <t xml:space="preserve">Request Control Exemption</t>
  </si>
  <si>
    <t>MBSS2.0-WebApplication-005</t>
  </si>
  <si>
    <t xml:space="preserve">Log all privilege changes</t>
  </si>
  <si>
    <t xml:space="preserve">The application should log all activities or occasions where a user's privilege level has changed. </t>
  </si>
  <si>
    <t xml:space="preserve">Need share relevant log evidence</t>
  </si>
  <si>
    <t>MBSS2.0-WebApplication-006</t>
  </si>
  <si>
    <t xml:space="preserve">Log administrative activities</t>
  </si>
  <si>
    <t xml:space="preserve">The Application should log all administrator activities.</t>
  </si>
  <si>
    <t xml:space="preserve">Not Available in current version.</t>
  </si>
  <si>
    <t>MBSS2.0-WebApplication-007</t>
  </si>
  <si>
    <t xml:space="preserve">Log access to sensitive data</t>
  </si>
  <si>
    <t xml:space="preserve">The application should log all access to sensitive data (inclusive of changes made to the data)</t>
  </si>
  <si>
    <t>MBSS2.0-WebApplication-008</t>
  </si>
  <si>
    <t xml:space="preserve">Store logs securely</t>
  </si>
  <si>
    <t xml:space="preserve">Logs should be stored and maintained appropriately to avoid loss of information or tampering by attackers. Log retention should also follow the Axiata/OpCo’s retention policy and local law, where applicable.</t>
  </si>
  <si>
    <t>MBSS2.0-WebApplication-009</t>
  </si>
  <si>
    <t xml:space="preserve">Adopt the use of TLS</t>
  </si>
  <si>
    <t xml:space="preserve">TLS must be used to protect and encrypt sensitive, plaintext information in transit. It is recommended to use TLS for the end-to-end connection, however, TLS must implemented to secure the following:
• Authentication pages (before and after the user is authenticated)
• Once sensitive information are submitted before authentication (to ensure intruder cannot intercept and capture the sensitive details in plaintext)
</t>
  </si>
  <si>
    <t xml:space="preserve">Currently we are using SSL. If prefer than we can use TLS.</t>
  </si>
  <si>
    <t xml:space="preserve">Only TLS.v.1.2 or above is acceptable in Robi's network. Lower than that is strictly prohobitted</t>
  </si>
  <si>
    <t>MBSS2.0-WebApplication-010</t>
  </si>
  <si>
    <t xml:space="preserve">Disallow HTTP connections</t>
  </si>
  <si>
    <t xml:space="preserve">Connection to the web application must not accept any connection via HTTP.</t>
  </si>
  <si>
    <t>Available</t>
  </si>
  <si>
    <t xml:space="preserve">Manually tested</t>
  </si>
  <si>
    <t>MBSS2.0-WebApplication-011</t>
  </si>
  <si>
    <t xml:space="preserve">Use strict-transport security header</t>
  </si>
  <si>
    <t xml:space="preserve">The main advantages of using strict-transport security header is to ensure that the browser does not communicate to the server over non-TLS connections. This helps reduce the risk of TLS stripping attacks as implemented by the sslsniff tool</t>
  </si>
  <si>
    <t xml:space="preserve">HSTS configuration is mandatory</t>
  </si>
  <si>
    <t>MBSS2.0-WebApplication-012</t>
  </si>
  <si>
    <t xml:space="preserve">Store user passwords using a strong, iterative, salted hash</t>
  </si>
  <si>
    <t xml:space="preserve">User passwords must be stored using secure hashing techniques with strong algorithm like PBKDF2, bcrypt, or SHA-512. Simply hashing the password a single time does not sufficiently protect the password. Use iterative hashing, combined with a random salt for each user to make the hash strong</t>
  </si>
  <si>
    <t xml:space="preserve">Will you update next working day.</t>
  </si>
  <si>
    <t>MBSS2.0-WebApplication-013</t>
  </si>
  <si>
    <t xml:space="preserve">Securely exchange encryption keys</t>
  </si>
  <si>
    <t xml:space="preserve">If encryption keys are exchanged or pre-set in your application, then a key establishment or exchange must be performed over a secure channel</t>
  </si>
  <si>
    <t xml:space="preserve">Our encryption is based on Secure Certificate.</t>
  </si>
  <si>
    <t xml:space="preserve">Need to share relevant evidence</t>
  </si>
  <si>
    <t>MBSS2.0-WebApplication-014</t>
  </si>
  <si>
    <t xml:space="preserve">Mask critical information such as PAN, SSN, Credit Card Number etc.</t>
  </si>
  <si>
    <t xml:space="preserve">Ensure masking of critical details such as PAN, SSN, Credit Card number etc. and ensure the details are encrypted in database. PCI DSS guidelines for credit/debit card related security controls should be implement where applicable.</t>
  </si>
  <si>
    <t xml:space="preserve">Do u've any kind of payment gateway integrated with this solution?</t>
  </si>
  <si>
    <t>MBSS2.0-WebApplication-015</t>
  </si>
  <si>
    <t xml:space="preserve">Set up secure key management processes</t>
  </si>
  <si>
    <t xml:space="preserve">When keys are stored in your system they must be properly secured and only accessible to the appropriate staff on a need to know basis.</t>
  </si>
  <si>
    <t xml:space="preserve">Need more explation</t>
  </si>
  <si>
    <t xml:space="preserve">File permission of ssl public key, private key and application-db integration user password. File should only be accessible to required user and other user should not have nay kind of privilege on those files</t>
  </si>
  <si>
    <t>MBSS2.0-WebApplication-016</t>
  </si>
  <si>
    <t xml:space="preserve">Disable weak TLS ciphers on servers</t>
  </si>
  <si>
    <t xml:space="preserve">Weak TLS ciphers must be disabled on all servers. For example, SSL v2 has known weaknesses and is not considered to be secure. Additionally, cryptographically weak ciphers and should not be used.</t>
  </si>
  <si>
    <t xml:space="preserve">Development Required</t>
  </si>
  <si>
    <t>MBSS2.0-WebApplication-017</t>
  </si>
  <si>
    <t xml:space="preserve">Use valid TLS certificates from a reputable certificate authority</t>
  </si>
  <si>
    <t xml:space="preserve">TLS certificates should be signed by a reputable certificate authority (“CA”). The name on the certificate should match the fully qualified domain name (“FQDN”) of the website. The certificate itself should be valid and not expired.</t>
  </si>
  <si>
    <t xml:space="preserve">Robi signed cert</t>
  </si>
  <si>
    <t>MBSS2.0-WebApplication-018</t>
  </si>
  <si>
    <t xml:space="preserve">Disable data caching using cache control headers and autocomplete functions</t>
  </si>
  <si>
    <t xml:space="preserve">Cache control HTTP header should be disabled for the browser data caching within HTML page. In addition to that, sensitive input fields should have autocomplete off. This control helps to avoid browser from capturing unnecessary credentials</t>
  </si>
  <si>
    <t xml:space="preserve">What is the issue configuring cache-control header to no-cahce?</t>
  </si>
  <si>
    <t>MBSS2.0-WebApplication-019</t>
  </si>
  <si>
    <t xml:space="preserve">Limit the use and storage of sensitive data</t>
  </si>
  <si>
    <t xml:space="preserve">Evaluation should be in place to ensure only required sensitive data is being transported or stored. It is recommended to use tokenization in order to reduce data exposure risks </t>
  </si>
  <si>
    <t xml:space="preserve">Please justify what type of sensitive data being stored on the system</t>
  </si>
  <si>
    <t>MBSS2.0-WebApplication-020</t>
  </si>
  <si>
    <t xml:space="preserve">Disallow the hardcoding of credentials</t>
  </si>
  <si>
    <t xml:space="preserve">The application should have any sensitive authentication credentials hardcoded into the source code.</t>
  </si>
  <si>
    <t xml:space="preserve">How the application-db integration crednetial is stored?</t>
  </si>
  <si>
    <t>MBSS2.0-WebApplication-021</t>
  </si>
  <si>
    <t xml:space="preserve">Revalidate authentication before any modification in user account details</t>
  </si>
  <si>
    <t xml:space="preserve">Application should prompt for reconfirmation of the password if there are any changes to the detail of users.</t>
  </si>
  <si>
    <t>MBSS2.0-WebApplication-022</t>
  </si>
  <si>
    <t xml:space="preserve">Develop a secure password reset system</t>
  </si>
  <si>
    <t xml:space="preserve">It is advisable to use two layers of authentication during the password reset process. The first layer could involve answering a secret question initially chosen by the user. The second layer could be to send a time sensitive link to the user’s registered email address to reset the password. In addition, password the reset option should not reveal the username to prevent username harvesting.</t>
  </si>
  <si>
    <t>MBSS2.0-WebApplication-023</t>
  </si>
  <si>
    <t xml:space="preserve">Do not deny or confirm user existence during the password reset process</t>
  </si>
  <si>
    <t xml:space="preserve">Ensure a generic message is shown while resetting the password, such as “You will receive a password reset email should the account exist” in place of a message such “The password reset link for your ID (janedoe51) has been sent to you email”
Note: This control is subject to business requirements.
</t>
  </si>
  <si>
    <t>MBSS2.0-WebApplication-024</t>
  </si>
  <si>
    <t xml:space="preserve">Implement a strong password policy</t>
  </si>
  <si>
    <t xml:space="preserve">Strong passwords protect systems from being hacked through brute force methods. Password length should be configured to be 8 characters or more.</t>
  </si>
  <si>
    <t xml:space="preserve">The password should comprise of the following requirements:
1. 10 or more characters long
2. Password must contain 1 number
3. Password must contain 1 upper case character
4. Password must contain 1 lower case character
5. Password must contain 1 special character
6. Unable to reuse 6 or more previous passwords
7. Locked after 3 or less failed login attempts</t>
  </si>
  <si>
    <t xml:space="preserve">Partially Compliant. We are working on it</t>
  </si>
  <si>
    <t>MBSS2.0-WebApplication-025</t>
  </si>
  <si>
    <t xml:space="preserve">Implement account lockout duration</t>
  </si>
  <si>
    <t xml:space="preserve">All accounts should be locked indefinitely after 3 or less failed attempts and would only be unlocked by the administrator. </t>
  </si>
  <si>
    <t xml:space="preserve">Set account lockout to conform to site policy. </t>
  </si>
  <si>
    <t>MBSS2.0-WebApplication-026</t>
  </si>
  <si>
    <t xml:space="preserve">Secure database credentials</t>
  </si>
  <si>
    <t xml:space="preserve">The connection between the processing layer (business logic tier) and database layer (data tier) of Web application must have authentication control. The credentials of business logic tier should be stored in centralized location and locked down.</t>
  </si>
  <si>
    <t xml:space="preserve">Partially Compliant.</t>
  </si>
  <si>
    <t>MBSS2.0-WebApplication-027</t>
  </si>
  <si>
    <t xml:space="preserve">Application and middleware privileges management</t>
  </si>
  <si>
    <t xml:space="preserve">The application and middleware must be configured to run with least privileges required to limit the impact in the event of a system compromise.</t>
  </si>
  <si>
    <t xml:space="preserve">Please confirm if there is any middleware connected with the system</t>
  </si>
  <si>
    <t>MBSS2.0-WebApplication-028</t>
  </si>
  <si>
    <t xml:space="preserve">Ensure that session identifiers are sufficiently secured</t>
  </si>
  <si>
    <t xml:space="preserve">Session tokens must be generated securely and appropriate in length.</t>
  </si>
  <si>
    <t>MBSS2.0-WebApplication-029</t>
  </si>
  <si>
    <t xml:space="preserve">Regenerate session tokens</t>
  </si>
  <si>
    <t xml:space="preserve">New session token must be generated when the user authenticates to the system (application) as well as when the user privilege level changes</t>
  </si>
  <si>
    <t>MBSS2.0-WebApplication-030</t>
  </si>
  <si>
    <t xml:space="preserve">Implement an idle session timeout</t>
  </si>
  <si>
    <t xml:space="preserve">A user’s session must be closed after an inactive period of 15 or less minutes. </t>
  </si>
  <si>
    <t>MBSS2.0-WebApplication-031</t>
  </si>
  <si>
    <t xml:space="preserve">Destroy sessions at any sign of tampering</t>
  </si>
  <si>
    <t xml:space="preserve">It is highly recommended to implement the feature to detect multiple simultaneous sessions and if the feature detects there is a sign of session cloning attempts, the session should be dropped, wipe and the user requires to re-login again.</t>
  </si>
  <si>
    <t>MBSS2.0-WebApplication-032</t>
  </si>
  <si>
    <t xml:space="preserve">Invalidate the session after logout</t>
  </si>
  <si>
    <t xml:space="preserve">After user logs out from the application, the session and corresponding data on the server must be destroyed/wipe in order to ensure the session cannot be revived.</t>
  </si>
  <si>
    <t>MBSS2.0-WebApplication-033</t>
  </si>
  <si>
    <t xml:space="preserve">Place a logout button on every page</t>
  </si>
  <si>
    <t xml:space="preserve">Application should be designed whereby the Logout button is displayed and functioning on ever page. </t>
  </si>
  <si>
    <t>MBSS2.0-WebApplication-034</t>
  </si>
  <si>
    <t xml:space="preserve">Use secure cookie attributes (i.e., httponly and secure flags)</t>
  </si>
  <si>
    <t xml:space="preserve">The session cookie should contains secure flags and HttpOnly to ensure the risk of session id being accessible to client-side scripts attack is minimal and that the data is being transfer only occurs via TLS encryption.</t>
  </si>
  <si>
    <t>MBSS2.0-WebApplication-035</t>
  </si>
  <si>
    <t xml:space="preserve">Set the cookie expiration time</t>
  </si>
  <si>
    <t xml:space="preserve">Each session cookie should be valid for a limited time.</t>
  </si>
  <si>
    <t>MBSS2.0-WebApplication-036</t>
  </si>
  <si>
    <t xml:space="preserve">Conduct contextual output encoding</t>
  </si>
  <si>
    <t xml:space="preserve">All output functions must contextually encode data before being sent to the user. 
Note: This control helps to reduce the XSS attacks.
</t>
  </si>
  <si>
    <t>MBSS2.0-WebApplication-037</t>
  </si>
  <si>
    <t xml:space="preserve">Preference of whitelists over blacklists</t>
  </si>
  <si>
    <t xml:space="preserve">User input field should be validated on the input content. For security purposes, whitelisting is preferable compare to blacklisting. This means that application should accept data that meets a certain criteria only.</t>
  </si>
  <si>
    <t xml:space="preserve">XSS issue available on acunetix scan, report already shared</t>
  </si>
  <si>
    <t>MBSS2.0-WebApplication-038</t>
  </si>
  <si>
    <t xml:space="preserve">Use parameterized SQL queries</t>
  </si>
  <si>
    <t xml:space="preserve">In order to ensure the application is protected against SQL injection attacks, SQL queries should pass user content into a bind variable. 
Note: SQL queries should not be created dynamically using string concatenation. Similarly, the SQL query string used in a bound or parameterized query should never be dynamically built from user input in order to ensure the application is protected against SQL injection attacks, SQL queries should be made with user content passed into a bind variable.</t>
  </si>
  <si>
    <t xml:space="preserve">No SQL injection related issue found on initial acunetix scan</t>
  </si>
  <si>
    <t>MBSS2.0-WebApplication-039</t>
  </si>
  <si>
    <t xml:space="preserve">Use tokens to prevent forged requests</t>
  </si>
  <si>
    <t xml:space="preserve">This control helps to reduce the risk of CSRF (Cross-site request forgery) attacks by embedding a random value into HTML form.
The value of the random token should not be known to attacker.</t>
  </si>
  <si>
    <t xml:space="preserve">No CSRF related issue found on initial acunetix scan</t>
  </si>
  <si>
    <t>MBSS2.0-WebApplication-040</t>
  </si>
  <si>
    <t xml:space="preserve">Application encoding</t>
  </si>
  <si>
    <t xml:space="preserve">It is advisable to use encoding for all pages containing HTTP headers or meta tags within HTML. Encoding must be consistent such as the use of UTF-8. This control helps to reduce the risk of Cross-site scripting attacks</t>
  </si>
  <si>
    <t xml:space="preserve">All HTTP request are managed via SSL</t>
  </si>
  <si>
    <t xml:space="preserve">By default HTML5 usage utf-8 encoding</t>
  </si>
  <si>
    <t>MBSS2.0-WebApplication-041</t>
  </si>
  <si>
    <t xml:space="preserve">Validate uploaded files</t>
  </si>
  <si>
    <t xml:space="preserve">If upload process is required for the Web application, ensure the uploaded files are being validated in terms of size, type, contents as well as the file cannot override the destination path for the file. Below controls could be in place to avoid file upload attacks:
• Use a whitelist of allowed files
• Scan for Malware
• Randomize uploaded file names etc.
</t>
  </si>
  <si>
    <t xml:space="preserve">No relevant evidence shared</t>
  </si>
  <si>
    <t>MBSS2.0-WebApplication-042</t>
  </si>
  <si>
    <t xml:space="preserve">Use the Nosniff header for uploaded content</t>
  </si>
  <si>
    <t xml:space="preserve">If user uploaded content is being hosted, X-content-type-options should be used to help nosniff header that the browser does not try guessing the data type. 
Note: Ensure server or application determines the data type
</t>
  </si>
  <si>
    <t xml:space="preserve">Not relevant to ssl, this is an separate html header. And as for the ssl goes, it is possilbe to do ssl-offloading and snif traffic</t>
  </si>
  <si>
    <t>MBSS2.0-WebApplication-043</t>
  </si>
  <si>
    <t xml:space="preserve">Validate the source of input</t>
  </si>
  <si>
    <t xml:space="preserve">The source of the input must be validated before processing. For example, if input is expected from a POST request, do not accept the input variables from GET request. Ensure that the application should access only allowed HTTP Methods and prevent disallowed ones such as change of GET to POST, PUT to DELETE etc. </t>
  </si>
  <si>
    <t>MBSS2.0-WebApplication-044</t>
  </si>
  <si>
    <t xml:space="preserve">Avoid or strictly validate input reflecting in response headers</t>
  </si>
  <si>
    <t xml:space="preserve">Application should avoid copying user-controllable data into HTTP response headers or else data should be strictly validated to prevent response header injection attacks. Failing to prevent this could also lead to cross-site scripting attacks.</t>
  </si>
  <si>
    <t>MBSS2.0-WebApplication-045</t>
  </si>
  <si>
    <t xml:space="preserve">Use the X-frame- options header</t>
  </si>
  <si>
    <t xml:space="preserve">X-Frame options header helps to prevent the content from being loaded by a foreign site in a frame such as &lt;frame&gt;, &lt;iframe&gt;, &lt;embed&gt; or &lt;object&gt;. This control reduces the risk of clickjacking attacks</t>
  </si>
  <si>
    <t>N/A</t>
  </si>
  <si>
    <t>MBSS2.0-WebApplication-046</t>
  </si>
  <si>
    <t xml:space="preserve">Use content security policy or X-Xss-protection headers</t>
  </si>
  <si>
    <t xml:space="preserve">Content Security Policy (CSP) and X-XSS-Protection headers help to protect the application from common Cross-site scripting (XSS) attacks
*Content Security Policy (CSP), which is defined by W3C Specs as standard header, refer to https://www.w3.org/TR/CSP1/ for more information.</t>
  </si>
  <si>
    <t>MBSS2.0-WebApplication-047</t>
  </si>
  <si>
    <t xml:space="preserve">Periodical review of user access logs</t>
  </si>
  <si>
    <t xml:space="preserve">Access logs should be checked on a regular basis and upon confirmation of suspicious activities.</t>
  </si>
  <si>
    <t>MBSS2.0-WebApplication-048</t>
  </si>
  <si>
    <t xml:space="preserve">Apply the principle of least privilege</t>
  </si>
  <si>
    <t xml:space="preserve">All access decisions must be based on the principle of least privilege. Also, the rights for the user accounts must be defined based on their roles and responsibilities.</t>
  </si>
  <si>
    <t>MBSS2.0-WebApplication-049</t>
  </si>
  <si>
    <t xml:space="preserve">Disallow the use direct object references for access control checks</t>
  </si>
  <si>
    <t xml:space="preserve">Files or parameters must not have direct object reference access. This is to avoid manipulation to grant excessive access. The access control must be based on following criteria: 
• Authentication
• Identification
• Trusting Server-Side Information</t>
  </si>
  <si>
    <t>MBSS2.0-WebApplication-050</t>
  </si>
  <si>
    <t xml:space="preserve">Disallow the use unvalidated forward or redirect functions</t>
  </si>
  <si>
    <t xml:space="preserve">Lack of validation of forward requests may lead to intruders obtaining access to sensitive content without authentication to the system. It can also lead to attackers luring users to malicious websites. </t>
  </si>
  <si>
    <t xml:space="preserve">Asset Under Scope of Review</t>
  </si>
  <si>
    <t xml:space="preserve">Colour Code</t>
  </si>
  <si>
    <t>Hostname</t>
  </si>
  <si>
    <t xml:space="preserve">Operating System Version</t>
  </si>
  <si>
    <t xml:space="preserve">IP Address (in case of static IP)</t>
  </si>
  <si>
    <t xml:space="preserve">Required to be filled by Implementer</t>
  </si>
  <si>
    <t xml:space="preserve">Required to be filled by CISO Officer</t>
  </si>
  <si>
    <t xml:space="preserve">&lt;Insert additional row  below if there are more assset to be registered&gt;</t>
  </si>
  <si>
    <t xml:space="preserve">Evaluation Summary (Implementer)</t>
  </si>
  <si>
    <t xml:space="preserve">Evaluation Summary (CISO)</t>
  </si>
  <si>
    <t xml:space="preserve">Type of Information</t>
  </si>
  <si>
    <t>Details</t>
  </si>
  <si>
    <t xml:space="preserve">Implementer Organization Name</t>
  </si>
  <si>
    <t>Dizit</t>
  </si>
  <si>
    <t xml:space="preserve">Control Exemption Registration Number</t>
  </si>
  <si>
    <t xml:space="preserve">Implementer Name and Email ID</t>
  </si>
  <si>
    <t xml:space="preserve">Sohel Rana</t>
  </si>
  <si>
    <t>sohel.rna@dizitbd.com</t>
  </si>
  <si>
    <t xml:space="preserve">&lt;Signature / Digital Signature&gt;</t>
  </si>
  <si>
    <t xml:space="preserve">Number of Mandatory Control Registered under Control Exemption</t>
  </si>
  <si>
    <t xml:space="preserve">Date of Self assessment</t>
  </si>
  <si>
    <t xml:space="preserve">Number of registered controls exemption matched with controls exemption reported by Implementer</t>
  </si>
  <si>
    <t xml:space="preserve">Number of Mandatory Control Under Approved Exemption</t>
  </si>
  <si>
    <t xml:space="preserve">Risk Acceptance Registration Number</t>
  </si>
  <si>
    <t xml:space="preserve">&lt;To be filled by Implementer&gt;</t>
  </si>
  <si>
    <t xml:space="preserve">Number of Mandatory Control Registered under Risk Acceptance</t>
  </si>
  <si>
    <t xml:space="preserve">&lt;To be filled by CISO Officer&gt;</t>
  </si>
  <si>
    <t xml:space="preserve">Number of Mandatory Control Under Risk Acceptance</t>
  </si>
  <si>
    <t xml:space="preserve">Number of registered risk acceptance matched with non compliant reported by Implementer</t>
  </si>
  <si>
    <t xml:space="preserve">Compliance score (as per CISO evaluation)</t>
  </si>
  <si>
    <t xml:space="preserve">Compliance score (as per Implementer evaluation)</t>
  </si>
  <si>
    <t xml:space="preserve">Approval (Implementer)</t>
  </si>
  <si>
    <t xml:space="preserve">Review and Approval (CISO)</t>
  </si>
  <si>
    <t xml:space="preserve">Implementer's Approver Name and Email ID</t>
  </si>
  <si>
    <t xml:space="preserve">Irfan Reza</t>
  </si>
  <si>
    <t>irfan.reza@dizitbd.com</t>
  </si>
  <si>
    <t xml:space="preserve">&lt;Signature / Approval Email&gt;</t>
  </si>
  <si>
    <t xml:space="preserve">Final verified compliance score</t>
  </si>
  <si>
    <t xml:space="preserve">Approval Date</t>
  </si>
  <si>
    <t xml:space="preserve">Compliance Officer's Approval</t>
  </si>
  <si>
    <t>&lt;Name&gt;</t>
  </si>
  <si>
    <t xml:space="preserve">&lt;Email ID&gt;</t>
  </si>
  <si>
    <t xml:space="preserve">Approval date</t>
  </si>
  <si>
    <t>&lt;dd/mm/yyyy&gt;</t>
  </si>
  <si>
    <t xml:space="preserve">Graphical Analysis</t>
  </si>
  <si>
    <t xml:space="preserve">Key Indicators</t>
  </si>
  <si>
    <t>General</t>
  </si>
  <si>
    <t xml:space="preserve">Total Mandatory MBSS Control</t>
  </si>
  <si>
    <t>Implementer</t>
  </si>
  <si>
    <t xml:space="preserve">Mandatory controls being complied</t>
  </si>
  <si>
    <t xml:space="preserve">Mandatory controls under exemption</t>
  </si>
  <si>
    <t xml:space="preserve">Mandatory controls being non compliance</t>
  </si>
  <si>
    <t xml:space="preserve">Mandatory controls total sum check</t>
  </si>
  <si>
    <t>CISO</t>
  </si>
  <si>
    <t xml:space="preserve">Mandatory controls under registered controls exemption</t>
  </si>
  <si>
    <t xml:space="preserve">Mandatory controls under registered risk acceptance</t>
  </si>
  <si>
    <t xml:space="preserve">Check on registered controls exemption with controls exemption reported by Implementer</t>
  </si>
  <si>
    <t xml:space="preserve">Check on registered risk acceptance with non compliance reported by Implementer</t>
  </si>
  <si>
    <t xml:space="preserve">Pivot Table Data Source</t>
  </si>
  <si>
    <t>View</t>
  </si>
  <si>
    <t>Category</t>
  </si>
  <si>
    <t xml:space="preserve">Control Exemption</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</si>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</sst>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name val="Calibri"/>
      <color theme="1"/>
      <sz val="11.000000"/>
      <scheme val="minor"/>
    </font>
    <font>
      <name val="Calibri"/>
      <color theme="10"/>
      <sz val="11.000000"/>
      <u/>
      <scheme val="minor"/>
    </font>
    <font>
      <name val="Arial"/>
      <color theme="1"/>
      <sz val="11.000000"/>
    </font>
    <font>
      <name val="Arial"/>
      <color theme="1"/>
      <sz val="8.000000"/>
    </font>
    <font>
      <name val="Calibri"/>
      <sz val="11.000000"/>
    </font>
    <font>
      <name val="Arial"/>
      <b/>
      <color theme="1"/>
      <sz val="12.000000"/>
    </font>
    <font>
      <name val="Arial"/>
      <b/>
      <i/>
      <color theme="1"/>
      <sz val="12.000000"/>
    </font>
    <font>
      <name val="Calibri"/>
      <color theme="1"/>
      <sz val="11.000000"/>
    </font>
    <font>
      <name val="Arial"/>
      <b/>
      <color theme="4"/>
      <sz val="14.000000"/>
    </font>
    <font>
      <name val="Arial"/>
      <b/>
      <color theme="0"/>
      <sz val="9.000000"/>
    </font>
    <font>
      <name val="Arial"/>
      <color theme="1"/>
      <sz val="9.000000"/>
    </font>
    <font>
      <name val="Arial"/>
      <color theme="1"/>
      <sz val="10.000000"/>
    </font>
    <font>
      <name val="Arial"/>
      <b/>
      <color theme="4"/>
      <sz val="10.000000"/>
    </font>
    <font>
      <name val="Arial"/>
      <b/>
      <color theme="0"/>
      <sz val="12.000000"/>
    </font>
    <font>
      <name val="Arial"/>
      <b/>
      <color theme="1"/>
      <sz val="10.000000"/>
    </font>
    <font>
      <name val="Arial"/>
      <b/>
      <color indexed="64"/>
      <sz val="9.000000"/>
    </font>
    <font>
      <name val="Arial"/>
      <b/>
      <color theme="1"/>
      <sz val="9.000000"/>
    </font>
    <font>
      <name val="Arial"/>
      <color indexed="64"/>
      <sz val="9.000000"/>
    </font>
    <font>
      <name val="Arial"/>
      <b/>
      <color theme="0"/>
      <sz val="10.000000"/>
    </font>
    <font>
      <name val="Calibri"/>
      <color theme="1"/>
      <sz val="10.000000"/>
    </font>
    <font>
      <name val="Calibri"/>
      <color theme="1"/>
      <sz val="9.000000"/>
    </font>
    <font>
      <name val="Arial"/>
      <b/>
      <color theme="0"/>
      <sz val="18.000000"/>
    </font>
    <font>
      <name val="Calibri"/>
      <b/>
      <color theme="1"/>
      <sz val="11.000000"/>
    </font>
  </fonts>
  <fills count="13">
    <fill>
      <patternFill patternType="none"/>
    </fill>
    <fill>
      <patternFill patternType="gray125"/>
    </fill>
    <fill>
      <patternFill patternType="solid">
        <fgColor indexed="18"/>
        <bgColor indexed="18"/>
      </patternFill>
    </fill>
    <fill>
      <patternFill patternType="solid">
        <fgColor indexed="65"/>
        <bgColor indexed="65"/>
      </patternFill>
    </fill>
    <fill>
      <patternFill patternType="solid">
        <fgColor theme="4"/>
        <bgColor theme="4"/>
      </patternFill>
    </fill>
    <fill>
      <patternFill patternType="solid">
        <fgColor theme="0"/>
        <bgColor theme="0"/>
      </patternFill>
    </fill>
    <fill>
      <patternFill patternType="solid">
        <fgColor indexed="2"/>
        <bgColor indexed="2"/>
      </patternFill>
    </fill>
    <fill>
      <patternFill patternType="solid">
        <fgColor rgb="FF92D050"/>
        <bgColor rgb="FF92D050"/>
      </patternFill>
    </fill>
    <fill>
      <patternFill patternType="solid">
        <fgColor rgb="FF7AB0F4"/>
        <bgColor rgb="FF7AB0F4"/>
      </patternFill>
    </fill>
    <fill>
      <patternFill patternType="solid">
        <fgColor rgb="FF0070C0"/>
        <bgColor rgb="FF0070C0"/>
      </patternFill>
    </fill>
    <fill>
      <patternFill patternType="solid">
        <fgColor rgb="FFC4BD97"/>
        <bgColor rgb="FFC4BD97"/>
      </patternFill>
    </fill>
    <fill>
      <patternFill patternType="solid">
        <fgColor rgb="FF92CDDC"/>
        <bgColor rgb="FF92CDDC"/>
      </patternFill>
    </fill>
    <fill>
      <patternFill patternType="solid">
        <fgColor rgb="FFF2F2F2"/>
        <bgColor rgb="FFF2F2F2"/>
      </patternFill>
    </fill>
  </fills>
  <borders count="2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7F7F7F"/>
      </left>
      <right style="medium">
        <color rgb="FF7F7F7F"/>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7F7F7F"/>
      </left>
      <right/>
      <top style="medium">
        <color rgb="FF7F7F7F"/>
      </top>
      <bottom/>
      <diagonal/>
    </border>
    <border>
      <left style="medium">
        <color rgb="FF7F7F7F"/>
      </left>
      <right/>
      <top/>
      <bottom/>
      <diagonal/>
    </border>
    <border>
      <left style="medium">
        <color rgb="FF7F7F7F"/>
      </left>
      <right/>
      <top/>
      <bottom style="medium">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14">
    <xf fontId="0" fillId="0" borderId="0" numFmtId="0" xfId="0"/>
    <xf fontId="2" fillId="0" borderId="0" numFmtId="0" xfId="0" applyFont="1"/>
    <xf fontId="2" fillId="0" borderId="1" numFmtId="0" xfId="0" applyFont="1" applyBorder="1"/>
    <xf fontId="3" fillId="0" borderId="1" numFmtId="0" xfId="0" applyFont="1" applyBorder="1" applyAlignment="1">
      <alignment vertical="center" wrapText="1"/>
    </xf>
    <xf fontId="3" fillId="0" borderId="1" numFmtId="0" xfId="0" applyFont="1" applyBorder="1" applyAlignment="1">
      <alignment horizontal="center" vertical="center" wrapText="1"/>
    </xf>
    <xf fontId="4" fillId="0" borderId="2" numFmtId="0" xfId="0" applyFont="1" applyBorder="1"/>
    <xf fontId="4" fillId="0" borderId="3" numFmtId="0" xfId="0" applyFont="1" applyBorder="1"/>
    <xf fontId="3" fillId="0" borderId="4" numFmtId="0" xfId="0" applyFont="1" applyBorder="1" applyAlignment="1">
      <alignment vertical="center" wrapText="1"/>
    </xf>
    <xf fontId="5" fillId="0" borderId="5" numFmtId="0" xfId="0" applyFont="1" applyBorder="1" applyAlignment="1">
      <alignment horizontal="center" vertical="center" wrapText="1"/>
    </xf>
    <xf fontId="6" fillId="0" borderId="6" numFmtId="0" xfId="0" applyFont="1" applyBorder="1" applyAlignment="1">
      <alignment horizontal="center" vertical="center" wrapText="1"/>
    </xf>
    <xf fontId="4" fillId="0" borderId="6" numFmtId="0" xfId="0" applyFont="1" applyBorder="1"/>
    <xf fontId="4" fillId="0" borderId="7" numFmtId="0" xfId="0" applyFont="1" applyBorder="1"/>
    <xf fontId="4" fillId="0" borderId="8" numFmtId="0" xfId="0" applyFont="1" applyBorder="1"/>
    <xf fontId="0" fillId="0" borderId="0" numFmtId="0" xfId="0"/>
    <xf fontId="4" fillId="0" borderId="9" numFmtId="0" xfId="0" applyFont="1" applyBorder="1"/>
    <xf fontId="4" fillId="0" borderId="10" numFmtId="0" xfId="0" applyFont="1" applyBorder="1"/>
    <xf fontId="4" fillId="0" borderId="11" numFmtId="0" xfId="0" applyFont="1" applyBorder="1"/>
    <xf fontId="4" fillId="0" borderId="12" numFmtId="0" xfId="0" applyFont="1" applyBorder="1"/>
    <xf fontId="5" fillId="0" borderId="13" numFmtId="0" xfId="0" applyFont="1" applyBorder="1" applyAlignment="1">
      <alignment horizontal="center" vertical="center" wrapText="1"/>
    </xf>
    <xf fontId="5" fillId="0" borderId="14" numFmtId="0" xfId="0" applyFont="1" applyBorder="1" applyAlignment="1">
      <alignment vertical="center" wrapText="1"/>
    </xf>
    <xf fontId="4" fillId="0" borderId="14" numFmtId="0" xfId="0" applyFont="1" applyBorder="1"/>
    <xf fontId="4" fillId="0" borderId="15" numFmtId="0" xfId="0" applyFont="1" applyBorder="1"/>
    <xf fontId="7" fillId="0" borderId="0" numFmtId="49" xfId="0" applyNumberFormat="1" applyFont="1"/>
    <xf fontId="7" fillId="0" borderId="0" numFmtId="0" xfId="0" applyFont="1"/>
    <xf fontId="8" fillId="0" borderId="0" numFmtId="0" xfId="0" applyFont="1" applyAlignment="1">
      <alignment horizontal="center" vertical="center"/>
    </xf>
    <xf fontId="8" fillId="0" borderId="0" numFmtId="0" xfId="0" applyFont="1" applyAlignment="1">
      <alignment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9" fillId="2" borderId="16" numFmtId="0" xfId="0" applyFont="1" applyFill="1" applyBorder="1" applyAlignment="1">
      <alignment horizontal="center" vertical="center" wrapText="1"/>
    </xf>
    <xf fontId="9" fillId="2" borderId="16" numFmtId="49" xfId="0" applyNumberFormat="1" applyFont="1" applyFill="1" applyBorder="1" applyAlignment="1">
      <alignment horizontal="center" vertical="center" wrapText="1"/>
    </xf>
    <xf fontId="10" fillId="3" borderId="16" numFmtId="0" xfId="0" applyFont="1" applyFill="1" applyBorder="1" applyAlignment="1">
      <alignment horizontal="center" vertical="center" wrapText="1"/>
    </xf>
    <xf fontId="10" fillId="3" borderId="16" numFmtId="49" xfId="0" applyNumberFormat="1" applyFont="1" applyFill="1" applyBorder="1" applyAlignment="1">
      <alignment horizontal="center" vertical="center" wrapText="1"/>
    </xf>
    <xf fontId="11" fillId="0" borderId="0" numFmtId="0" xfId="0" applyFont="1" applyAlignment="1">
      <alignment vertical="center" wrapText="1"/>
    </xf>
    <xf fontId="12" fillId="0" borderId="0" numFmtId="0" xfId="0" applyFont="1" applyAlignment="1">
      <alignment horizontal="center" vertical="center"/>
    </xf>
    <xf fontId="13" fillId="4" borderId="17" numFmtId="0" xfId="0" applyFont="1" applyFill="1" applyBorder="1" applyAlignment="1">
      <alignment horizontal="center" vertical="center" wrapText="1"/>
    </xf>
    <xf fontId="4" fillId="0" borderId="18" numFmtId="0" xfId="0" applyFont="1" applyBorder="1"/>
    <xf fontId="4" fillId="0" borderId="19" numFmtId="0" xfId="0" applyFont="1" applyBorder="1"/>
    <xf fontId="11" fillId="0" borderId="17" numFmtId="0" xfId="0" applyFont="1" applyBorder="1" applyAlignment="1">
      <alignment horizontal="left" vertical="top" wrapText="1"/>
    </xf>
    <xf fontId="11" fillId="0" borderId="0" numFmtId="0" xfId="0" applyFont="1" applyAlignment="1">
      <alignment horizontal="left" vertical="center" wrapText="1"/>
    </xf>
    <xf fontId="11" fillId="0" borderId="20" numFmtId="0" xfId="0" applyFont="1" applyBorder="1" applyAlignment="1">
      <alignment vertical="center" wrapText="1"/>
    </xf>
    <xf fontId="13" fillId="4" borderId="16" numFmtId="0" xfId="0" applyFont="1" applyFill="1" applyBorder="1" applyAlignment="1">
      <alignment horizontal="center" vertical="center" wrapText="1"/>
    </xf>
    <xf fontId="11" fillId="0" borderId="16" numFmtId="0" xfId="0" applyFont="1" applyBorder="1" applyAlignment="1">
      <alignment horizontal="center" vertical="center" wrapText="1"/>
    </xf>
    <xf fontId="14" fillId="0" borderId="16" numFmtId="0" xfId="0" applyFont="1" applyBorder="1" applyAlignment="1">
      <alignment horizontal="center" vertical="center" wrapText="1"/>
    </xf>
    <xf fontId="11" fillId="0" borderId="16" numFmtId="0" xfId="0" applyFont="1" applyBorder="1" applyAlignment="1">
      <alignment vertical="center" wrapText="1"/>
    </xf>
    <xf fontId="11" fillId="5" borderId="16" numFmtId="0" xfId="0" applyFont="1" applyFill="1" applyBorder="1" applyAlignment="1">
      <alignment vertical="center" wrapText="1"/>
    </xf>
    <xf fontId="11" fillId="0" borderId="0" numFmtId="0" xfId="0" applyFont="1" applyAlignment="1">
      <alignment horizontal="center" vertical="center" wrapText="1"/>
    </xf>
    <xf fontId="13" fillId="5" borderId="0" numFmtId="0" xfId="0" applyFont="1" applyFill="1" applyAlignment="1">
      <alignment horizontal="center" vertical="center" wrapText="1"/>
    </xf>
    <xf fontId="14" fillId="6" borderId="16" numFmtId="0" xfId="0" applyFont="1" applyFill="1" applyBorder="1" applyAlignment="1">
      <alignment horizontal="center" vertical="center" wrapText="1"/>
    </xf>
    <xf fontId="11" fillId="5" borderId="0" numFmtId="0" xfId="0" applyFont="1" applyFill="1" applyAlignment="1">
      <alignment horizontal="center" vertical="center" wrapText="1"/>
    </xf>
    <xf fontId="14" fillId="7" borderId="16" numFmtId="0" xfId="0" applyFont="1" applyFill="1" applyBorder="1" applyAlignment="1">
      <alignment horizontal="center" vertical="center" wrapText="1"/>
    </xf>
    <xf fontId="11" fillId="0" borderId="16" numFmtId="0" xfId="0" applyFont="1" applyBorder="1" applyAlignment="1">
      <alignment horizontal="center" wrapText="1"/>
    </xf>
    <xf fontId="14" fillId="7" borderId="16" numFmtId="0" xfId="0" applyFont="1" applyFill="1" applyBorder="1" applyAlignment="1">
      <alignment horizontal="center" wrapText="1"/>
    </xf>
    <xf fontId="11" fillId="0" borderId="16" numFmtId="0" xfId="0" applyFont="1" applyBorder="1" applyAlignment="1">
      <alignment wrapText="1"/>
    </xf>
    <xf fontId="14" fillId="6" borderId="16" numFmtId="0" xfId="0" applyFont="1" applyFill="1" applyBorder="1" applyAlignment="1">
      <alignment horizontal="center" wrapText="1"/>
    </xf>
    <xf fontId="14" fillId="8" borderId="16" numFmtId="0" xfId="0" applyFont="1" applyFill="1" applyBorder="1" applyAlignment="1">
      <alignment horizontal="center" vertical="center" wrapText="1"/>
    </xf>
    <xf fontId="15" fillId="7" borderId="16" numFmtId="1" xfId="0" applyNumberFormat="1" applyFont="1" applyFill="1" applyBorder="1" applyAlignment="1">
      <alignment horizontal="center" vertical="center" wrapText="1"/>
    </xf>
    <xf fontId="9" fillId="9" borderId="16" numFmtId="1" xfId="0" applyNumberFormat="1" applyFont="1" applyFill="1" applyBorder="1" applyAlignment="1">
      <alignment horizontal="center" vertical="center" wrapText="1"/>
    </xf>
    <xf fontId="15" fillId="10" borderId="16" numFmtId="1" xfId="0" applyNumberFormat="1" applyFont="1" applyFill="1" applyBorder="1" applyAlignment="1">
      <alignment horizontal="center" vertical="center" wrapText="1"/>
    </xf>
    <xf fontId="16" fillId="11" borderId="16" numFmtId="1" xfId="0" applyNumberFormat="1" applyFont="1" applyFill="1" applyBorder="1" applyAlignment="1">
      <alignment horizontal="center" vertical="center" wrapText="1"/>
    </xf>
    <xf fontId="10" fillId="0" borderId="0" numFmtId="0" xfId="0" applyFont="1" applyAlignment="1">
      <alignment vertical="center"/>
    </xf>
    <xf fontId="10" fillId="0" borderId="16" numFmtId="0" xfId="0" applyFont="1" applyBorder="1" applyAlignment="1">
      <alignment horizontal="left" vertical="top" wrapText="1"/>
    </xf>
    <xf fontId="10" fillId="0" borderId="16" numFmtId="0" xfId="0" applyFont="1" applyBorder="1" applyAlignment="1">
      <alignment horizontal="center" vertical="top" wrapText="1"/>
    </xf>
    <xf fontId="17" fillId="3" borderId="16" numFmtId="0" xfId="0" applyFont="1" applyFill="1" applyBorder="1" applyAlignment="1">
      <alignment horizontal="left" vertical="center" wrapText="1"/>
    </xf>
    <xf fontId="10" fillId="5" borderId="21" numFmtId="0" xfId="0" applyFont="1" applyFill="1" applyBorder="1" applyAlignment="1">
      <alignment horizontal="center" vertical="center" wrapText="1"/>
    </xf>
    <xf fontId="17" fillId="0" borderId="16" numFmtId="0" xfId="0" applyFont="1" applyBorder="1" applyAlignment="1">
      <alignment horizontal="center" vertical="center" wrapText="1"/>
    </xf>
    <xf fontId="10" fillId="0" borderId="0" numFmtId="0" xfId="0" applyFont="1" applyAlignment="1">
      <alignment horizontal="left" vertical="center"/>
    </xf>
    <xf fontId="10" fillId="0" borderId="0" numFmtId="0" xfId="0" applyFont="1" applyAlignment="1">
      <alignment horizontal="center" vertical="center"/>
    </xf>
    <xf fontId="18" fillId="2" borderId="17" numFmtId="0" xfId="0" applyFont="1" applyFill="1" applyBorder="1" applyAlignment="1">
      <alignment horizontal="center" vertical="center" wrapText="1"/>
    </xf>
    <xf fontId="16" fillId="12" borderId="16" numFmtId="0" xfId="0" applyFont="1" applyFill="1" applyBorder="1"/>
    <xf fontId="10" fillId="10" borderId="16" numFmtId="0" xfId="0" applyFont="1" applyFill="1" applyBorder="1" applyAlignment="1">
      <alignment vertical="center" wrapText="1"/>
    </xf>
    <xf fontId="10" fillId="0" borderId="16" numFmtId="0" xfId="0" applyFont="1" applyBorder="1" applyAlignment="1">
      <alignment vertical="center" wrapText="1"/>
    </xf>
    <xf fontId="10" fillId="10" borderId="16" numFmtId="0" xfId="0" applyFont="1" applyFill="1" applyBorder="1"/>
    <xf fontId="10" fillId="11" borderId="16" numFmtId="0" xfId="0" applyFont="1" applyFill="1" applyBorder="1" applyAlignment="1">
      <alignment vertical="center" wrapText="1"/>
    </xf>
    <xf fontId="9" fillId="10" borderId="16" numFmtId="0" xfId="0" applyFont="1" applyFill="1" applyBorder="1" applyAlignment="1">
      <alignment vertical="center" wrapText="1"/>
    </xf>
    <xf fontId="18" fillId="0" borderId="0" numFmtId="0" xfId="0" applyFont="1" applyAlignment="1">
      <alignment vertical="center" wrapText="1"/>
    </xf>
    <xf fontId="19" fillId="0" borderId="0" numFmtId="0" xfId="0" applyFont="1"/>
    <xf fontId="18" fillId="2" borderId="22" numFmtId="0" xfId="0" applyFont="1" applyFill="1" applyBorder="1" applyAlignment="1">
      <alignment horizontal="center" vertical="center" wrapText="1"/>
    </xf>
    <xf fontId="4" fillId="0" borderId="20" numFmtId="0" xfId="0" applyFont="1" applyBorder="1"/>
    <xf fontId="4" fillId="0" borderId="23" numFmtId="0" xfId="0" applyFont="1" applyBorder="1"/>
    <xf fontId="16" fillId="12" borderId="16" numFmtId="0" xfId="0" applyFont="1" applyFill="1" applyBorder="1" applyAlignment="1">
      <alignment horizontal="center" vertical="center" wrapText="1"/>
    </xf>
    <xf fontId="16" fillId="12" borderId="17" numFmtId="0" xfId="0" applyFont="1" applyFill="1" applyBorder="1" applyAlignment="1">
      <alignment horizontal="center" vertical="center" wrapText="1"/>
    </xf>
    <xf fontId="20" fillId="0" borderId="0" numFmtId="0" xfId="0" applyFont="1"/>
    <xf fontId="16" fillId="5" borderId="16" numFmtId="0" xfId="0" applyFont="1" applyFill="1" applyBorder="1" applyAlignment="1">
      <alignment horizontal="left"/>
    </xf>
    <xf fontId="10" fillId="10" borderId="17" numFmtId="0" xfId="0" applyFont="1" applyFill="1" applyBorder="1" applyAlignment="1">
      <alignment horizontal="center" vertical="center" wrapText="1"/>
    </xf>
    <xf fontId="16" fillId="0" borderId="17" numFmtId="0" xfId="0" applyFont="1" applyBorder="1" applyAlignment="1">
      <alignment horizontal="left"/>
    </xf>
    <xf fontId="10" fillId="10" borderId="17" numFmtId="0" xfId="0" applyFont="1" applyFill="1" applyBorder="1" applyAlignment="1">
      <alignment horizontal="center"/>
    </xf>
    <xf fontId="10" fillId="10" borderId="16" numFmtId="0" xfId="0" applyFont="1" applyFill="1" applyBorder="1" applyAlignment="1">
      <alignment horizontal="center" vertical="center" wrapText="1"/>
    </xf>
    <xf fontId="1" fillId="10" borderId="16" numFmtId="0" xfId="1" applyFont="1" applyFill="1" applyBorder="1" applyAlignment="1">
      <alignment horizontal="center" vertical="center" wrapText="1"/>
    </xf>
    <xf fontId="10" fillId="0" borderId="17" numFmtId="0" xfId="0" applyFont="1" applyBorder="1" applyAlignment="1">
      <alignment horizontal="center" vertical="center" wrapText="1"/>
    </xf>
    <xf fontId="10" fillId="10" borderId="17" numFmtId="14" xfId="0" applyNumberFormat="1" applyFont="1" applyFill="1" applyBorder="1" applyAlignment="1">
      <alignment horizontal="center" vertical="center" wrapText="1"/>
    </xf>
    <xf fontId="16" fillId="0" borderId="17" numFmtId="0" xfId="0" applyFont="1" applyBorder="1" applyAlignment="1">
      <alignment horizontal="left" wrapText="1"/>
    </xf>
    <xf fontId="16" fillId="0" borderId="16" numFmtId="0" xfId="0" applyFont="1" applyBorder="1" applyAlignment="1">
      <alignment horizontal="left"/>
    </xf>
    <xf fontId="10" fillId="11" borderId="17" numFmtId="0" xfId="0" applyFont="1" applyFill="1" applyBorder="1" applyAlignment="1">
      <alignment horizontal="center" vertical="center" wrapText="1"/>
    </xf>
    <xf fontId="10" fillId="0" borderId="17" numFmtId="10" xfId="0" applyNumberFormat="1" applyFont="1" applyBorder="1" applyAlignment="1">
      <alignment horizontal="center" vertical="center" wrapText="1"/>
    </xf>
    <xf fontId="10" fillId="11" borderId="16" numFmtId="0" xfId="0" applyFont="1" applyFill="1" applyBorder="1" applyAlignment="1">
      <alignment horizontal="center" vertical="center" wrapText="1"/>
    </xf>
    <xf fontId="21" fillId="2" borderId="24" numFmtId="0" xfId="0" applyFont="1" applyFill="1" applyBorder="1" applyAlignment="1">
      <alignment horizontal="left" vertical="center" wrapText="1"/>
    </xf>
    <xf fontId="4" fillId="0" borderId="0" numFmtId="0" xfId="0" applyFont="1"/>
    <xf fontId="4" fillId="0" borderId="25" numFmtId="0" xfId="0" applyFont="1" applyBorder="1"/>
    <xf fontId="21" fillId="2" borderId="17" numFmtId="0" xfId="0" applyFont="1" applyFill="1" applyBorder="1" applyAlignment="1">
      <alignment horizontal="left" vertical="center" wrapText="1"/>
    </xf>
    <xf fontId="16" fillId="0" borderId="16" numFmtId="0" xfId="0" applyFont="1" applyBorder="1" applyAlignment="1">
      <alignment horizontal="center" vertical="center" wrapText="1"/>
    </xf>
    <xf fontId="10" fillId="0" borderId="16" numFmtId="0" xfId="0" applyFont="1" applyBorder="1" applyAlignment="1">
      <alignment horizontal="left" vertical="center" wrapText="1"/>
    </xf>
    <xf fontId="10" fillId="0" borderId="16" numFmtId="0" xfId="0" applyFont="1" applyBorder="1" applyAlignment="1">
      <alignment horizontal="center" vertical="center" wrapText="1"/>
    </xf>
    <xf fontId="10" fillId="0" borderId="0" numFmtId="0" xfId="0" applyFont="1" applyAlignment="1">
      <alignment wrapText="1"/>
    </xf>
    <xf fontId="16" fillId="0" borderId="26" numFmtId="0" xfId="0" applyFont="1" applyBorder="1" applyAlignment="1">
      <alignment horizontal="center" vertical="center" wrapText="1"/>
    </xf>
    <xf fontId="4" fillId="0" borderId="27" numFmtId="0" xfId="0" applyFont="1" applyBorder="1"/>
    <xf fontId="4" fillId="0" borderId="21" numFmtId="0" xfId="0" applyFont="1" applyBorder="1"/>
    <xf fontId="10" fillId="0" borderId="16" numFmtId="0" xfId="0" applyFont="1" applyBorder="1" applyAlignment="1">
      <alignment horizontal="center" wrapText="1"/>
    </xf>
    <xf fontId="10" fillId="0" borderId="16" numFmtId="0" xfId="0" applyFont="1" applyBorder="1" applyAlignment="1">
      <alignment wrapText="1"/>
    </xf>
    <xf fontId="10" fillId="0" borderId="16" numFmtId="10" xfId="0" applyNumberFormat="1" applyFont="1" applyBorder="1" applyAlignment="1">
      <alignment horizontal="center" vertical="center" wrapText="1"/>
    </xf>
    <xf fontId="10" fillId="0" borderId="0" numFmtId="0" xfId="0" applyFont="1" applyAlignment="1">
      <alignment horizontal="left" vertical="center" wrapText="1"/>
    </xf>
    <xf fontId="0" fillId="0" borderId="0" numFmtId="10" xfId="0" applyNumberFormat="1"/>
    <xf fontId="22" fillId="0" borderId="0" numFmtId="0" xfId="0" applyFont="1"/>
    <xf fontId="22" fillId="0" borderId="0" numFmtId="0" xfId="0" applyFont="1" applyAlignment="1">
      <alignment horizontal="center"/>
    </xf>
    <xf fontId="7" fillId="0" borderId="0" numFmt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1"/>
  <mc:AlternateContent>
    <mc:Choice Requires="c14">
      <c14:style val="102"/>
    </mc:Choice>
    <mc:Fallback>
      <c:style val="2"/>
    </mc:Fallback>
  </mc:AlternateContent>
  <c:chart>
    <c:autoTitleDeleted val="1"/>
    <c:plotArea>
      <c:layout/>
      <c:barChart>
        <c:barDir val="col"/>
        <c:grouping val="clustered"/>
        <c:varyColors val="1"/>
        <c:ser>
          <c:idx val="0"/>
          <c:order val="0"/>
          <c:tx>
            <c:v>Compliant</c:v>
          </c:tx>
          <c:spPr bwMode="auto">
            <a:prstGeom prst="rect">
              <a:avLst/>
            </a:prstGeom>
            <a:solidFill>
              <a:srgbClr val="0B458F"/>
            </a:solidFill>
            <a:ln cmpd="sng">
              <a:solidFill>
                <a:srgbClr val="000000"/>
              </a:solidFill>
            </a:ln>
          </c:spPr>
          <c:invertIfNegative val="1"/>
          <c:cat>
            <c:strRef>
              <c:f>Data!$A$4:$A$7</c:f>
              <c:strCache>
                <c:ptCount val="3"/>
                <c:pt idx="0">
                  <c:v>Implementer</c:v>
                </c:pt>
                <c:pt idx="2">
                  <c:v>CISO</c:v>
                </c:pt>
              </c:strCache>
            </c:strRef>
          </c:cat>
          <c:val>
            <c:numRef>
              <c:f>Data!$B$4:$B$7</c:f>
              <c:numCache>
                <c:formatCode>General</c:formatCode>
                <c:ptCount val="4"/>
                <c:pt idx="0">
                  <c:v>0</c:v>
                </c:pt>
                <c:pt idx="1">
                  <c:v>0</c:v>
                </c:pt>
                <c:pt idx="2">
                  <c:v>0</c:v>
                </c:pt>
                <c:pt idx="3">
                  <c:v>0</c:v>
                </c:pt>
              </c:numCache>
            </c:numRef>
          </c:val>
        </c:ser>
        <c:ser>
          <c:idx val="1"/>
          <c:order val="1"/>
          <c:tx>
            <c:v xml:space="preserve">Non Compliant</c:v>
          </c:tx>
          <c:spPr bwMode="auto">
            <a:prstGeom prst="rect">
              <a:avLst/>
            </a:prstGeom>
            <a:solidFill>
              <a:srgbClr val="C00000"/>
            </a:solidFill>
            <a:ln cmpd="sng">
              <a:solidFill>
                <a:srgbClr val="000000"/>
              </a:solidFill>
            </a:ln>
          </c:spPr>
          <c:invertIfNegative val="1"/>
          <c:cat>
            <c:strRef>
              <c:f>Data!$A$4:$A$7</c:f>
              <c:strCache>
                <c:ptCount val="3"/>
                <c:pt idx="0">
                  <c:v>Implementer</c:v>
                </c:pt>
                <c:pt idx="2">
                  <c:v>CISO</c:v>
                </c:pt>
              </c:strCache>
            </c:strRef>
          </c:cat>
          <c:val>
            <c:numRef>
              <c:f>Data!$C$4:$C$7</c:f>
              <c:numCache>
                <c:formatCode>General</c:formatCode>
                <c:ptCount val="4"/>
                <c:pt idx="0">
                  <c:v>34</c:v>
                </c:pt>
                <c:pt idx="1">
                  <c:v>0</c:v>
                </c:pt>
                <c:pt idx="2">
                  <c:v>13</c:v>
                </c:pt>
                <c:pt idx="3">
                  <c:v>0</c:v>
                </c:pt>
              </c:numCache>
            </c:numRef>
          </c:val>
        </c:ser>
        <c:ser>
          <c:idx val="2"/>
          <c:order val="2"/>
          <c:tx>
            <c:v xml:space="preserve">Control Exemption</c:v>
          </c:tx>
          <c:spPr bwMode="auto">
            <a:prstGeom prst="rect">
              <a:avLst/>
            </a:prstGeom>
            <a:solidFill>
              <a:srgbClr val="00B0F0"/>
            </a:solidFill>
            <a:ln cmpd="sng">
              <a:solidFill>
                <a:srgbClr val="000000"/>
              </a:solidFill>
            </a:ln>
          </c:spPr>
          <c:invertIfNegative val="1"/>
          <c:cat>
            <c:strRef>
              <c:f>Data!$A$4:$A$7</c:f>
              <c:strCache>
                <c:ptCount val="3"/>
                <c:pt idx="0">
                  <c:v>Implementer</c:v>
                </c:pt>
                <c:pt idx="2">
                  <c:v>CISO</c:v>
                </c:pt>
              </c:strCache>
            </c:strRef>
          </c:cat>
          <c:val>
            <c:numRef>
              <c:f>Data!$D$4:$D$7</c:f>
              <c:numCache>
                <c:formatCode>General</c:formatCode>
                <c:ptCount val="4"/>
                <c:pt idx="0">
                  <c:v>1</c:v>
                </c:pt>
                <c:pt idx="1">
                  <c:v>0</c:v>
                </c:pt>
                <c:pt idx="2">
                  <c:v>37</c:v>
                </c:pt>
                <c:pt idx="3">
                  <c:v>0</c:v>
                </c:pt>
              </c:numCache>
            </c:numRef>
          </c:val>
        </c:ser>
        <c:ser>
          <c:idx val="3"/>
          <c:order val="3"/>
          <c:tx>
            <c:strRef>
              <c:f>Data!$E$3</c:f>
              <c:strCache>
                <c:ptCount val="1"/>
                <c:pt idx="0">
                  <c:v xml:space="preserve">Control Exemption</c:v>
                </c:pt>
              </c:strCache>
            </c:strRef>
          </c:tx>
          <c:invertIfNegative val="1"/>
          <c:cat>
            <c:strRef>
              <c:f>Data!$A$4:$A$7</c:f>
              <c:strCache>
                <c:ptCount val="3"/>
                <c:pt idx="0">
                  <c:v>Implementer</c:v>
                </c:pt>
                <c:pt idx="2">
                  <c:v>CISO</c:v>
                </c:pt>
              </c:strCache>
            </c:strRef>
          </c:cat>
          <c:val>
            <c:numRef>
              <c:f>Data!$E$4:$E$7</c:f>
              <c:numCache>
                <c:formatCode>General</c:formatCode>
                <c:ptCount val="4"/>
                <c:pt idx="0">
                  <c:v>14</c:v>
                </c:pt>
                <c:pt idx="1">
                  <c:v>0</c:v>
                </c:pt>
                <c:pt idx="2">
                  <c:v>0</c:v>
                </c:pt>
                <c:pt idx="3">
                  <c:v>0</c:v>
                </c:pt>
              </c:numCache>
            </c:numRef>
          </c:val>
        </c:ser>
        <c:dLbls>
          <c:showBubbleSize val="0"/>
          <c:showCatName val="0"/>
          <c:showLeaderLines val="0"/>
          <c:showLegendKey val="0"/>
          <c:showPercent val="0"/>
          <c:showSerName val="0"/>
          <c:showVal val="0"/>
        </c:dLbls>
        <c:gapWidth val="150"/>
        <c:axId val="156353280"/>
        <c:axId val="156355200"/>
      </c:barChart>
      <c:catAx>
        <c:axId val="15635328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1200" b="0" i="0">
                <a:solidFill>
                  <a:srgbClr val="000000"/>
                </a:solidFill>
                <a:latin typeface="Arial"/>
              </a:defRPr>
            </a:pPr>
            <a:endParaRPr lang="en-US"/>
          </a:p>
        </c:txPr>
        <c:crossAx val="156355200"/>
        <c:crosses val="autoZero"/>
        <c:auto val="1"/>
        <c:lblAlgn val="ctr"/>
        <c:lblOffset val="100"/>
        <c:noMultiLvlLbl val="1"/>
      </c:catAx>
      <c:valAx>
        <c:axId val="156355200"/>
        <c:scaling>
          <c:orientation val="minMax"/>
        </c:scaling>
        <c:delete val="0"/>
        <c:axPos val="l"/>
        <c:majorGridlines>
          <c:spPr bwMode="auto">
            <a:prstGeom prst="rect">
              <a:avLst/>
            </a:prstGeom>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bwMode="auto">
          <a:ln/>
        </c:spPr>
        <c:txPr>
          <a:bodyPr/>
          <a:lstStyle/>
          <a:p>
            <a:pPr lvl="0">
              <a:defRPr sz="1200" b="0" i="0">
                <a:solidFill>
                  <a:srgbClr val="000000"/>
                </a:solidFill>
                <a:latin typeface="Arial"/>
              </a:defRPr>
            </a:pPr>
            <a:endParaRPr lang="en-US"/>
          </a:p>
        </c:txPr>
        <c:crossAx val="156353280"/>
        <c:crosses val="autoZero"/>
        <c:crossBetween val="between"/>
      </c:valAx>
    </c:plotArea>
    <c:legend>
      <c:legendPos val="b"/>
      <c:layout/>
      <c:overlay val="0"/>
      <c:txPr>
        <a:bodyPr/>
        <a:lstStyle/>
        <a:p>
          <a:pPr lvl="0">
            <a:defRPr sz="1200" b="0" i="0">
              <a:solidFill>
                <a:srgbClr val="1A1A1A"/>
              </a:solidFill>
              <a:latin typeface="Arial"/>
            </a:defRPr>
          </a:pPr>
          <a:endParaRPr lang="en-US"/>
        </a:p>
      </c:txPr>
    </c:legend>
    <c:plotVisOnly val="1"/>
    <c:dispBlanksAs val="zero"/>
    <c:showDLblsOverMax val="1"/>
  </c:chart>
  <c:spPr bwMode="auto">
    <a:xfrm>
      <a:off x="0" y="0"/>
      <a:ext cx="0" cy="0"/>
    </a:xfrm>
  </c:spPr>
  <c:printSettings>
    <c:headerFooter/>
    <c:pageMargins l="0.70000000000000018" r="0.70000000000000018" t="0.75000000000000022" b="0.75000000000000022" header="0.3000000000000001" footer="0.3000000000000001"/>
    <c:pageSetup/>
  </c:printSettings>
</c:chartSpace>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s>
</file>

<file path=xl/drawings/_rels/drawing3.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image" Target="../media/image8.png"/><Relationship Id="rId3"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228600</xdr:colOff>
      <xdr:row>2</xdr:row>
      <xdr:rowOff>0</xdr:rowOff>
    </xdr:from>
    <xdr:ext cx="1047750" cy="762000"/>
    <xdr:pic>
      <xdr:nvPicPr>
        <xdr:cNvPr id="2" name="image1.png" hidden="0"/>
        <xdr:cNvPicPr/>
      </xdr:nvPicPr>
      <xdr:blipFill>
        <a:blip r:embed="rId1"/>
        <a:stretch/>
      </xdr:blipFill>
      <xdr:spPr bwMode="auto">
        <a:xfrm>
          <a:off x="0" y="0"/>
          <a:ext cx="0" cy="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8</xdr:col>
      <xdr:colOff>122829</xdr:colOff>
      <xdr:row>1</xdr:row>
      <xdr:rowOff>57150</xdr:rowOff>
    </xdr:from>
    <xdr:to>
      <xdr:col>8</xdr:col>
      <xdr:colOff>2580749</xdr:colOff>
      <xdr:row>1</xdr:row>
      <xdr:rowOff>1201271</xdr:rowOff>
    </xdr:to>
    <xdr:pic>
      <xdr:nvPicPr>
        <xdr:cNvPr id="11" name="Picture 10" hidden="0"/>
        <xdr:cNvPicPr>
          <a:picLocks noChangeAspect="1"/>
        </xdr:cNvPicPr>
      </xdr:nvPicPr>
      <xdr:blipFill>
        <a:blip r:embed="rId1"/>
        <a:stretch/>
      </xdr:blipFill>
      <xdr:spPr bwMode="auto">
        <a:xfrm>
          <a:off x="10916335" y="209550"/>
          <a:ext cx="2457921" cy="1144121"/>
        </a:xfrm>
        <a:prstGeom prst="rect">
          <a:avLst/>
        </a:prstGeom>
      </xdr:spPr>
    </xdr:pic>
    <xdr:clientData/>
  </xdr:twoCellAnchor>
  <xdr:twoCellAnchor editAs="oneCell">
    <xdr:from>
      <xdr:col>8</xdr:col>
      <xdr:colOff>53788</xdr:colOff>
      <xdr:row>2</xdr:row>
      <xdr:rowOff>285750</xdr:rowOff>
    </xdr:from>
    <xdr:to>
      <xdr:col>8</xdr:col>
      <xdr:colOff>2604573</xdr:colOff>
      <xdr:row>2</xdr:row>
      <xdr:rowOff>1006665</xdr:rowOff>
    </xdr:to>
    <xdr:pic>
      <xdr:nvPicPr>
        <xdr:cNvPr id="12" name="Picture 11" hidden="0"/>
        <xdr:cNvPicPr>
          <a:picLocks noChangeAspect="1" noChangeArrowheads="1"/>
        </xdr:cNvPicPr>
      </xdr:nvPicPr>
      <xdr:blipFill>
        <a:blip r:embed="rId2"/>
        <a:stretch/>
      </xdr:blipFill>
      <xdr:spPr bwMode="auto">
        <a:xfrm>
          <a:off x="10847294" y="1746997"/>
          <a:ext cx="2550785" cy="720915"/>
        </a:xfrm>
        <a:prstGeom prst="rect">
          <a:avLst/>
        </a:prstGeom>
        <a:noFill/>
      </xdr:spPr>
    </xdr:pic>
    <xdr:clientData/>
  </xdr:twoCellAnchor>
  <xdr:twoCellAnchor editAs="oneCell">
    <xdr:from>
      <xdr:col>8</xdr:col>
      <xdr:colOff>19050</xdr:colOff>
      <xdr:row>3</xdr:row>
      <xdr:rowOff>19050</xdr:rowOff>
    </xdr:from>
    <xdr:to>
      <xdr:col>8</xdr:col>
      <xdr:colOff>2614097</xdr:colOff>
      <xdr:row>3</xdr:row>
      <xdr:rowOff>752475</xdr:rowOff>
    </xdr:to>
    <xdr:pic>
      <xdr:nvPicPr>
        <xdr:cNvPr id="13" name="Picture 12" hidden="0"/>
        <xdr:cNvPicPr>
          <a:picLocks noChangeAspect="1" noChangeArrowheads="1"/>
        </xdr:cNvPicPr>
      </xdr:nvPicPr>
      <xdr:blipFill>
        <a:blip r:embed="rId2"/>
        <a:stretch/>
      </xdr:blipFill>
      <xdr:spPr bwMode="auto">
        <a:xfrm>
          <a:off x="18783300" y="3086100"/>
          <a:ext cx="2595047" cy="733424"/>
        </a:xfrm>
        <a:prstGeom prst="rect">
          <a:avLst/>
        </a:prstGeom>
        <a:noFill/>
      </xdr:spPr>
    </xdr:pic>
    <xdr:clientData/>
  </xdr:twoCellAnchor>
  <xdr:twoCellAnchor editAs="oneCell">
    <xdr:from>
      <xdr:col>8</xdr:col>
      <xdr:colOff>0</xdr:colOff>
      <xdr:row>10</xdr:row>
      <xdr:rowOff>0</xdr:rowOff>
    </xdr:from>
    <xdr:to>
      <xdr:col>8</xdr:col>
      <xdr:colOff>2562583</xdr:colOff>
      <xdr:row>10</xdr:row>
      <xdr:rowOff>1324160</xdr:rowOff>
    </xdr:to>
    <xdr:pic>
      <xdr:nvPicPr>
        <xdr:cNvPr id="15" name="Picture 14" hidden="0"/>
        <xdr:cNvPicPr>
          <a:picLocks noChangeAspect="1"/>
        </xdr:cNvPicPr>
      </xdr:nvPicPr>
      <xdr:blipFill>
        <a:blip r:embed="rId3"/>
        <a:stretch/>
      </xdr:blipFill>
      <xdr:spPr bwMode="auto">
        <a:xfrm>
          <a:off x="18764250" y="4838700"/>
          <a:ext cx="2562583" cy="1324160"/>
        </a:xfrm>
        <a:prstGeom prst="rect">
          <a:avLst/>
        </a:prstGeom>
      </xdr:spPr>
    </xdr:pic>
    <xdr:clientData/>
  </xdr:twoCellAnchor>
  <xdr:twoCellAnchor editAs="oneCell">
    <xdr:from>
      <xdr:col>8</xdr:col>
      <xdr:colOff>95250</xdr:colOff>
      <xdr:row>12</xdr:row>
      <xdr:rowOff>114300</xdr:rowOff>
    </xdr:from>
    <xdr:to>
      <xdr:col>8</xdr:col>
      <xdr:colOff>2447924</xdr:colOff>
      <xdr:row>12</xdr:row>
      <xdr:rowOff>1152525</xdr:rowOff>
    </xdr:to>
    <xdr:pic>
      <xdr:nvPicPr>
        <xdr:cNvPr id="16" name="Picture 15" hidden="0"/>
        <xdr:cNvPicPr>
          <a:picLocks noChangeAspect="1"/>
        </xdr:cNvPicPr>
      </xdr:nvPicPr>
      <xdr:blipFill>
        <a:blip r:embed="rId3"/>
        <a:stretch/>
      </xdr:blipFill>
      <xdr:spPr bwMode="auto">
        <a:xfrm>
          <a:off x="18859500" y="6505575"/>
          <a:ext cx="2352675" cy="1038225"/>
        </a:xfrm>
        <a:prstGeom prst="rect">
          <a:avLst/>
        </a:prstGeom>
      </xdr:spPr>
    </xdr:pic>
    <xdr:clientData/>
  </xdr:twoCellAnchor>
  <xdr:twoCellAnchor editAs="oneCell">
    <xdr:from>
      <xdr:col>8</xdr:col>
      <xdr:colOff>228600</xdr:colOff>
      <xdr:row>24</xdr:row>
      <xdr:rowOff>28575</xdr:rowOff>
    </xdr:from>
    <xdr:to>
      <xdr:col>8</xdr:col>
      <xdr:colOff>2171971</xdr:colOff>
      <xdr:row>24</xdr:row>
      <xdr:rowOff>1466850</xdr:rowOff>
    </xdr:to>
    <xdr:pic>
      <xdr:nvPicPr>
        <xdr:cNvPr id="17" name="Picture 16" hidden="0"/>
        <xdr:cNvPicPr>
          <a:picLocks noChangeAspect="1"/>
        </xdr:cNvPicPr>
      </xdr:nvPicPr>
      <xdr:blipFill>
        <a:blip r:embed="rId4"/>
        <a:stretch/>
      </xdr:blipFill>
      <xdr:spPr bwMode="auto">
        <a:xfrm>
          <a:off x="11022106" y="24242246"/>
          <a:ext cx="1943371" cy="1438275"/>
        </a:xfrm>
        <a:prstGeom prst="rect">
          <a:avLst/>
        </a:prstGeom>
      </xdr:spPr>
    </xdr:pic>
    <xdr:clientData/>
  </xdr:twoCellAnchor>
  <xdr:twoCellAnchor editAs="oneCell">
    <xdr:from>
      <xdr:col>8</xdr:col>
      <xdr:colOff>470646</xdr:colOff>
      <xdr:row>33</xdr:row>
      <xdr:rowOff>268941</xdr:rowOff>
    </xdr:from>
    <xdr:to>
      <xdr:col>8</xdr:col>
      <xdr:colOff>2109176</xdr:colOff>
      <xdr:row>33</xdr:row>
      <xdr:rowOff>1088205</xdr:rowOff>
    </xdr:to>
    <xdr:pic>
      <xdr:nvPicPr>
        <xdr:cNvPr id="18" name="Picture 17" hidden="0"/>
        <xdr:cNvPicPr>
          <a:picLocks noChangeAspect="1"/>
        </xdr:cNvPicPr>
      </xdr:nvPicPr>
      <xdr:blipFill>
        <a:blip r:embed="rId5"/>
        <a:stretch/>
      </xdr:blipFill>
      <xdr:spPr bwMode="auto">
        <a:xfrm>
          <a:off x="19218088" y="25594235"/>
          <a:ext cx="1638529" cy="819263"/>
        </a:xfrm>
        <a:prstGeom prst="rect">
          <a:avLst/>
        </a:prstGeom>
      </xdr:spPr>
    </xdr:pic>
    <xdr:clientData/>
  </xdr:twoCellAnchor>
  <xdr:twoCellAnchor editAs="oneCell">
    <xdr:from>
      <xdr:col>8</xdr:col>
      <xdr:colOff>223925</xdr:colOff>
      <xdr:row>47</xdr:row>
      <xdr:rowOff>294274</xdr:rowOff>
    </xdr:from>
    <xdr:to>
      <xdr:col>8</xdr:col>
      <xdr:colOff>2473576</xdr:colOff>
      <xdr:row>47</xdr:row>
      <xdr:rowOff>1390768</xdr:rowOff>
    </xdr:to>
    <xdr:pic>
      <xdr:nvPicPr>
        <xdr:cNvPr id="19" name="Picture 18" hidden="0"/>
        <xdr:cNvPicPr>
          <a:picLocks noChangeAspect="1" noChangeArrowheads="1"/>
        </xdr:cNvPicPr>
      </xdr:nvPicPr>
      <xdr:blipFill>
        <a:blip r:embed="rId6"/>
        <a:stretch/>
      </xdr:blipFill>
      <xdr:spPr bwMode="auto">
        <a:xfrm>
          <a:off x="19000600" y="40995013"/>
          <a:ext cx="2249650" cy="1096495"/>
        </a:xfrm>
        <a:prstGeom prst="rect">
          <a:avLst/>
        </a:prstGeom>
        <a:noFill/>
      </xdr:spPr>
    </xdr:pic>
    <xdr:clientData/>
  </xdr:twoCellAnchor>
  <xdr:twoCellAnchor editAs="oneCell">
    <xdr:from>
      <xdr:col>8</xdr:col>
      <xdr:colOff>190500</xdr:colOff>
      <xdr:row>48</xdr:row>
      <xdr:rowOff>134469</xdr:rowOff>
    </xdr:from>
    <xdr:to>
      <xdr:col>8</xdr:col>
      <xdr:colOff>2440149</xdr:colOff>
      <xdr:row>48</xdr:row>
      <xdr:rowOff>1230965</xdr:rowOff>
    </xdr:to>
    <xdr:pic>
      <xdr:nvPicPr>
        <xdr:cNvPr id="20" name="Picture 19" hidden="0"/>
        <xdr:cNvPicPr>
          <a:picLocks noChangeAspect="1" noChangeArrowheads="1"/>
        </xdr:cNvPicPr>
      </xdr:nvPicPr>
      <xdr:blipFill>
        <a:blip r:embed="rId6"/>
        <a:stretch/>
      </xdr:blipFill>
      <xdr:spPr bwMode="auto">
        <a:xfrm>
          <a:off x="18937941" y="42739235"/>
          <a:ext cx="2249650" cy="109649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26</xdr:row>
      <xdr:rowOff>9525</xdr:rowOff>
    </xdr:from>
    <xdr:ext cx="14401800" cy="6172200"/>
    <xdr:graphicFrame>
      <xdr:nvGraphicFramePr>
        <xdr:cNvPr id="535383700" name="Chart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xdr:col>
      <xdr:colOff>2352674</xdr:colOff>
      <xdr:row>9</xdr:row>
      <xdr:rowOff>161924</xdr:rowOff>
    </xdr:from>
    <xdr:to>
      <xdr:col>4</xdr:col>
      <xdr:colOff>47114</xdr:colOff>
      <xdr:row>11</xdr:row>
      <xdr:rowOff>973</xdr:rowOff>
    </xdr:to>
    <xdr:pic>
      <xdr:nvPicPr>
        <xdr:cNvPr id="2" name="Picture 1" hidden="0"/>
        <xdr:cNvPicPr>
          <a:picLocks noChangeAspect="1"/>
        </xdr:cNvPicPr>
      </xdr:nvPicPr>
      <xdr:blipFill>
        <a:blip r:embed="rId2"/>
        <a:stretch/>
      </xdr:blipFill>
      <xdr:spPr bwMode="auto">
        <a:xfrm>
          <a:off x="8782049" y="1819275"/>
          <a:ext cx="1247265" cy="343873"/>
        </a:xfrm>
        <a:prstGeom prst="rect">
          <a:avLst/>
        </a:prstGeom>
      </xdr:spPr>
    </xdr:pic>
    <xdr:clientData/>
  </xdr:twoCellAnchor>
  <xdr:twoCellAnchor editAs="oneCell">
    <xdr:from>
      <xdr:col>3</xdr:col>
      <xdr:colOff>65942</xdr:colOff>
      <xdr:row>20</xdr:row>
      <xdr:rowOff>49475</xdr:rowOff>
    </xdr:from>
    <xdr:to>
      <xdr:col>3</xdr:col>
      <xdr:colOff>1126872</xdr:colOff>
      <xdr:row>20</xdr:row>
      <xdr:rowOff>548436</xdr:rowOff>
    </xdr:to>
    <xdr:pic>
      <xdr:nvPicPr>
        <xdr:cNvPr id="3" name="Picture 2" hidden="0"/>
        <xdr:cNvPicPr>
          <a:picLocks noChangeAspect="1"/>
        </xdr:cNvPicPr>
      </xdr:nvPicPr>
      <xdr:blipFill>
        <a:blip r:embed="rId3"/>
        <a:stretch/>
      </xdr:blipFill>
      <xdr:spPr bwMode="auto">
        <a:xfrm>
          <a:off x="8880230" y="4562860"/>
          <a:ext cx="1060930" cy="498960"/>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0B458F"/>
      </a:accent1>
      <a:accent2>
        <a:srgbClr val="C00000"/>
      </a:accent2>
      <a:accent3>
        <a:srgbClr val="00B0F0"/>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irfan.reza@dizitbd.com" TargetMode="External"/><Relationship  Id="rId1" Type="http://schemas.openxmlformats.org/officeDocument/2006/relationships/hyperlink" Target="mailto:sohel.rna@dizitb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4140625" defaultRowHeight="15"/>
  <cols>
    <col customWidth="1" min="1" max="1" width="9.109375"/>
    <col customWidth="1" min="2" max="2" width="22.5546875"/>
    <col customWidth="1" min="3" max="4" width="21.5546875"/>
    <col customWidth="1" min="5" max="5" width="19"/>
    <col customWidth="1" min="6" max="6" width="23.44140625"/>
    <col customWidth="1" min="7" max="26" width="9.109375"/>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2"/>
      <c r="C3" s="3" t="s">
        <v>0</v>
      </c>
      <c r="D3" s="4" t="s">
        <v>1</v>
      </c>
      <c r="E3" s="3" t="s">
        <v>2</v>
      </c>
      <c r="F3" s="3" t="s">
        <v>3</v>
      </c>
      <c r="G3" s="1"/>
      <c r="H3" s="1"/>
      <c r="I3" s="1"/>
      <c r="J3" s="1"/>
      <c r="K3" s="1"/>
      <c r="L3" s="1"/>
      <c r="M3" s="1"/>
      <c r="N3" s="1"/>
      <c r="O3" s="1"/>
      <c r="P3" s="1"/>
      <c r="Q3" s="1"/>
      <c r="R3" s="1"/>
      <c r="S3" s="1"/>
      <c r="T3" s="1"/>
      <c r="U3" s="1"/>
      <c r="V3" s="1"/>
      <c r="W3" s="1"/>
      <c r="X3" s="1"/>
      <c r="Y3" s="1"/>
      <c r="Z3" s="1"/>
    </row>
    <row r="4" ht="16.5" customHeight="1">
      <c r="A4" s="1"/>
      <c r="B4" s="5"/>
      <c r="C4" s="5"/>
      <c r="D4" s="5"/>
      <c r="E4" s="6"/>
      <c r="F4" s="6"/>
      <c r="G4" s="1"/>
      <c r="H4" s="1"/>
      <c r="I4" s="1"/>
      <c r="J4" s="1"/>
      <c r="K4" s="1"/>
      <c r="L4" s="1"/>
      <c r="M4" s="1"/>
      <c r="N4" s="1"/>
      <c r="O4" s="1"/>
      <c r="P4" s="1"/>
      <c r="Q4" s="1"/>
      <c r="R4" s="1"/>
      <c r="S4" s="1"/>
      <c r="T4" s="1"/>
      <c r="U4" s="1"/>
      <c r="V4" s="1"/>
      <c r="W4" s="1"/>
      <c r="X4" s="1"/>
      <c r="Y4" s="1"/>
      <c r="Z4" s="1"/>
    </row>
    <row r="5" ht="15" customHeight="1">
      <c r="A5" s="1"/>
      <c r="B5" s="5"/>
      <c r="C5" s="6"/>
      <c r="D5" s="6"/>
      <c r="E5" s="7" t="s">
        <v>4</v>
      </c>
      <c r="F5" s="7" t="s">
        <v>5</v>
      </c>
      <c r="G5" s="1"/>
      <c r="H5" s="1"/>
      <c r="I5" s="1"/>
      <c r="J5" s="1"/>
      <c r="K5" s="1"/>
      <c r="L5" s="1"/>
      <c r="M5" s="1"/>
      <c r="N5" s="1"/>
      <c r="O5" s="1"/>
      <c r="P5" s="1"/>
      <c r="Q5" s="1"/>
      <c r="R5" s="1"/>
      <c r="S5" s="1"/>
      <c r="T5" s="1"/>
      <c r="U5" s="1"/>
      <c r="V5" s="1"/>
      <c r="W5" s="1"/>
      <c r="X5" s="1"/>
      <c r="Y5" s="1"/>
      <c r="Z5" s="1"/>
    </row>
    <row r="6" ht="14.25" customHeight="1">
      <c r="A6" s="1"/>
      <c r="B6" s="6"/>
      <c r="C6" s="7" t="s">
        <v>6</v>
      </c>
      <c r="D6" s="7" t="s">
        <v>7</v>
      </c>
      <c r="E6" s="7" t="s">
        <v>8</v>
      </c>
      <c r="F6" s="7" t="s">
        <v>7</v>
      </c>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 customHeight="1">
      <c r="A12" s="1"/>
      <c r="B12" s="8" t="s">
        <v>9</v>
      </c>
      <c r="C12" s="9" t="s">
        <v>1</v>
      </c>
      <c r="D12" s="10"/>
      <c r="E12" s="10"/>
      <c r="F12" s="11"/>
      <c r="G12" s="1"/>
      <c r="H12" s="1"/>
      <c r="I12" s="1"/>
      <c r="J12" s="1"/>
      <c r="K12" s="1"/>
      <c r="L12" s="1"/>
      <c r="M12" s="1"/>
      <c r="N12" s="1"/>
      <c r="O12" s="1"/>
      <c r="P12" s="1"/>
      <c r="Q12" s="1"/>
      <c r="R12" s="1"/>
      <c r="S12" s="1"/>
      <c r="T12" s="1"/>
      <c r="U12" s="1"/>
      <c r="V12" s="1"/>
      <c r="W12" s="1"/>
      <c r="X12" s="1"/>
      <c r="Y12" s="1"/>
      <c r="Z12" s="1"/>
    </row>
    <row r="13" ht="15.75" customHeight="1">
      <c r="A13" s="1"/>
      <c r="B13" s="12"/>
      <c r="C13" s="13"/>
      <c r="D13" s="13"/>
      <c r="E13" s="13"/>
      <c r="F13" s="14"/>
      <c r="G13" s="1"/>
      <c r="H13" s="1"/>
      <c r="I13" s="1"/>
      <c r="J13" s="1"/>
      <c r="K13" s="1"/>
      <c r="L13" s="1"/>
      <c r="M13" s="1"/>
      <c r="N13" s="1"/>
      <c r="O13" s="1"/>
      <c r="P13" s="1"/>
      <c r="Q13" s="1"/>
      <c r="R13" s="1"/>
      <c r="S13" s="1"/>
      <c r="T13" s="1"/>
      <c r="U13" s="1"/>
      <c r="V13" s="1"/>
      <c r="W13" s="1"/>
      <c r="X13" s="1"/>
      <c r="Y13" s="1"/>
      <c r="Z13" s="1"/>
    </row>
    <row r="14" ht="15.75" customHeight="1">
      <c r="A14" s="1"/>
      <c r="B14" s="15"/>
      <c r="C14" s="16"/>
      <c r="D14" s="16"/>
      <c r="E14" s="16"/>
      <c r="F14" s="17"/>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8" t="s">
        <v>10</v>
      </c>
      <c r="C16" s="18" t="s">
        <v>11</v>
      </c>
      <c r="D16" s="10"/>
      <c r="E16" s="10"/>
      <c r="F16" s="11"/>
      <c r="G16" s="19"/>
      <c r="H16" s="1"/>
      <c r="I16" s="1"/>
      <c r="J16" s="1"/>
      <c r="K16" s="1"/>
      <c r="L16" s="1"/>
      <c r="M16" s="1"/>
      <c r="N16" s="1"/>
      <c r="O16" s="1"/>
      <c r="P16" s="1"/>
      <c r="Q16" s="1"/>
      <c r="R16" s="1"/>
      <c r="S16" s="1"/>
      <c r="T16" s="1"/>
      <c r="U16" s="1"/>
      <c r="V16" s="1"/>
      <c r="W16" s="1"/>
      <c r="X16" s="1"/>
      <c r="Y16" s="1"/>
      <c r="Z16" s="1"/>
    </row>
    <row r="17" ht="13.5" customHeight="1">
      <c r="A17" s="1"/>
      <c r="B17" s="12"/>
      <c r="C17" s="20"/>
      <c r="D17" s="13"/>
      <c r="E17" s="13"/>
      <c r="F17" s="14"/>
      <c r="G17" s="19"/>
      <c r="H17" s="1"/>
      <c r="I17" s="1"/>
      <c r="J17" s="1"/>
      <c r="K17" s="1"/>
      <c r="L17" s="1"/>
      <c r="M17" s="1"/>
      <c r="N17" s="1"/>
      <c r="O17" s="1"/>
      <c r="P17" s="1"/>
      <c r="Q17" s="1"/>
      <c r="R17" s="1"/>
      <c r="S17" s="1"/>
      <c r="T17" s="1"/>
      <c r="U17" s="1"/>
      <c r="V17" s="1"/>
      <c r="W17" s="1"/>
      <c r="X17" s="1"/>
      <c r="Y17" s="1"/>
      <c r="Z17" s="1"/>
    </row>
    <row r="18" ht="14.25" customHeight="1">
      <c r="A18" s="1"/>
      <c r="B18" s="15"/>
      <c r="C18" s="21"/>
      <c r="D18" s="16"/>
      <c r="E18" s="16"/>
      <c r="F18" s="17"/>
      <c r="G18" s="19"/>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3:B6"/>
    <mergeCell ref="C3:C5"/>
    <mergeCell ref="D3:D5"/>
    <mergeCell ref="E3:E4"/>
    <mergeCell ref="F3:F4"/>
    <mergeCell ref="B12:B14"/>
    <mergeCell ref="C12:F14"/>
    <mergeCell ref="B16:B18"/>
    <mergeCell ref="C16:F18"/>
  </mergeCells>
  <printOptions headings="0" gridLines="0"/>
  <pageMargins left="0.69999999999999996" right="0.69999999999999996" top="0.75" bottom="0.75" header="0" footer="0"/>
  <pageSetup paperSize="9" scale="100" firstPageNumber="4294967295" fitToWidth="1" fitToHeight="1" pageOrder="downThenOver" orientation="landscape"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4140625" defaultRowHeight="15"/>
  <cols>
    <col customWidth="1" min="1" max="1" width="8.6640625"/>
    <col customWidth="1" min="2" max="2" width="10.109375"/>
    <col customWidth="1" min="3" max="3" width="15.6640625"/>
    <col customWidth="1" min="4" max="4" width="21.5546875"/>
    <col customWidth="1" min="5" max="5" width="20.88671875"/>
    <col customWidth="1" min="6" max="6" width="22"/>
    <col customWidth="1" min="7" max="7" width="23.44140625"/>
    <col customWidth="1" min="8" max="26" width="8.6640625"/>
  </cols>
  <sheetData>
    <row r="1" ht="14.4">
      <c r="C1" s="22"/>
      <c r="G1" s="23"/>
    </row>
    <row r="2" ht="16.5">
      <c r="B2" s="24" t="s">
        <v>12</v>
      </c>
      <c r="C2" s="13"/>
      <c r="D2" s="13"/>
      <c r="E2" s="13"/>
      <c r="F2" s="25"/>
      <c r="G2" s="25"/>
    </row>
    <row r="3" ht="14.4">
      <c r="B3" s="26"/>
      <c r="C3" s="27"/>
      <c r="D3" s="26"/>
      <c r="E3" s="26"/>
      <c r="F3" s="26"/>
      <c r="G3" s="26"/>
    </row>
    <row r="4" ht="33" customHeight="1">
      <c r="B4" s="28" t="s">
        <v>10</v>
      </c>
      <c r="C4" s="29" t="s">
        <v>13</v>
      </c>
      <c r="D4" s="28" t="s">
        <v>14</v>
      </c>
      <c r="E4" s="28" t="s">
        <v>15</v>
      </c>
    </row>
    <row r="5" ht="14.4">
      <c r="A5" s="23"/>
      <c r="B5" s="30">
        <v>1</v>
      </c>
      <c r="C5" s="31" t="s">
        <v>16</v>
      </c>
      <c r="D5" s="30" t="s">
        <v>17</v>
      </c>
      <c r="E5" s="30" t="s">
        <v>18</v>
      </c>
    </row>
    <row r="6" ht="14.4">
      <c r="A6" s="23"/>
      <c r="B6" s="30">
        <v>2</v>
      </c>
      <c r="C6" s="31" t="s">
        <v>19</v>
      </c>
      <c r="D6" s="30" t="s">
        <v>20</v>
      </c>
      <c r="E6" s="30" t="s">
        <v>21</v>
      </c>
    </row>
    <row r="7" ht="14.4">
      <c r="A7" s="23"/>
      <c r="B7" s="23"/>
      <c r="C7" s="22"/>
      <c r="D7" s="23"/>
      <c r="E7" s="23"/>
      <c r="G7" s="23"/>
    </row>
    <row r="8" ht="14.4">
      <c r="A8" s="23"/>
      <c r="B8" s="23"/>
      <c r="C8" s="22"/>
      <c r="D8" s="23"/>
      <c r="E8" s="23"/>
      <c r="G8" s="23"/>
    </row>
    <row r="9" ht="14.4">
      <c r="A9" s="23"/>
      <c r="B9" s="23"/>
      <c r="C9" s="22"/>
      <c r="D9" s="23"/>
      <c r="E9" s="23"/>
      <c r="G9" s="23"/>
    </row>
    <row r="10" ht="14.4">
      <c r="A10" s="23"/>
      <c r="B10" s="23"/>
      <c r="C10" s="22"/>
      <c r="D10" s="23"/>
      <c r="E10" s="23"/>
      <c r="G10" s="23"/>
    </row>
    <row r="11" ht="14.4">
      <c r="A11" s="23"/>
      <c r="B11" s="23"/>
      <c r="C11" s="22"/>
      <c r="D11" s="23"/>
      <c r="E11" s="23"/>
      <c r="G11" s="23"/>
    </row>
    <row r="12" ht="14.4">
      <c r="A12" s="23"/>
      <c r="B12" s="23"/>
      <c r="C12" s="22"/>
      <c r="D12" s="23"/>
      <c r="E12" s="23"/>
      <c r="G12" s="23"/>
    </row>
    <row r="13" ht="14.4">
      <c r="A13" s="23"/>
      <c r="B13" s="23"/>
      <c r="C13" s="22"/>
      <c r="D13" s="23"/>
      <c r="E13" s="23"/>
      <c r="G13" s="23"/>
    </row>
    <row r="14" ht="14.4">
      <c r="A14" s="23"/>
      <c r="B14" s="23"/>
      <c r="C14" s="22"/>
      <c r="D14" s="23"/>
      <c r="E14" s="23"/>
      <c r="G14" s="23"/>
    </row>
    <row r="15" ht="14.4">
      <c r="C15" s="22"/>
      <c r="G15" s="23"/>
    </row>
    <row r="16" ht="14.4">
      <c r="C16" s="22"/>
      <c r="G16" s="23"/>
    </row>
    <row r="17" ht="14.4">
      <c r="C17" s="22"/>
      <c r="G17" s="23"/>
    </row>
    <row r="18" ht="14.4">
      <c r="C18" s="22"/>
      <c r="G18" s="23"/>
    </row>
    <row r="19" ht="14.4">
      <c r="C19" s="22"/>
      <c r="G19" s="23"/>
    </row>
    <row r="20" ht="14.4">
      <c r="C20" s="22"/>
      <c r="G20" s="23"/>
    </row>
    <row r="21" ht="15.75" customHeight="1">
      <c r="C21" s="22"/>
      <c r="G21" s="23"/>
    </row>
    <row r="22" ht="15.75" customHeight="1">
      <c r="C22" s="22"/>
      <c r="G22" s="23"/>
    </row>
    <row r="23" ht="15.75" customHeight="1">
      <c r="C23" s="22"/>
      <c r="G23" s="23"/>
    </row>
    <row r="24" ht="15.75" customHeight="1">
      <c r="C24" s="22"/>
      <c r="G24" s="23"/>
    </row>
    <row r="25" ht="15.75" customHeight="1">
      <c r="C25" s="22"/>
      <c r="G25" s="23"/>
    </row>
    <row r="26" ht="15.75" customHeight="1">
      <c r="C26" s="22"/>
      <c r="G26" s="23"/>
    </row>
    <row r="27" ht="15.75" customHeight="1">
      <c r="C27" s="22"/>
      <c r="G27" s="23"/>
    </row>
    <row r="28" ht="15.75" customHeight="1">
      <c r="C28" s="22"/>
      <c r="G28" s="23"/>
    </row>
    <row r="29" ht="15.75" customHeight="1">
      <c r="C29" s="22"/>
      <c r="G29" s="23"/>
    </row>
    <row r="30" ht="15.75" customHeight="1">
      <c r="C30" s="22"/>
      <c r="G30" s="23"/>
    </row>
    <row r="31" ht="15.75" customHeight="1">
      <c r="C31" s="22"/>
      <c r="G31" s="23"/>
    </row>
    <row r="32" ht="15.75" customHeight="1">
      <c r="C32" s="22"/>
      <c r="G32" s="23"/>
    </row>
    <row r="33" ht="15.75" customHeight="1">
      <c r="C33" s="22"/>
      <c r="G33" s="23"/>
    </row>
    <row r="34" ht="15.75" customHeight="1">
      <c r="C34" s="22"/>
      <c r="G34" s="23"/>
    </row>
    <row r="35" ht="15.75" customHeight="1">
      <c r="C35" s="22"/>
      <c r="G35" s="23"/>
    </row>
    <row r="36" ht="15.75" customHeight="1">
      <c r="C36" s="22"/>
      <c r="G36" s="23"/>
    </row>
    <row r="37" ht="15.75" customHeight="1">
      <c r="C37" s="22"/>
      <c r="G37" s="23"/>
    </row>
    <row r="38" ht="15.75" customHeight="1">
      <c r="C38" s="22"/>
      <c r="G38" s="23"/>
    </row>
    <row r="39" ht="15.75" customHeight="1">
      <c r="C39" s="22"/>
      <c r="G39" s="23"/>
    </row>
    <row r="40" ht="15.75" customHeight="1">
      <c r="C40" s="22"/>
      <c r="G40" s="23"/>
    </row>
    <row r="41" ht="15.75" customHeight="1">
      <c r="C41" s="22"/>
      <c r="G41" s="23"/>
    </row>
    <row r="42" ht="15.75" customHeight="1">
      <c r="C42" s="22"/>
      <c r="G42" s="23"/>
    </row>
    <row r="43" ht="15.75" customHeight="1">
      <c r="C43" s="22"/>
      <c r="G43" s="23"/>
    </row>
    <row r="44" ht="15.75" customHeight="1">
      <c r="C44" s="22"/>
      <c r="G44" s="23"/>
    </row>
    <row r="45" ht="15.75" customHeight="1">
      <c r="C45" s="22"/>
      <c r="G45" s="23"/>
    </row>
    <row r="46" ht="15.75" customHeight="1">
      <c r="C46" s="22"/>
      <c r="G46" s="23"/>
    </row>
    <row r="47" ht="15.75" customHeight="1">
      <c r="C47" s="22"/>
      <c r="G47" s="23"/>
    </row>
    <row r="48" ht="15.75" customHeight="1">
      <c r="C48" s="22"/>
      <c r="G48" s="23"/>
    </row>
    <row r="49" ht="15.75" customHeight="1">
      <c r="C49" s="22"/>
      <c r="G49" s="23"/>
    </row>
    <row r="50" ht="15.75" customHeight="1">
      <c r="C50" s="22"/>
      <c r="G50" s="23"/>
    </row>
    <row r="51" ht="15.75" customHeight="1">
      <c r="C51" s="22"/>
      <c r="G51" s="23"/>
    </row>
    <row r="52" ht="15.75" customHeight="1">
      <c r="C52" s="22"/>
      <c r="G52" s="23"/>
    </row>
    <row r="53" ht="15.75" customHeight="1">
      <c r="C53" s="22"/>
      <c r="G53" s="23"/>
    </row>
    <row r="54" ht="15.75" customHeight="1">
      <c r="C54" s="22"/>
      <c r="G54" s="23"/>
    </row>
    <row r="55" ht="15.75" customHeight="1">
      <c r="C55" s="22"/>
      <c r="G55" s="23"/>
    </row>
    <row r="56" ht="15.75" customHeight="1">
      <c r="C56" s="22"/>
      <c r="G56" s="23"/>
    </row>
    <row r="57" ht="15.75" customHeight="1">
      <c r="C57" s="22"/>
      <c r="G57" s="23"/>
    </row>
    <row r="58" ht="15.75" customHeight="1">
      <c r="C58" s="22"/>
      <c r="G58" s="23"/>
    </row>
    <row r="59" ht="15.75" customHeight="1">
      <c r="C59" s="22"/>
      <c r="G59" s="23"/>
    </row>
    <row r="60" ht="15.75" customHeight="1">
      <c r="C60" s="22"/>
      <c r="G60" s="23"/>
    </row>
    <row r="61" ht="15.75" customHeight="1">
      <c r="C61" s="22"/>
      <c r="G61" s="23"/>
    </row>
    <row r="62" ht="15.75" customHeight="1">
      <c r="C62" s="22"/>
      <c r="G62" s="23"/>
    </row>
    <row r="63" ht="15.75" customHeight="1">
      <c r="C63" s="22"/>
      <c r="G63" s="23"/>
    </row>
    <row r="64" ht="15.75" customHeight="1">
      <c r="C64" s="22"/>
      <c r="G64" s="23"/>
    </row>
    <row r="65" ht="15.75" customHeight="1">
      <c r="C65" s="22"/>
      <c r="G65" s="23"/>
    </row>
    <row r="66" ht="15.75" customHeight="1">
      <c r="C66" s="22"/>
      <c r="G66" s="23"/>
    </row>
    <row r="67" ht="15.75" customHeight="1">
      <c r="C67" s="22"/>
      <c r="G67" s="23"/>
    </row>
    <row r="68" ht="15.75" customHeight="1">
      <c r="C68" s="22"/>
      <c r="G68" s="23"/>
    </row>
    <row r="69" ht="15.75" customHeight="1">
      <c r="C69" s="22"/>
      <c r="G69" s="23"/>
    </row>
    <row r="70" ht="15.75" customHeight="1">
      <c r="C70" s="22"/>
      <c r="G70" s="23"/>
    </row>
    <row r="71" ht="15.75" customHeight="1">
      <c r="C71" s="22"/>
      <c r="G71" s="23"/>
    </row>
    <row r="72" ht="15.75" customHeight="1">
      <c r="C72" s="22"/>
      <c r="G72" s="23"/>
    </row>
    <row r="73" ht="15.75" customHeight="1">
      <c r="C73" s="22"/>
      <c r="G73" s="23"/>
    </row>
    <row r="74" ht="15.75" customHeight="1">
      <c r="C74" s="22"/>
      <c r="G74" s="23"/>
    </row>
    <row r="75" ht="15.75" customHeight="1">
      <c r="C75" s="22"/>
      <c r="G75" s="23"/>
    </row>
    <row r="76" ht="15.75" customHeight="1">
      <c r="C76" s="22"/>
      <c r="G76" s="23"/>
    </row>
    <row r="77" ht="15.75" customHeight="1">
      <c r="C77" s="22"/>
      <c r="G77" s="23"/>
    </row>
    <row r="78" ht="15.75" customHeight="1">
      <c r="C78" s="22"/>
      <c r="G78" s="23"/>
    </row>
    <row r="79" ht="15.75" customHeight="1">
      <c r="C79" s="22"/>
      <c r="G79" s="23"/>
    </row>
    <row r="80" ht="15.75" customHeight="1">
      <c r="C80" s="22"/>
      <c r="G80" s="23"/>
    </row>
    <row r="81" ht="15.75" customHeight="1">
      <c r="C81" s="22"/>
      <c r="G81" s="23"/>
    </row>
    <row r="82" ht="15.75" customHeight="1">
      <c r="C82" s="22"/>
      <c r="G82" s="23"/>
    </row>
    <row r="83" ht="15.75" customHeight="1">
      <c r="C83" s="22"/>
      <c r="G83" s="23"/>
    </row>
    <row r="84" ht="15.75" customHeight="1">
      <c r="C84" s="22"/>
      <c r="G84" s="23"/>
    </row>
    <row r="85" ht="15.75" customHeight="1">
      <c r="C85" s="22"/>
      <c r="G85" s="23"/>
    </row>
    <row r="86" ht="15.75" customHeight="1">
      <c r="C86" s="22"/>
      <c r="G86" s="23"/>
    </row>
    <row r="87" ht="15.75" customHeight="1">
      <c r="C87" s="22"/>
      <c r="G87" s="23"/>
    </row>
    <row r="88" ht="15.75" customHeight="1">
      <c r="C88" s="22"/>
      <c r="G88" s="23"/>
    </row>
    <row r="89" ht="15.75" customHeight="1">
      <c r="C89" s="22"/>
      <c r="G89" s="23"/>
    </row>
    <row r="90" ht="15.75" customHeight="1">
      <c r="C90" s="22"/>
      <c r="G90" s="23"/>
    </row>
    <row r="91" ht="15.75" customHeight="1">
      <c r="C91" s="22"/>
      <c r="G91" s="23"/>
    </row>
    <row r="92" ht="15.75" customHeight="1">
      <c r="C92" s="22"/>
      <c r="G92" s="23"/>
    </row>
    <row r="93" ht="15.75" customHeight="1">
      <c r="C93" s="22"/>
      <c r="G93" s="23"/>
    </row>
    <row r="94" ht="15.75" customHeight="1">
      <c r="C94" s="22"/>
      <c r="G94" s="23"/>
    </row>
    <row r="95" ht="15.75" customHeight="1">
      <c r="C95" s="22"/>
      <c r="G95" s="23"/>
    </row>
    <row r="96" ht="15.75" customHeight="1">
      <c r="C96" s="22"/>
      <c r="G96" s="23"/>
    </row>
    <row r="97" ht="15.75" customHeight="1">
      <c r="C97" s="22"/>
      <c r="G97" s="23"/>
    </row>
    <row r="98" ht="15.75" customHeight="1">
      <c r="C98" s="22"/>
      <c r="G98" s="23"/>
    </row>
    <row r="99" ht="15.75" customHeight="1">
      <c r="C99" s="22"/>
      <c r="G99" s="23"/>
    </row>
    <row r="100" ht="15.75" customHeight="1">
      <c r="C100" s="22"/>
      <c r="G100" s="23"/>
    </row>
    <row r="101" ht="15.75" customHeight="1">
      <c r="C101" s="22"/>
      <c r="G101" s="23"/>
    </row>
    <row r="102" ht="15.75" customHeight="1">
      <c r="C102" s="22"/>
      <c r="G102" s="23"/>
    </row>
    <row r="103" ht="15.75" customHeight="1">
      <c r="C103" s="22"/>
      <c r="G103" s="23"/>
    </row>
    <row r="104" ht="15.75" customHeight="1">
      <c r="C104" s="22"/>
      <c r="G104" s="23"/>
    </row>
    <row r="105" ht="15.75" customHeight="1">
      <c r="C105" s="22"/>
      <c r="G105" s="23"/>
    </row>
    <row r="106" ht="15.75" customHeight="1">
      <c r="C106" s="22"/>
      <c r="G106" s="23"/>
    </row>
    <row r="107" ht="15.75" customHeight="1">
      <c r="C107" s="22"/>
      <c r="G107" s="23"/>
    </row>
    <row r="108" ht="15.75" customHeight="1">
      <c r="C108" s="22"/>
      <c r="G108" s="23"/>
    </row>
    <row r="109" ht="15.75" customHeight="1">
      <c r="C109" s="22"/>
      <c r="G109" s="23"/>
    </row>
    <row r="110" ht="15.75" customHeight="1">
      <c r="C110" s="22"/>
      <c r="G110" s="23"/>
    </row>
    <row r="111" ht="15.75" customHeight="1">
      <c r="C111" s="22"/>
      <c r="G111" s="23"/>
    </row>
    <row r="112" ht="15.75" customHeight="1">
      <c r="C112" s="22"/>
      <c r="G112" s="23"/>
    </row>
    <row r="113" ht="15.75" customHeight="1">
      <c r="C113" s="22"/>
      <c r="G113" s="23"/>
    </row>
    <row r="114" ht="15.75" customHeight="1">
      <c r="C114" s="22"/>
      <c r="G114" s="23"/>
    </row>
    <row r="115" ht="15.75" customHeight="1">
      <c r="C115" s="22"/>
      <c r="G115" s="23"/>
    </row>
    <row r="116" ht="15.75" customHeight="1">
      <c r="C116" s="22"/>
      <c r="G116" s="23"/>
    </row>
    <row r="117" ht="15.75" customHeight="1">
      <c r="C117" s="22"/>
      <c r="G117" s="23"/>
    </row>
    <row r="118" ht="15.75" customHeight="1">
      <c r="C118" s="22"/>
      <c r="G118" s="23"/>
    </row>
    <row r="119" ht="15.75" customHeight="1">
      <c r="C119" s="22"/>
      <c r="G119" s="23"/>
    </row>
    <row r="120" ht="15.75" customHeight="1">
      <c r="C120" s="22"/>
      <c r="G120" s="23"/>
    </row>
    <row r="121" ht="15.75" customHeight="1">
      <c r="C121" s="22"/>
      <c r="G121" s="23"/>
    </row>
    <row r="122" ht="15.75" customHeight="1">
      <c r="C122" s="22"/>
      <c r="G122" s="23"/>
    </row>
    <row r="123" ht="15.75" customHeight="1">
      <c r="C123" s="22"/>
      <c r="G123" s="23"/>
    </row>
    <row r="124" ht="15.75" customHeight="1">
      <c r="C124" s="22"/>
      <c r="G124" s="23"/>
    </row>
    <row r="125" ht="15.75" customHeight="1">
      <c r="C125" s="22"/>
      <c r="G125" s="23"/>
    </row>
    <row r="126" ht="15.75" customHeight="1">
      <c r="C126" s="22"/>
      <c r="G126" s="23"/>
    </row>
    <row r="127" ht="15.75" customHeight="1">
      <c r="C127" s="22"/>
      <c r="G127" s="23"/>
    </row>
    <row r="128" ht="15.75" customHeight="1">
      <c r="C128" s="22"/>
      <c r="G128" s="23"/>
    </row>
    <row r="129" ht="15.75" customHeight="1">
      <c r="C129" s="22"/>
      <c r="G129" s="23"/>
    </row>
    <row r="130" ht="15.75" customHeight="1">
      <c r="C130" s="22"/>
      <c r="G130" s="23"/>
    </row>
    <row r="131" ht="15.75" customHeight="1">
      <c r="C131" s="22"/>
      <c r="G131" s="23"/>
    </row>
    <row r="132" ht="15.75" customHeight="1">
      <c r="C132" s="22"/>
      <c r="G132" s="23"/>
    </row>
    <row r="133" ht="15.75" customHeight="1">
      <c r="C133" s="22"/>
      <c r="G133" s="23"/>
    </row>
    <row r="134" ht="15.75" customHeight="1">
      <c r="C134" s="22"/>
      <c r="G134" s="23"/>
    </row>
    <row r="135" ht="15.75" customHeight="1">
      <c r="C135" s="22"/>
      <c r="G135" s="23"/>
    </row>
    <row r="136" ht="15.75" customHeight="1">
      <c r="C136" s="22"/>
      <c r="G136" s="23"/>
    </row>
    <row r="137" ht="15.75" customHeight="1">
      <c r="C137" s="22"/>
      <c r="G137" s="23"/>
    </row>
    <row r="138" ht="15.75" customHeight="1">
      <c r="C138" s="22"/>
      <c r="G138" s="23"/>
    </row>
    <row r="139" ht="15.75" customHeight="1">
      <c r="C139" s="22"/>
      <c r="G139" s="23"/>
    </row>
    <row r="140" ht="15.75" customHeight="1">
      <c r="C140" s="22"/>
      <c r="G140" s="23"/>
    </row>
    <row r="141" ht="15.75" customHeight="1">
      <c r="C141" s="22"/>
      <c r="G141" s="23"/>
    </row>
    <row r="142" ht="15.75" customHeight="1">
      <c r="C142" s="22"/>
      <c r="G142" s="23"/>
    </row>
    <row r="143" ht="15.75" customHeight="1">
      <c r="C143" s="22"/>
      <c r="G143" s="23"/>
    </row>
    <row r="144" ht="15.75" customHeight="1">
      <c r="C144" s="22"/>
      <c r="G144" s="23"/>
    </row>
    <row r="145" ht="15.75" customHeight="1">
      <c r="C145" s="22"/>
      <c r="G145" s="23"/>
    </row>
    <row r="146" ht="15.75" customHeight="1">
      <c r="C146" s="22"/>
      <c r="G146" s="23"/>
    </row>
    <row r="147" ht="15.75" customHeight="1">
      <c r="C147" s="22"/>
      <c r="G147" s="23"/>
    </row>
    <row r="148" ht="15.75" customHeight="1">
      <c r="C148" s="22"/>
      <c r="G148" s="23"/>
    </row>
    <row r="149" ht="15.75" customHeight="1">
      <c r="C149" s="22"/>
      <c r="G149" s="23"/>
    </row>
    <row r="150" ht="15.75" customHeight="1">
      <c r="C150" s="22"/>
      <c r="G150" s="23"/>
    </row>
    <row r="151" ht="15.75" customHeight="1">
      <c r="C151" s="22"/>
      <c r="G151" s="23"/>
    </row>
    <row r="152" ht="15.75" customHeight="1">
      <c r="C152" s="22"/>
      <c r="G152" s="23"/>
    </row>
    <row r="153" ht="15.75" customHeight="1">
      <c r="C153" s="22"/>
      <c r="G153" s="23"/>
    </row>
    <row r="154" ht="15.75" customHeight="1">
      <c r="C154" s="22"/>
      <c r="G154" s="23"/>
    </row>
    <row r="155" ht="15.75" customHeight="1">
      <c r="C155" s="22"/>
      <c r="G155" s="23"/>
    </row>
    <row r="156" ht="15.75" customHeight="1">
      <c r="C156" s="22"/>
      <c r="G156" s="23"/>
    </row>
    <row r="157" ht="15.75" customHeight="1">
      <c r="C157" s="22"/>
      <c r="G157" s="23"/>
    </row>
    <row r="158" ht="15.75" customHeight="1">
      <c r="C158" s="22"/>
      <c r="G158" s="23"/>
    </row>
    <row r="159" ht="15.75" customHeight="1">
      <c r="C159" s="22"/>
      <c r="G159" s="23"/>
    </row>
    <row r="160" ht="15.75" customHeight="1">
      <c r="C160" s="22"/>
      <c r="G160" s="23"/>
    </row>
    <row r="161" ht="15.75" customHeight="1">
      <c r="C161" s="22"/>
      <c r="G161" s="23"/>
    </row>
    <row r="162" ht="15.75" customHeight="1">
      <c r="C162" s="22"/>
      <c r="G162" s="23"/>
    </row>
    <row r="163" ht="15.75" customHeight="1">
      <c r="C163" s="22"/>
      <c r="G163" s="23"/>
    </row>
    <row r="164" ht="15.75" customHeight="1">
      <c r="C164" s="22"/>
      <c r="G164" s="23"/>
    </row>
    <row r="165" ht="15.75" customHeight="1">
      <c r="C165" s="22"/>
      <c r="G165" s="23"/>
    </row>
    <row r="166" ht="15.75" customHeight="1">
      <c r="C166" s="22"/>
      <c r="G166" s="23"/>
    </row>
    <row r="167" ht="15.75" customHeight="1">
      <c r="C167" s="22"/>
      <c r="G167" s="23"/>
    </row>
    <row r="168" ht="15.75" customHeight="1">
      <c r="C168" s="22"/>
      <c r="G168" s="23"/>
    </row>
    <row r="169" ht="15.75" customHeight="1">
      <c r="C169" s="22"/>
      <c r="G169" s="23"/>
    </row>
    <row r="170" ht="15.75" customHeight="1">
      <c r="C170" s="22"/>
      <c r="G170" s="23"/>
    </row>
    <row r="171" ht="15.75" customHeight="1">
      <c r="C171" s="22"/>
      <c r="G171" s="23"/>
    </row>
    <row r="172" ht="15.75" customHeight="1">
      <c r="C172" s="22"/>
      <c r="G172" s="23"/>
    </row>
    <row r="173" ht="15.75" customHeight="1">
      <c r="C173" s="22"/>
      <c r="G173" s="23"/>
    </row>
    <row r="174" ht="15.75" customHeight="1">
      <c r="C174" s="22"/>
      <c r="G174" s="23"/>
    </row>
    <row r="175" ht="15.75" customHeight="1">
      <c r="C175" s="22"/>
      <c r="G175" s="23"/>
    </row>
    <row r="176" ht="15.75" customHeight="1">
      <c r="C176" s="22"/>
      <c r="G176" s="23"/>
    </row>
    <row r="177" ht="15.75" customHeight="1">
      <c r="C177" s="22"/>
      <c r="G177" s="23"/>
    </row>
    <row r="178" ht="15.75" customHeight="1">
      <c r="C178" s="22"/>
      <c r="G178" s="23"/>
    </row>
    <row r="179" ht="15.75" customHeight="1">
      <c r="C179" s="22"/>
      <c r="G179" s="23"/>
    </row>
    <row r="180" ht="15.75" customHeight="1">
      <c r="C180" s="22"/>
      <c r="G180" s="23"/>
    </row>
    <row r="181" ht="15.75" customHeight="1">
      <c r="C181" s="22"/>
      <c r="G181" s="23"/>
    </row>
    <row r="182" ht="15.75" customHeight="1">
      <c r="C182" s="22"/>
      <c r="G182" s="23"/>
    </row>
    <row r="183" ht="15.75" customHeight="1">
      <c r="C183" s="22"/>
      <c r="G183" s="23"/>
    </row>
    <row r="184" ht="15.75" customHeight="1">
      <c r="C184" s="22"/>
      <c r="G184" s="23"/>
    </row>
    <row r="185" ht="15.75" customHeight="1">
      <c r="C185" s="22"/>
      <c r="G185" s="23"/>
    </row>
    <row r="186" ht="15.75" customHeight="1">
      <c r="C186" s="22"/>
      <c r="G186" s="23"/>
    </row>
    <row r="187" ht="15.75" customHeight="1">
      <c r="C187" s="22"/>
      <c r="G187" s="23"/>
    </row>
    <row r="188" ht="15.75" customHeight="1">
      <c r="C188" s="22"/>
      <c r="G188" s="23"/>
    </row>
    <row r="189" ht="15.75" customHeight="1">
      <c r="C189" s="22"/>
      <c r="G189" s="23"/>
    </row>
    <row r="190" ht="15.75" customHeight="1">
      <c r="C190" s="22"/>
      <c r="G190" s="23"/>
    </row>
    <row r="191" ht="15.75" customHeight="1">
      <c r="C191" s="22"/>
      <c r="G191" s="23"/>
    </row>
    <row r="192" ht="15.75" customHeight="1">
      <c r="C192" s="22"/>
      <c r="G192" s="23"/>
    </row>
    <row r="193" ht="15.75" customHeight="1">
      <c r="C193" s="22"/>
      <c r="G193" s="23"/>
    </row>
    <row r="194" ht="15.75" customHeight="1">
      <c r="C194" s="22"/>
      <c r="G194" s="23"/>
    </row>
    <row r="195" ht="15.75" customHeight="1">
      <c r="C195" s="22"/>
      <c r="G195" s="23"/>
    </row>
    <row r="196" ht="15.75" customHeight="1">
      <c r="C196" s="22"/>
      <c r="G196" s="23"/>
    </row>
    <row r="197" ht="15.75" customHeight="1">
      <c r="C197" s="22"/>
      <c r="G197" s="23"/>
    </row>
    <row r="198" ht="15.75" customHeight="1">
      <c r="C198" s="22"/>
      <c r="G198" s="23"/>
    </row>
    <row r="199" ht="15.75" customHeight="1">
      <c r="C199" s="22"/>
      <c r="G199" s="23"/>
    </row>
    <row r="200" ht="15.75" customHeight="1">
      <c r="C200" s="22"/>
      <c r="G200" s="23"/>
    </row>
    <row r="201" ht="15.75" customHeight="1">
      <c r="C201" s="22"/>
      <c r="G201" s="23"/>
    </row>
    <row r="202" ht="15.75" customHeight="1">
      <c r="C202" s="22"/>
      <c r="G202" s="23"/>
    </row>
    <row r="203" ht="15.75" customHeight="1">
      <c r="C203" s="22"/>
      <c r="G203" s="23"/>
    </row>
    <row r="204" ht="15.75" customHeight="1">
      <c r="C204" s="22"/>
      <c r="G204" s="23"/>
    </row>
    <row r="205" ht="15.75" customHeight="1">
      <c r="C205" s="22"/>
      <c r="G205" s="23"/>
    </row>
    <row r="206" ht="15.75" customHeight="1">
      <c r="C206" s="22"/>
      <c r="G206" s="23"/>
    </row>
    <row r="207" ht="15.75" customHeight="1">
      <c r="C207" s="22"/>
      <c r="G207" s="23"/>
    </row>
    <row r="208" ht="15.75" customHeight="1">
      <c r="C208" s="22"/>
      <c r="G208" s="23"/>
    </row>
    <row r="209" ht="15.75" customHeight="1">
      <c r="C209" s="22"/>
      <c r="G209" s="23"/>
    </row>
    <row r="210" ht="15.75" customHeight="1">
      <c r="C210" s="22"/>
      <c r="G210" s="23"/>
    </row>
    <row r="211" ht="15.75" customHeight="1">
      <c r="C211" s="22"/>
      <c r="G211" s="23"/>
    </row>
    <row r="212" ht="15.75" customHeight="1">
      <c r="C212" s="22"/>
      <c r="G212" s="23"/>
    </row>
    <row r="213" ht="15.75" customHeight="1">
      <c r="C213" s="22"/>
      <c r="G213" s="23"/>
    </row>
    <row r="214" ht="15.75" customHeight="1">
      <c r="C214" s="22"/>
      <c r="G214" s="23"/>
    </row>
    <row r="215" ht="15.75" customHeight="1">
      <c r="C215" s="22"/>
      <c r="G215" s="23"/>
    </row>
    <row r="216" ht="15.75" customHeight="1">
      <c r="C216" s="22"/>
      <c r="G216" s="23"/>
    </row>
    <row r="217" ht="15.75" customHeight="1">
      <c r="C217" s="22"/>
      <c r="G217" s="23"/>
    </row>
    <row r="218" ht="15.75" customHeight="1">
      <c r="C218" s="22"/>
      <c r="G218" s="23"/>
    </row>
    <row r="219" ht="15.75" customHeight="1">
      <c r="C219" s="22"/>
      <c r="G219" s="23"/>
    </row>
    <row r="220" ht="15.75" customHeight="1">
      <c r="C220" s="22"/>
      <c r="G220" s="23"/>
    </row>
    <row r="221" ht="15.75" customHeight="1">
      <c r="C221" s="22"/>
      <c r="G221" s="23"/>
    </row>
    <row r="222" ht="15.75" customHeight="1">
      <c r="C222" s="22"/>
      <c r="G222" s="23"/>
    </row>
    <row r="223" ht="15.75" customHeight="1">
      <c r="C223" s="22"/>
      <c r="G223" s="23"/>
    </row>
    <row r="224" ht="15.75" customHeight="1">
      <c r="C224" s="22"/>
      <c r="G224" s="23"/>
    </row>
    <row r="225" ht="15.75" customHeight="1">
      <c r="C225" s="22"/>
      <c r="G225" s="23"/>
    </row>
    <row r="226" ht="15.75" customHeight="1">
      <c r="C226" s="22"/>
      <c r="G226" s="23"/>
    </row>
    <row r="227" ht="15.75" customHeight="1">
      <c r="C227" s="22"/>
      <c r="G227" s="23"/>
    </row>
    <row r="228" ht="15.75" customHeight="1">
      <c r="C228" s="22"/>
      <c r="G228" s="23"/>
    </row>
    <row r="229" ht="15.75" customHeight="1">
      <c r="C229" s="22"/>
      <c r="G229" s="23"/>
    </row>
    <row r="230" ht="15.75" customHeight="1">
      <c r="C230" s="22"/>
      <c r="G230" s="23"/>
    </row>
    <row r="231" ht="15.75" customHeight="1">
      <c r="C231" s="22"/>
      <c r="G231" s="23"/>
    </row>
    <row r="232" ht="15.75" customHeight="1">
      <c r="C232" s="22"/>
      <c r="G232" s="23"/>
    </row>
    <row r="233" ht="15.75" customHeight="1">
      <c r="C233" s="22"/>
      <c r="G233" s="23"/>
    </row>
    <row r="234" ht="15.75" customHeight="1">
      <c r="C234" s="22"/>
      <c r="G234" s="23"/>
    </row>
    <row r="235" ht="15.75" customHeight="1">
      <c r="C235" s="22"/>
      <c r="G235" s="23"/>
    </row>
    <row r="236" ht="15.75" customHeight="1">
      <c r="C236" s="22"/>
      <c r="G236" s="23"/>
    </row>
    <row r="237" ht="15.75" customHeight="1">
      <c r="C237" s="22"/>
      <c r="G237" s="23"/>
    </row>
    <row r="238" ht="15.75" customHeight="1">
      <c r="C238" s="22"/>
      <c r="G238" s="23"/>
    </row>
    <row r="239" ht="15.75" customHeight="1">
      <c r="C239" s="22"/>
      <c r="G239" s="23"/>
    </row>
    <row r="240" ht="15.75" customHeight="1">
      <c r="C240" s="22"/>
      <c r="G240" s="23"/>
    </row>
    <row r="241" ht="15.75" customHeight="1">
      <c r="C241" s="22"/>
      <c r="G241" s="23"/>
    </row>
    <row r="242" ht="15.75" customHeight="1">
      <c r="C242" s="22"/>
      <c r="G242" s="23"/>
    </row>
    <row r="243" ht="15.75" customHeight="1">
      <c r="C243" s="22"/>
      <c r="G243" s="23"/>
    </row>
    <row r="244" ht="15.75" customHeight="1">
      <c r="C244" s="22"/>
      <c r="G244" s="23"/>
    </row>
    <row r="245" ht="15.75" customHeight="1">
      <c r="C245" s="22"/>
      <c r="G245" s="23"/>
    </row>
    <row r="246" ht="15.75" customHeight="1">
      <c r="C246" s="22"/>
      <c r="G246" s="23"/>
    </row>
    <row r="247" ht="15.75" customHeight="1">
      <c r="C247" s="22"/>
      <c r="G247" s="23"/>
    </row>
    <row r="248" ht="15.75" customHeight="1">
      <c r="C248" s="22"/>
      <c r="G248" s="23"/>
    </row>
    <row r="249" ht="15.75" customHeight="1">
      <c r="C249" s="22"/>
      <c r="G249" s="23"/>
    </row>
    <row r="250" ht="15.75" customHeight="1">
      <c r="C250" s="22"/>
      <c r="G250" s="23"/>
    </row>
    <row r="251" ht="15.75" customHeight="1">
      <c r="C251" s="22"/>
      <c r="G251" s="23"/>
    </row>
    <row r="252" ht="15.75" customHeight="1">
      <c r="C252" s="22"/>
      <c r="G252" s="23"/>
    </row>
    <row r="253" ht="15.75" customHeight="1">
      <c r="C253" s="22"/>
      <c r="G253" s="23"/>
    </row>
    <row r="254" ht="15.75" customHeight="1">
      <c r="C254" s="22"/>
      <c r="G254" s="23"/>
    </row>
    <row r="255" ht="15.75" customHeight="1">
      <c r="C255" s="22"/>
      <c r="G255" s="23"/>
    </row>
    <row r="256" ht="15.75" customHeight="1">
      <c r="C256" s="22"/>
      <c r="G256" s="23"/>
    </row>
    <row r="257" ht="15.75" customHeight="1">
      <c r="C257" s="22"/>
      <c r="G257" s="23"/>
    </row>
    <row r="258" ht="15.75" customHeight="1">
      <c r="C258" s="22"/>
      <c r="G258" s="23"/>
    </row>
    <row r="259" ht="15.75" customHeight="1">
      <c r="C259" s="22"/>
      <c r="G259" s="23"/>
    </row>
    <row r="260" ht="15.75" customHeight="1">
      <c r="C260" s="22"/>
      <c r="G260" s="23"/>
    </row>
    <row r="261" ht="15.75" customHeight="1">
      <c r="C261" s="22"/>
      <c r="G261" s="23"/>
    </row>
    <row r="262" ht="15.75" customHeight="1">
      <c r="C262" s="22"/>
      <c r="G262" s="23"/>
    </row>
    <row r="263" ht="15.75" customHeight="1">
      <c r="C263" s="22"/>
      <c r="G263" s="23"/>
    </row>
    <row r="264" ht="15.75" customHeight="1">
      <c r="C264" s="22"/>
      <c r="G264" s="23"/>
    </row>
    <row r="265" ht="15.75" customHeight="1">
      <c r="C265" s="22"/>
      <c r="G265" s="23"/>
    </row>
    <row r="266" ht="15.75" customHeight="1">
      <c r="C266" s="22"/>
      <c r="G266" s="23"/>
    </row>
    <row r="267" ht="15.75" customHeight="1">
      <c r="C267" s="22"/>
      <c r="G267" s="23"/>
    </row>
    <row r="268" ht="15.75" customHeight="1">
      <c r="C268" s="22"/>
      <c r="G268" s="23"/>
    </row>
    <row r="269" ht="15.75" customHeight="1">
      <c r="C269" s="22"/>
      <c r="G269" s="23"/>
    </row>
    <row r="270" ht="15.75" customHeight="1">
      <c r="C270" s="22"/>
      <c r="G270" s="23"/>
    </row>
    <row r="271" ht="15.75" customHeight="1">
      <c r="C271" s="22"/>
      <c r="G271" s="23"/>
    </row>
    <row r="272" ht="15.75" customHeight="1">
      <c r="C272" s="22"/>
      <c r="G272" s="23"/>
    </row>
    <row r="273" ht="15.75" customHeight="1">
      <c r="C273" s="22"/>
      <c r="G273" s="23"/>
    </row>
    <row r="274" ht="15.75" customHeight="1">
      <c r="C274" s="22"/>
      <c r="G274" s="23"/>
    </row>
    <row r="275" ht="15.75" customHeight="1">
      <c r="C275" s="22"/>
      <c r="G275" s="23"/>
    </row>
    <row r="276" ht="15.75" customHeight="1">
      <c r="C276" s="22"/>
      <c r="G276" s="23"/>
    </row>
    <row r="277" ht="15.75" customHeight="1">
      <c r="C277" s="22"/>
      <c r="G277" s="23"/>
    </row>
    <row r="278" ht="15.75" customHeight="1">
      <c r="C278" s="22"/>
      <c r="G278" s="23"/>
    </row>
    <row r="279" ht="15.75" customHeight="1">
      <c r="C279" s="22"/>
      <c r="G279" s="23"/>
    </row>
    <row r="280" ht="15.75" customHeight="1">
      <c r="C280" s="22"/>
      <c r="G280" s="23"/>
    </row>
    <row r="281" ht="15.75" customHeight="1">
      <c r="C281" s="22"/>
      <c r="G281" s="23"/>
    </row>
    <row r="282" ht="15.75" customHeight="1">
      <c r="C282" s="22"/>
      <c r="G282" s="23"/>
    </row>
    <row r="283" ht="15.75" customHeight="1">
      <c r="C283" s="22"/>
      <c r="G283" s="23"/>
    </row>
    <row r="284" ht="15.75" customHeight="1">
      <c r="C284" s="22"/>
      <c r="G284" s="23"/>
    </row>
    <row r="285" ht="15.75" customHeight="1">
      <c r="C285" s="22"/>
      <c r="G285" s="23"/>
    </row>
    <row r="286" ht="15.75" customHeight="1">
      <c r="C286" s="22"/>
      <c r="G286" s="23"/>
    </row>
    <row r="287" ht="15.75" customHeight="1">
      <c r="C287" s="22"/>
      <c r="G287" s="23"/>
    </row>
    <row r="288" ht="15.75" customHeight="1">
      <c r="C288" s="22"/>
      <c r="G288" s="23"/>
    </row>
    <row r="289" ht="15.75" customHeight="1">
      <c r="C289" s="22"/>
      <c r="G289" s="23"/>
    </row>
    <row r="290" ht="15.75" customHeight="1">
      <c r="C290" s="22"/>
      <c r="G290" s="23"/>
    </row>
    <row r="291" ht="15.75" customHeight="1">
      <c r="C291" s="22"/>
      <c r="G291" s="23"/>
    </row>
    <row r="292" ht="15.75" customHeight="1">
      <c r="C292" s="22"/>
      <c r="G292" s="23"/>
    </row>
    <row r="293" ht="15.75" customHeight="1">
      <c r="C293" s="22"/>
      <c r="G293" s="23"/>
    </row>
    <row r="294" ht="15.75" customHeight="1">
      <c r="C294" s="22"/>
      <c r="G294" s="23"/>
    </row>
    <row r="295" ht="15.75" customHeight="1">
      <c r="C295" s="22"/>
      <c r="G295" s="23"/>
    </row>
    <row r="296" ht="15.75" customHeight="1">
      <c r="C296" s="22"/>
      <c r="G296" s="23"/>
    </row>
    <row r="297" ht="15.75" customHeight="1">
      <c r="C297" s="22"/>
      <c r="G297" s="23"/>
    </row>
    <row r="298" ht="15.75" customHeight="1">
      <c r="C298" s="22"/>
      <c r="G298" s="23"/>
    </row>
    <row r="299" ht="15.75" customHeight="1">
      <c r="C299" s="22"/>
      <c r="G299" s="23"/>
    </row>
    <row r="300" ht="15.75" customHeight="1">
      <c r="C300" s="22"/>
      <c r="G300" s="23"/>
    </row>
    <row r="301" ht="15.75" customHeight="1">
      <c r="C301" s="22"/>
      <c r="G301" s="23"/>
    </row>
    <row r="302" ht="15.75" customHeight="1">
      <c r="C302" s="22"/>
      <c r="G302" s="23"/>
    </row>
    <row r="303" ht="15.75" customHeight="1">
      <c r="C303" s="22"/>
      <c r="G303" s="23"/>
    </row>
    <row r="304" ht="15.75" customHeight="1">
      <c r="C304" s="22"/>
      <c r="G304" s="23"/>
    </row>
    <row r="305" ht="15.75" customHeight="1">
      <c r="C305" s="22"/>
      <c r="G305" s="23"/>
    </row>
    <row r="306" ht="15.75" customHeight="1">
      <c r="C306" s="22"/>
      <c r="G306" s="23"/>
    </row>
    <row r="307" ht="15.75" customHeight="1">
      <c r="C307" s="22"/>
      <c r="G307" s="23"/>
    </row>
    <row r="308" ht="15.75" customHeight="1">
      <c r="C308" s="22"/>
      <c r="G308" s="23"/>
    </row>
    <row r="309" ht="15.75" customHeight="1">
      <c r="C309" s="22"/>
      <c r="G309" s="23"/>
    </row>
    <row r="310" ht="15.75" customHeight="1">
      <c r="C310" s="22"/>
      <c r="G310" s="23"/>
    </row>
    <row r="311" ht="15.75" customHeight="1">
      <c r="C311" s="22"/>
      <c r="G311" s="23"/>
    </row>
    <row r="312" ht="15.75" customHeight="1">
      <c r="C312" s="22"/>
      <c r="G312" s="23"/>
    </row>
    <row r="313" ht="15.75" customHeight="1">
      <c r="C313" s="22"/>
      <c r="G313" s="23"/>
    </row>
    <row r="314" ht="15.75" customHeight="1">
      <c r="C314" s="22"/>
      <c r="G314" s="23"/>
    </row>
    <row r="315" ht="15.75" customHeight="1">
      <c r="C315" s="22"/>
      <c r="G315" s="23"/>
    </row>
    <row r="316" ht="15.75" customHeight="1">
      <c r="C316" s="22"/>
      <c r="G316" s="23"/>
    </row>
    <row r="317" ht="15.75" customHeight="1">
      <c r="C317" s="22"/>
      <c r="G317" s="23"/>
    </row>
    <row r="318" ht="15.75" customHeight="1">
      <c r="C318" s="22"/>
      <c r="G318" s="23"/>
    </row>
    <row r="319" ht="15.75" customHeight="1">
      <c r="C319" s="22"/>
      <c r="G319" s="23"/>
    </row>
    <row r="320" ht="15.75" customHeight="1">
      <c r="C320" s="22"/>
      <c r="G320" s="23"/>
    </row>
    <row r="321" ht="15.75" customHeight="1">
      <c r="C321" s="22"/>
      <c r="G321" s="23"/>
    </row>
    <row r="322" ht="15.75" customHeight="1">
      <c r="C322" s="22"/>
      <c r="G322" s="23"/>
    </row>
    <row r="323" ht="15.75" customHeight="1">
      <c r="C323" s="22"/>
      <c r="G323" s="23"/>
    </row>
    <row r="324" ht="15.75" customHeight="1">
      <c r="C324" s="22"/>
      <c r="G324" s="23"/>
    </row>
    <row r="325" ht="15.75" customHeight="1">
      <c r="C325" s="22"/>
      <c r="G325" s="23"/>
    </row>
    <row r="326" ht="15.75" customHeight="1">
      <c r="C326" s="22"/>
      <c r="G326" s="23"/>
    </row>
    <row r="327" ht="15.75" customHeight="1">
      <c r="C327" s="22"/>
      <c r="G327" s="23"/>
    </row>
    <row r="328" ht="15.75" customHeight="1">
      <c r="C328" s="22"/>
      <c r="G328" s="23"/>
    </row>
    <row r="329" ht="15.75" customHeight="1">
      <c r="C329" s="22"/>
      <c r="G329" s="23"/>
    </row>
    <row r="330" ht="15.75" customHeight="1">
      <c r="C330" s="22"/>
      <c r="G330" s="23"/>
    </row>
    <row r="331" ht="15.75" customHeight="1">
      <c r="C331" s="22"/>
      <c r="G331" s="23"/>
    </row>
    <row r="332" ht="15.75" customHeight="1">
      <c r="C332" s="22"/>
      <c r="G332" s="23"/>
    </row>
    <row r="333" ht="15.75" customHeight="1">
      <c r="C333" s="22"/>
      <c r="G333" s="23"/>
    </row>
    <row r="334" ht="15.75" customHeight="1">
      <c r="C334" s="22"/>
      <c r="G334" s="23"/>
    </row>
    <row r="335" ht="15.75" customHeight="1">
      <c r="C335" s="22"/>
      <c r="G335" s="23"/>
    </row>
    <row r="336" ht="15.75" customHeight="1">
      <c r="C336" s="22"/>
      <c r="G336" s="23"/>
    </row>
    <row r="337" ht="15.75" customHeight="1">
      <c r="C337" s="22"/>
      <c r="G337" s="23"/>
    </row>
    <row r="338" ht="15.75" customHeight="1">
      <c r="C338" s="22"/>
      <c r="G338" s="23"/>
    </row>
    <row r="339" ht="15.75" customHeight="1">
      <c r="C339" s="22"/>
      <c r="G339" s="23"/>
    </row>
    <row r="340" ht="15.75" customHeight="1">
      <c r="C340" s="22"/>
      <c r="G340" s="23"/>
    </row>
    <row r="341" ht="15.75" customHeight="1">
      <c r="C341" s="22"/>
      <c r="G341" s="23"/>
    </row>
    <row r="342" ht="15.75" customHeight="1">
      <c r="C342" s="22"/>
      <c r="G342" s="23"/>
    </row>
    <row r="343" ht="15.75" customHeight="1">
      <c r="C343" s="22"/>
      <c r="G343" s="23"/>
    </row>
    <row r="344" ht="15.75" customHeight="1">
      <c r="C344" s="22"/>
      <c r="G344" s="23"/>
    </row>
    <row r="345" ht="15.75" customHeight="1">
      <c r="C345" s="22"/>
      <c r="G345" s="23"/>
    </row>
    <row r="346" ht="15.75" customHeight="1">
      <c r="C346" s="22"/>
      <c r="G346" s="23"/>
    </row>
    <row r="347" ht="15.75" customHeight="1">
      <c r="C347" s="22"/>
      <c r="G347" s="23"/>
    </row>
    <row r="348" ht="15.75" customHeight="1">
      <c r="C348" s="22"/>
      <c r="G348" s="23"/>
    </row>
    <row r="349" ht="15.75" customHeight="1">
      <c r="C349" s="22"/>
      <c r="G349" s="23"/>
    </row>
    <row r="350" ht="15.75" customHeight="1">
      <c r="C350" s="22"/>
      <c r="G350" s="23"/>
    </row>
    <row r="351" ht="15.75" customHeight="1">
      <c r="C351" s="22"/>
      <c r="G351" s="23"/>
    </row>
    <row r="352" ht="15.75" customHeight="1">
      <c r="C352" s="22"/>
      <c r="G352" s="23"/>
    </row>
    <row r="353" ht="15.75" customHeight="1">
      <c r="C353" s="22"/>
      <c r="G353" s="23"/>
    </row>
    <row r="354" ht="15.75" customHeight="1">
      <c r="C354" s="22"/>
      <c r="G354" s="23"/>
    </row>
    <row r="355" ht="15.75" customHeight="1">
      <c r="C355" s="22"/>
      <c r="G355" s="23"/>
    </row>
    <row r="356" ht="15.75" customHeight="1">
      <c r="C356" s="22"/>
      <c r="G356" s="23"/>
    </row>
    <row r="357" ht="15.75" customHeight="1">
      <c r="C357" s="22"/>
      <c r="G357" s="23"/>
    </row>
    <row r="358" ht="15.75" customHeight="1">
      <c r="C358" s="22"/>
      <c r="G358" s="23"/>
    </row>
    <row r="359" ht="15.75" customHeight="1">
      <c r="C359" s="22"/>
      <c r="G359" s="23"/>
    </row>
    <row r="360" ht="15.75" customHeight="1">
      <c r="C360" s="22"/>
      <c r="G360" s="23"/>
    </row>
    <row r="361" ht="15.75" customHeight="1">
      <c r="C361" s="22"/>
      <c r="G361" s="23"/>
    </row>
    <row r="362" ht="15.75" customHeight="1">
      <c r="C362" s="22"/>
      <c r="G362" s="23"/>
    </row>
    <row r="363" ht="15.75" customHeight="1">
      <c r="C363" s="22"/>
      <c r="G363" s="23"/>
    </row>
    <row r="364" ht="15.75" customHeight="1">
      <c r="C364" s="22"/>
      <c r="G364" s="23"/>
    </row>
    <row r="365" ht="15.75" customHeight="1">
      <c r="C365" s="22"/>
      <c r="G365" s="23"/>
    </row>
    <row r="366" ht="15.75" customHeight="1">
      <c r="C366" s="22"/>
      <c r="G366" s="23"/>
    </row>
    <row r="367" ht="15.75" customHeight="1">
      <c r="C367" s="22"/>
      <c r="G367" s="23"/>
    </row>
    <row r="368" ht="15.75" customHeight="1">
      <c r="C368" s="22"/>
      <c r="G368" s="23"/>
    </row>
    <row r="369" ht="15.75" customHeight="1">
      <c r="C369" s="22"/>
      <c r="G369" s="23"/>
    </row>
    <row r="370" ht="15.75" customHeight="1">
      <c r="C370" s="22"/>
      <c r="G370" s="23"/>
    </row>
    <row r="371" ht="15.75" customHeight="1">
      <c r="C371" s="22"/>
      <c r="G371" s="23"/>
    </row>
    <row r="372" ht="15.75" customHeight="1">
      <c r="C372" s="22"/>
      <c r="G372" s="23"/>
    </row>
    <row r="373" ht="15.75" customHeight="1">
      <c r="C373" s="22"/>
      <c r="G373" s="23"/>
    </row>
    <row r="374" ht="15.75" customHeight="1">
      <c r="C374" s="22"/>
      <c r="G374" s="23"/>
    </row>
    <row r="375" ht="15.75" customHeight="1">
      <c r="C375" s="22"/>
      <c r="G375" s="23"/>
    </row>
    <row r="376" ht="15.75" customHeight="1">
      <c r="C376" s="22"/>
      <c r="G376" s="23"/>
    </row>
    <row r="377" ht="15.75" customHeight="1">
      <c r="C377" s="22"/>
      <c r="G377" s="23"/>
    </row>
    <row r="378" ht="15.75" customHeight="1">
      <c r="C378" s="22"/>
      <c r="G378" s="23"/>
    </row>
    <row r="379" ht="15.75" customHeight="1">
      <c r="C379" s="22"/>
      <c r="G379" s="23"/>
    </row>
    <row r="380" ht="15.75" customHeight="1">
      <c r="C380" s="22"/>
      <c r="G380" s="23"/>
    </row>
    <row r="381" ht="15.75" customHeight="1">
      <c r="C381" s="22"/>
      <c r="G381" s="23"/>
    </row>
    <row r="382" ht="15.75" customHeight="1">
      <c r="C382" s="22"/>
      <c r="G382" s="23"/>
    </row>
    <row r="383" ht="15.75" customHeight="1">
      <c r="C383" s="22"/>
      <c r="G383" s="23"/>
    </row>
    <row r="384" ht="15.75" customHeight="1">
      <c r="C384" s="22"/>
      <c r="G384" s="23"/>
    </row>
    <row r="385" ht="15.75" customHeight="1">
      <c r="C385" s="22"/>
      <c r="G385" s="23"/>
    </row>
    <row r="386" ht="15.75" customHeight="1">
      <c r="C386" s="22"/>
      <c r="G386" s="23"/>
    </row>
    <row r="387" ht="15.75" customHeight="1">
      <c r="C387" s="22"/>
      <c r="G387" s="23"/>
    </row>
    <row r="388" ht="15.75" customHeight="1">
      <c r="C388" s="22"/>
      <c r="G388" s="23"/>
    </row>
    <row r="389" ht="15.75" customHeight="1">
      <c r="C389" s="22"/>
      <c r="G389" s="23"/>
    </row>
    <row r="390" ht="15.75" customHeight="1">
      <c r="C390" s="22"/>
      <c r="G390" s="23"/>
    </row>
    <row r="391" ht="15.75" customHeight="1">
      <c r="C391" s="22"/>
      <c r="G391" s="23"/>
    </row>
    <row r="392" ht="15.75" customHeight="1">
      <c r="C392" s="22"/>
      <c r="G392" s="23"/>
    </row>
    <row r="393" ht="15.75" customHeight="1">
      <c r="C393" s="22"/>
      <c r="G393" s="23"/>
    </row>
    <row r="394" ht="15.75" customHeight="1">
      <c r="C394" s="22"/>
      <c r="G394" s="23"/>
    </row>
    <row r="395" ht="15.75" customHeight="1">
      <c r="C395" s="22"/>
      <c r="G395" s="23"/>
    </row>
    <row r="396" ht="15.75" customHeight="1">
      <c r="C396" s="22"/>
      <c r="G396" s="23"/>
    </row>
    <row r="397" ht="15.75" customHeight="1">
      <c r="C397" s="22"/>
      <c r="G397" s="23"/>
    </row>
    <row r="398" ht="15.75" customHeight="1">
      <c r="C398" s="22"/>
      <c r="G398" s="23"/>
    </row>
    <row r="399" ht="15.75" customHeight="1">
      <c r="C399" s="22"/>
      <c r="G399" s="23"/>
    </row>
    <row r="400" ht="15.75" customHeight="1">
      <c r="C400" s="22"/>
      <c r="G400" s="23"/>
    </row>
    <row r="401" ht="15.75" customHeight="1">
      <c r="C401" s="22"/>
      <c r="G401" s="23"/>
    </row>
    <row r="402" ht="15.75" customHeight="1">
      <c r="C402" s="22"/>
      <c r="G402" s="23"/>
    </row>
    <row r="403" ht="15.75" customHeight="1">
      <c r="C403" s="22"/>
      <c r="G403" s="23"/>
    </row>
    <row r="404" ht="15.75" customHeight="1">
      <c r="C404" s="22"/>
      <c r="G404" s="23"/>
    </row>
    <row r="405" ht="15.75" customHeight="1">
      <c r="C405" s="22"/>
      <c r="G405" s="23"/>
    </row>
    <row r="406" ht="15.75" customHeight="1">
      <c r="C406" s="22"/>
      <c r="G406" s="23"/>
    </row>
    <row r="407" ht="15.75" customHeight="1">
      <c r="C407" s="22"/>
      <c r="G407" s="23"/>
    </row>
    <row r="408" ht="15.75" customHeight="1">
      <c r="C408" s="22"/>
      <c r="G408" s="23"/>
    </row>
    <row r="409" ht="15.75" customHeight="1">
      <c r="C409" s="22"/>
      <c r="G409" s="23"/>
    </row>
    <row r="410" ht="15.75" customHeight="1">
      <c r="C410" s="22"/>
      <c r="G410" s="23"/>
    </row>
    <row r="411" ht="15.75" customHeight="1">
      <c r="C411" s="22"/>
      <c r="G411" s="23"/>
    </row>
    <row r="412" ht="15.75" customHeight="1">
      <c r="C412" s="22"/>
      <c r="G412" s="23"/>
    </row>
    <row r="413" ht="15.75" customHeight="1">
      <c r="C413" s="22"/>
      <c r="G413" s="23"/>
    </row>
    <row r="414" ht="15.75" customHeight="1">
      <c r="C414" s="22"/>
      <c r="G414" s="23"/>
    </row>
    <row r="415" ht="15.75" customHeight="1">
      <c r="C415" s="22"/>
      <c r="G415" s="23"/>
    </row>
    <row r="416" ht="15.75" customHeight="1">
      <c r="C416" s="22"/>
      <c r="G416" s="23"/>
    </row>
    <row r="417" ht="15.75" customHeight="1">
      <c r="C417" s="22"/>
      <c r="G417" s="23"/>
    </row>
    <row r="418" ht="15.75" customHeight="1">
      <c r="C418" s="22"/>
      <c r="G418" s="23"/>
    </row>
    <row r="419" ht="15.75" customHeight="1">
      <c r="C419" s="22"/>
      <c r="G419" s="23"/>
    </row>
    <row r="420" ht="15.75" customHeight="1">
      <c r="C420" s="22"/>
      <c r="G420" s="23"/>
    </row>
    <row r="421" ht="15.75" customHeight="1">
      <c r="C421" s="22"/>
      <c r="G421" s="23"/>
    </row>
    <row r="422" ht="15.75" customHeight="1">
      <c r="C422" s="22"/>
      <c r="G422" s="23"/>
    </row>
    <row r="423" ht="15.75" customHeight="1">
      <c r="C423" s="22"/>
      <c r="G423" s="23"/>
    </row>
    <row r="424" ht="15.75" customHeight="1">
      <c r="C424" s="22"/>
      <c r="G424" s="23"/>
    </row>
    <row r="425" ht="15.75" customHeight="1">
      <c r="C425" s="22"/>
      <c r="G425" s="23"/>
    </row>
    <row r="426" ht="15.75" customHeight="1">
      <c r="C426" s="22"/>
      <c r="G426" s="23"/>
    </row>
    <row r="427" ht="15.75" customHeight="1">
      <c r="C427" s="22"/>
      <c r="G427" s="23"/>
    </row>
    <row r="428" ht="15.75" customHeight="1">
      <c r="C428" s="22"/>
      <c r="G428" s="23"/>
    </row>
    <row r="429" ht="15.75" customHeight="1">
      <c r="C429" s="22"/>
      <c r="G429" s="23"/>
    </row>
    <row r="430" ht="15.75" customHeight="1">
      <c r="C430" s="22"/>
      <c r="G430" s="23"/>
    </row>
    <row r="431" ht="15.75" customHeight="1">
      <c r="C431" s="22"/>
      <c r="G431" s="23"/>
    </row>
    <row r="432" ht="15.75" customHeight="1">
      <c r="C432" s="22"/>
      <c r="G432" s="23"/>
    </row>
    <row r="433" ht="15.75" customHeight="1">
      <c r="C433" s="22"/>
      <c r="G433" s="23"/>
    </row>
    <row r="434" ht="15.75" customHeight="1">
      <c r="C434" s="22"/>
      <c r="G434" s="23"/>
    </row>
    <row r="435" ht="15.75" customHeight="1">
      <c r="C435" s="22"/>
      <c r="G435" s="23"/>
    </row>
    <row r="436" ht="15.75" customHeight="1">
      <c r="C436" s="22"/>
      <c r="G436" s="23"/>
    </row>
    <row r="437" ht="15.75" customHeight="1">
      <c r="C437" s="22"/>
      <c r="G437" s="23"/>
    </row>
    <row r="438" ht="15.75" customHeight="1">
      <c r="C438" s="22"/>
      <c r="G438" s="23"/>
    </row>
    <row r="439" ht="15.75" customHeight="1">
      <c r="C439" s="22"/>
      <c r="G439" s="23"/>
    </row>
    <row r="440" ht="15.75" customHeight="1">
      <c r="C440" s="22"/>
      <c r="G440" s="23"/>
    </row>
    <row r="441" ht="15.75" customHeight="1">
      <c r="C441" s="22"/>
      <c r="G441" s="23"/>
    </row>
    <row r="442" ht="15.75" customHeight="1">
      <c r="C442" s="22"/>
      <c r="G442" s="23"/>
    </row>
    <row r="443" ht="15.75" customHeight="1">
      <c r="C443" s="22"/>
      <c r="G443" s="23"/>
    </row>
    <row r="444" ht="15.75" customHeight="1">
      <c r="C444" s="22"/>
      <c r="G444" s="23"/>
    </row>
    <row r="445" ht="15.75" customHeight="1">
      <c r="C445" s="22"/>
      <c r="G445" s="23"/>
    </row>
    <row r="446" ht="15.75" customHeight="1">
      <c r="C446" s="22"/>
      <c r="G446" s="23"/>
    </row>
    <row r="447" ht="15.75" customHeight="1">
      <c r="C447" s="22"/>
      <c r="G447" s="23"/>
    </row>
    <row r="448" ht="15.75" customHeight="1">
      <c r="C448" s="22"/>
      <c r="G448" s="23"/>
    </row>
    <row r="449" ht="15.75" customHeight="1">
      <c r="C449" s="22"/>
      <c r="G449" s="23"/>
    </row>
    <row r="450" ht="15.75" customHeight="1">
      <c r="C450" s="22"/>
      <c r="G450" s="23"/>
    </row>
    <row r="451" ht="15.75" customHeight="1">
      <c r="C451" s="22"/>
      <c r="G451" s="23"/>
    </row>
    <row r="452" ht="15.75" customHeight="1">
      <c r="C452" s="22"/>
      <c r="G452" s="23"/>
    </row>
    <row r="453" ht="15.75" customHeight="1">
      <c r="C453" s="22"/>
      <c r="G453" s="23"/>
    </row>
    <row r="454" ht="15.75" customHeight="1">
      <c r="C454" s="22"/>
      <c r="G454" s="23"/>
    </row>
    <row r="455" ht="15.75" customHeight="1">
      <c r="C455" s="22"/>
      <c r="G455" s="23"/>
    </row>
    <row r="456" ht="15.75" customHeight="1">
      <c r="C456" s="22"/>
      <c r="G456" s="23"/>
    </row>
    <row r="457" ht="15.75" customHeight="1">
      <c r="C457" s="22"/>
      <c r="G457" s="23"/>
    </row>
    <row r="458" ht="15.75" customHeight="1">
      <c r="C458" s="22"/>
      <c r="G458" s="23"/>
    </row>
    <row r="459" ht="15.75" customHeight="1">
      <c r="C459" s="22"/>
      <c r="G459" s="23"/>
    </row>
    <row r="460" ht="15.75" customHeight="1">
      <c r="C460" s="22"/>
      <c r="G460" s="23"/>
    </row>
    <row r="461" ht="15.75" customHeight="1">
      <c r="C461" s="22"/>
      <c r="G461" s="23"/>
    </row>
    <row r="462" ht="15.75" customHeight="1">
      <c r="C462" s="22"/>
      <c r="G462" s="23"/>
    </row>
    <row r="463" ht="15.75" customHeight="1">
      <c r="C463" s="22"/>
      <c r="G463" s="23"/>
    </row>
    <row r="464" ht="15.75" customHeight="1">
      <c r="C464" s="22"/>
      <c r="G464" s="23"/>
    </row>
    <row r="465" ht="15.75" customHeight="1">
      <c r="C465" s="22"/>
      <c r="G465" s="23"/>
    </row>
    <row r="466" ht="15.75" customHeight="1">
      <c r="C466" s="22"/>
      <c r="G466" s="23"/>
    </row>
    <row r="467" ht="15.75" customHeight="1">
      <c r="C467" s="22"/>
      <c r="G467" s="23"/>
    </row>
    <row r="468" ht="15.75" customHeight="1">
      <c r="C468" s="22"/>
      <c r="G468" s="23"/>
    </row>
    <row r="469" ht="15.75" customHeight="1">
      <c r="C469" s="22"/>
      <c r="G469" s="23"/>
    </row>
    <row r="470" ht="15.75" customHeight="1">
      <c r="C470" s="22"/>
      <c r="G470" s="23"/>
    </row>
    <row r="471" ht="15.75" customHeight="1">
      <c r="C471" s="22"/>
      <c r="G471" s="23"/>
    </row>
    <row r="472" ht="15.75" customHeight="1">
      <c r="C472" s="22"/>
      <c r="G472" s="23"/>
    </row>
    <row r="473" ht="15.75" customHeight="1">
      <c r="C473" s="22"/>
      <c r="G473" s="23"/>
    </row>
    <row r="474" ht="15.75" customHeight="1">
      <c r="C474" s="22"/>
      <c r="G474" s="23"/>
    </row>
    <row r="475" ht="15.75" customHeight="1">
      <c r="C475" s="22"/>
      <c r="G475" s="23"/>
    </row>
    <row r="476" ht="15.75" customHeight="1">
      <c r="C476" s="22"/>
      <c r="G476" s="23"/>
    </row>
    <row r="477" ht="15.75" customHeight="1">
      <c r="C477" s="22"/>
      <c r="G477" s="23"/>
    </row>
    <row r="478" ht="15.75" customHeight="1">
      <c r="C478" s="22"/>
      <c r="G478" s="23"/>
    </row>
    <row r="479" ht="15.75" customHeight="1">
      <c r="C479" s="22"/>
      <c r="G479" s="23"/>
    </row>
    <row r="480" ht="15.75" customHeight="1">
      <c r="C480" s="22"/>
      <c r="G480" s="23"/>
    </row>
    <row r="481" ht="15.75" customHeight="1">
      <c r="C481" s="22"/>
      <c r="G481" s="23"/>
    </row>
    <row r="482" ht="15.75" customHeight="1">
      <c r="C482" s="22"/>
      <c r="G482" s="23"/>
    </row>
    <row r="483" ht="15.75" customHeight="1">
      <c r="C483" s="22"/>
      <c r="G483" s="23"/>
    </row>
    <row r="484" ht="15.75" customHeight="1">
      <c r="C484" s="22"/>
      <c r="G484" s="23"/>
    </row>
    <row r="485" ht="15.75" customHeight="1">
      <c r="C485" s="22"/>
      <c r="G485" s="23"/>
    </row>
    <row r="486" ht="15.75" customHeight="1">
      <c r="C486" s="22"/>
      <c r="G486" s="23"/>
    </row>
    <row r="487" ht="15.75" customHeight="1">
      <c r="C487" s="22"/>
      <c r="G487" s="23"/>
    </row>
    <row r="488" ht="15.75" customHeight="1">
      <c r="C488" s="22"/>
      <c r="G488" s="23"/>
    </row>
    <row r="489" ht="15.75" customHeight="1">
      <c r="C489" s="22"/>
      <c r="G489" s="23"/>
    </row>
    <row r="490" ht="15.75" customHeight="1">
      <c r="C490" s="22"/>
      <c r="G490" s="23"/>
    </row>
    <row r="491" ht="15.75" customHeight="1">
      <c r="C491" s="22"/>
      <c r="G491" s="23"/>
    </row>
    <row r="492" ht="15.75" customHeight="1">
      <c r="C492" s="22"/>
      <c r="G492" s="23"/>
    </row>
    <row r="493" ht="15.75" customHeight="1">
      <c r="C493" s="22"/>
      <c r="G493" s="23"/>
    </row>
    <row r="494" ht="15.75" customHeight="1">
      <c r="C494" s="22"/>
      <c r="G494" s="23"/>
    </row>
    <row r="495" ht="15.75" customHeight="1">
      <c r="C495" s="22"/>
      <c r="G495" s="23"/>
    </row>
    <row r="496" ht="15.75" customHeight="1">
      <c r="C496" s="22"/>
      <c r="G496" s="23"/>
    </row>
    <row r="497" ht="15.75" customHeight="1">
      <c r="C497" s="22"/>
      <c r="G497" s="23"/>
    </row>
    <row r="498" ht="15.75" customHeight="1">
      <c r="C498" s="22"/>
      <c r="G498" s="23"/>
    </row>
    <row r="499" ht="15.75" customHeight="1">
      <c r="C499" s="22"/>
      <c r="G499" s="23"/>
    </row>
    <row r="500" ht="15.75" customHeight="1">
      <c r="C500" s="22"/>
      <c r="G500" s="23"/>
    </row>
    <row r="501" ht="15.75" customHeight="1">
      <c r="C501" s="22"/>
      <c r="G501" s="23"/>
    </row>
    <row r="502" ht="15.75" customHeight="1">
      <c r="C502" s="22"/>
      <c r="G502" s="23"/>
    </row>
    <row r="503" ht="15.75" customHeight="1">
      <c r="C503" s="22"/>
      <c r="G503" s="23"/>
    </row>
    <row r="504" ht="15.75" customHeight="1">
      <c r="C504" s="22"/>
      <c r="G504" s="23"/>
    </row>
    <row r="505" ht="15.75" customHeight="1">
      <c r="C505" s="22"/>
      <c r="G505" s="23"/>
    </row>
    <row r="506" ht="15.75" customHeight="1">
      <c r="C506" s="22"/>
      <c r="G506" s="23"/>
    </row>
    <row r="507" ht="15.75" customHeight="1">
      <c r="C507" s="22"/>
      <c r="G507" s="23"/>
    </row>
    <row r="508" ht="15.75" customHeight="1">
      <c r="C508" s="22"/>
      <c r="G508" s="23"/>
    </row>
    <row r="509" ht="15.75" customHeight="1">
      <c r="C509" s="22"/>
      <c r="G509" s="23"/>
    </row>
    <row r="510" ht="15.75" customHeight="1">
      <c r="C510" s="22"/>
      <c r="G510" s="23"/>
    </row>
    <row r="511" ht="15.75" customHeight="1">
      <c r="C511" s="22"/>
      <c r="G511" s="23"/>
    </row>
    <row r="512" ht="15.75" customHeight="1">
      <c r="C512" s="22"/>
      <c r="G512" s="23"/>
    </row>
    <row r="513" ht="15.75" customHeight="1">
      <c r="C513" s="22"/>
      <c r="G513" s="23"/>
    </row>
    <row r="514" ht="15.75" customHeight="1">
      <c r="C514" s="22"/>
      <c r="G514" s="23"/>
    </row>
    <row r="515" ht="15.75" customHeight="1">
      <c r="C515" s="22"/>
      <c r="G515" s="23"/>
    </row>
    <row r="516" ht="15.75" customHeight="1">
      <c r="C516" s="22"/>
      <c r="G516" s="23"/>
    </row>
    <row r="517" ht="15.75" customHeight="1">
      <c r="C517" s="22"/>
      <c r="G517" s="23"/>
    </row>
    <row r="518" ht="15.75" customHeight="1">
      <c r="C518" s="22"/>
      <c r="G518" s="23"/>
    </row>
    <row r="519" ht="15.75" customHeight="1">
      <c r="C519" s="22"/>
      <c r="G519" s="23"/>
    </row>
    <row r="520" ht="15.75" customHeight="1">
      <c r="C520" s="22"/>
      <c r="G520" s="23"/>
    </row>
    <row r="521" ht="15.75" customHeight="1">
      <c r="C521" s="22"/>
      <c r="G521" s="23"/>
    </row>
    <row r="522" ht="15.75" customHeight="1">
      <c r="C522" s="22"/>
      <c r="G522" s="23"/>
    </row>
    <row r="523" ht="15.75" customHeight="1">
      <c r="C523" s="22"/>
      <c r="G523" s="23"/>
    </row>
    <row r="524" ht="15.75" customHeight="1">
      <c r="C524" s="22"/>
      <c r="G524" s="23"/>
    </row>
    <row r="525" ht="15.75" customHeight="1">
      <c r="C525" s="22"/>
      <c r="G525" s="23"/>
    </row>
    <row r="526" ht="15.75" customHeight="1">
      <c r="C526" s="22"/>
      <c r="G526" s="23"/>
    </row>
    <row r="527" ht="15.75" customHeight="1">
      <c r="C527" s="22"/>
      <c r="G527" s="23"/>
    </row>
    <row r="528" ht="15.75" customHeight="1">
      <c r="C528" s="22"/>
      <c r="G528" s="23"/>
    </row>
    <row r="529" ht="15.75" customHeight="1">
      <c r="C529" s="22"/>
      <c r="G529" s="23"/>
    </row>
    <row r="530" ht="15.75" customHeight="1">
      <c r="C530" s="22"/>
      <c r="G530" s="23"/>
    </row>
    <row r="531" ht="15.75" customHeight="1">
      <c r="C531" s="22"/>
      <c r="G531" s="23"/>
    </row>
    <row r="532" ht="15.75" customHeight="1">
      <c r="C532" s="22"/>
      <c r="G532" s="23"/>
    </row>
    <row r="533" ht="15.75" customHeight="1">
      <c r="C533" s="22"/>
      <c r="G533" s="23"/>
    </row>
    <row r="534" ht="15.75" customHeight="1">
      <c r="C534" s="22"/>
      <c r="G534" s="23"/>
    </row>
    <row r="535" ht="15.75" customHeight="1">
      <c r="C535" s="22"/>
      <c r="G535" s="23"/>
    </row>
    <row r="536" ht="15.75" customHeight="1">
      <c r="C536" s="22"/>
      <c r="G536" s="23"/>
    </row>
    <row r="537" ht="15.75" customHeight="1">
      <c r="C537" s="22"/>
      <c r="G537" s="23"/>
    </row>
    <row r="538" ht="15.75" customHeight="1">
      <c r="C538" s="22"/>
      <c r="G538" s="23"/>
    </row>
    <row r="539" ht="15.75" customHeight="1">
      <c r="C539" s="22"/>
      <c r="G539" s="23"/>
    </row>
    <row r="540" ht="15.75" customHeight="1">
      <c r="C540" s="22"/>
      <c r="G540" s="23"/>
    </row>
    <row r="541" ht="15.75" customHeight="1">
      <c r="C541" s="22"/>
      <c r="G541" s="23"/>
    </row>
    <row r="542" ht="15.75" customHeight="1">
      <c r="C542" s="22"/>
      <c r="G542" s="23"/>
    </row>
    <row r="543" ht="15.75" customHeight="1">
      <c r="C543" s="22"/>
      <c r="G543" s="23"/>
    </row>
    <row r="544" ht="15.75" customHeight="1">
      <c r="C544" s="22"/>
      <c r="G544" s="23"/>
    </row>
    <row r="545" ht="15.75" customHeight="1">
      <c r="C545" s="22"/>
      <c r="G545" s="23"/>
    </row>
    <row r="546" ht="15.75" customHeight="1">
      <c r="C546" s="22"/>
      <c r="G546" s="23"/>
    </row>
    <row r="547" ht="15.75" customHeight="1">
      <c r="C547" s="22"/>
      <c r="G547" s="23"/>
    </row>
    <row r="548" ht="15.75" customHeight="1">
      <c r="C548" s="22"/>
      <c r="G548" s="23"/>
    </row>
    <row r="549" ht="15.75" customHeight="1">
      <c r="C549" s="22"/>
      <c r="G549" s="23"/>
    </row>
    <row r="550" ht="15.75" customHeight="1">
      <c r="C550" s="22"/>
      <c r="G550" s="23"/>
    </row>
    <row r="551" ht="15.75" customHeight="1">
      <c r="C551" s="22"/>
      <c r="G551" s="23"/>
    </row>
    <row r="552" ht="15.75" customHeight="1">
      <c r="C552" s="22"/>
      <c r="G552" s="23"/>
    </row>
    <row r="553" ht="15.75" customHeight="1">
      <c r="C553" s="22"/>
      <c r="G553" s="23"/>
    </row>
    <row r="554" ht="15.75" customHeight="1">
      <c r="C554" s="22"/>
      <c r="G554" s="23"/>
    </row>
    <row r="555" ht="15.75" customHeight="1">
      <c r="C555" s="22"/>
      <c r="G555" s="23"/>
    </row>
    <row r="556" ht="15.75" customHeight="1">
      <c r="C556" s="22"/>
      <c r="G556" s="23"/>
    </row>
    <row r="557" ht="15.75" customHeight="1">
      <c r="C557" s="22"/>
      <c r="G557" s="23"/>
    </row>
    <row r="558" ht="15.75" customHeight="1">
      <c r="C558" s="22"/>
      <c r="G558" s="23"/>
    </row>
    <row r="559" ht="15.75" customHeight="1">
      <c r="C559" s="22"/>
      <c r="G559" s="23"/>
    </row>
    <row r="560" ht="15.75" customHeight="1">
      <c r="C560" s="22"/>
      <c r="G560" s="23"/>
    </row>
    <row r="561" ht="15.75" customHeight="1">
      <c r="C561" s="22"/>
      <c r="G561" s="23"/>
    </row>
    <row r="562" ht="15.75" customHeight="1">
      <c r="C562" s="22"/>
      <c r="G562" s="23"/>
    </row>
    <row r="563" ht="15.75" customHeight="1">
      <c r="C563" s="22"/>
      <c r="G563" s="23"/>
    </row>
    <row r="564" ht="15.75" customHeight="1">
      <c r="C564" s="22"/>
      <c r="G564" s="23"/>
    </row>
    <row r="565" ht="15.75" customHeight="1">
      <c r="C565" s="22"/>
      <c r="G565" s="23"/>
    </row>
    <row r="566" ht="15.75" customHeight="1">
      <c r="C566" s="22"/>
      <c r="G566" s="23"/>
    </row>
    <row r="567" ht="15.75" customHeight="1">
      <c r="C567" s="22"/>
      <c r="G567" s="23"/>
    </row>
    <row r="568" ht="15.75" customHeight="1">
      <c r="C568" s="22"/>
      <c r="G568" s="23"/>
    </row>
    <row r="569" ht="15.75" customHeight="1">
      <c r="C569" s="22"/>
      <c r="G569" s="23"/>
    </row>
    <row r="570" ht="15.75" customHeight="1">
      <c r="C570" s="22"/>
      <c r="G570" s="23"/>
    </row>
    <row r="571" ht="15.75" customHeight="1">
      <c r="C571" s="22"/>
      <c r="G571" s="23"/>
    </row>
    <row r="572" ht="15.75" customHeight="1">
      <c r="C572" s="22"/>
      <c r="G572" s="23"/>
    </row>
    <row r="573" ht="15.75" customHeight="1">
      <c r="C573" s="22"/>
      <c r="G573" s="23"/>
    </row>
    <row r="574" ht="15.75" customHeight="1">
      <c r="C574" s="22"/>
      <c r="G574" s="23"/>
    </row>
    <row r="575" ht="15.75" customHeight="1">
      <c r="C575" s="22"/>
      <c r="G575" s="23"/>
    </row>
    <row r="576" ht="15.75" customHeight="1">
      <c r="C576" s="22"/>
      <c r="G576" s="23"/>
    </row>
    <row r="577" ht="15.75" customHeight="1">
      <c r="C577" s="22"/>
      <c r="G577" s="23"/>
    </row>
    <row r="578" ht="15.75" customHeight="1">
      <c r="C578" s="22"/>
      <c r="G578" s="23"/>
    </row>
    <row r="579" ht="15.75" customHeight="1">
      <c r="C579" s="22"/>
      <c r="G579" s="23"/>
    </row>
    <row r="580" ht="15.75" customHeight="1">
      <c r="C580" s="22"/>
      <c r="G580" s="23"/>
    </row>
    <row r="581" ht="15.75" customHeight="1">
      <c r="C581" s="22"/>
      <c r="G581" s="23"/>
    </row>
    <row r="582" ht="15.75" customHeight="1">
      <c r="C582" s="22"/>
      <c r="G582" s="23"/>
    </row>
    <row r="583" ht="15.75" customHeight="1">
      <c r="C583" s="22"/>
      <c r="G583" s="23"/>
    </row>
    <row r="584" ht="15.75" customHeight="1">
      <c r="C584" s="22"/>
      <c r="G584" s="23"/>
    </row>
    <row r="585" ht="15.75" customHeight="1">
      <c r="C585" s="22"/>
      <c r="G585" s="23"/>
    </row>
    <row r="586" ht="15.75" customHeight="1">
      <c r="C586" s="22"/>
      <c r="G586" s="23"/>
    </row>
    <row r="587" ht="15.75" customHeight="1">
      <c r="C587" s="22"/>
      <c r="G587" s="23"/>
    </row>
    <row r="588" ht="15.75" customHeight="1">
      <c r="C588" s="22"/>
      <c r="G588" s="23"/>
    </row>
    <row r="589" ht="15.75" customHeight="1">
      <c r="C589" s="22"/>
      <c r="G589" s="23"/>
    </row>
    <row r="590" ht="15.75" customHeight="1">
      <c r="C590" s="22"/>
      <c r="G590" s="23"/>
    </row>
    <row r="591" ht="15.75" customHeight="1">
      <c r="C591" s="22"/>
      <c r="G591" s="23"/>
    </row>
    <row r="592" ht="15.75" customHeight="1">
      <c r="C592" s="22"/>
      <c r="G592" s="23"/>
    </row>
    <row r="593" ht="15.75" customHeight="1">
      <c r="C593" s="22"/>
      <c r="G593" s="23"/>
    </row>
    <row r="594" ht="15.75" customHeight="1">
      <c r="C594" s="22"/>
      <c r="G594" s="23"/>
    </row>
    <row r="595" ht="15.75" customHeight="1">
      <c r="C595" s="22"/>
      <c r="G595" s="23"/>
    </row>
    <row r="596" ht="15.75" customHeight="1">
      <c r="C596" s="22"/>
      <c r="G596" s="23"/>
    </row>
    <row r="597" ht="15.75" customHeight="1">
      <c r="C597" s="22"/>
      <c r="G597" s="23"/>
    </row>
    <row r="598" ht="15.75" customHeight="1">
      <c r="C598" s="22"/>
      <c r="G598" s="23"/>
    </row>
    <row r="599" ht="15.75" customHeight="1">
      <c r="C599" s="22"/>
      <c r="G599" s="23"/>
    </row>
    <row r="600" ht="15.75" customHeight="1">
      <c r="C600" s="22"/>
      <c r="G600" s="23"/>
    </row>
    <row r="601" ht="15.75" customHeight="1">
      <c r="C601" s="22"/>
      <c r="G601" s="23"/>
    </row>
    <row r="602" ht="15.75" customHeight="1">
      <c r="C602" s="22"/>
      <c r="G602" s="23"/>
    </row>
    <row r="603" ht="15.75" customHeight="1">
      <c r="C603" s="22"/>
      <c r="G603" s="23"/>
    </row>
    <row r="604" ht="15.75" customHeight="1">
      <c r="C604" s="22"/>
      <c r="G604" s="23"/>
    </row>
    <row r="605" ht="15.75" customHeight="1">
      <c r="C605" s="22"/>
      <c r="G605" s="23"/>
    </row>
    <row r="606" ht="15.75" customHeight="1">
      <c r="C606" s="22"/>
      <c r="G606" s="23"/>
    </row>
    <row r="607" ht="15.75" customHeight="1">
      <c r="C607" s="22"/>
      <c r="G607" s="23"/>
    </row>
    <row r="608" ht="15.75" customHeight="1">
      <c r="C608" s="22"/>
      <c r="G608" s="23"/>
    </row>
    <row r="609" ht="15.75" customHeight="1">
      <c r="C609" s="22"/>
      <c r="G609" s="23"/>
    </row>
    <row r="610" ht="15.75" customHeight="1">
      <c r="C610" s="22"/>
      <c r="G610" s="23"/>
    </row>
    <row r="611" ht="15.75" customHeight="1">
      <c r="C611" s="22"/>
      <c r="G611" s="23"/>
    </row>
    <row r="612" ht="15.75" customHeight="1">
      <c r="C612" s="22"/>
      <c r="G612" s="23"/>
    </row>
    <row r="613" ht="15.75" customHeight="1">
      <c r="C613" s="22"/>
      <c r="G613" s="23"/>
    </row>
    <row r="614" ht="15.75" customHeight="1">
      <c r="C614" s="22"/>
      <c r="G614" s="23"/>
    </row>
    <row r="615" ht="15.75" customHeight="1">
      <c r="C615" s="22"/>
      <c r="G615" s="23"/>
    </row>
    <row r="616" ht="15.75" customHeight="1">
      <c r="C616" s="22"/>
      <c r="G616" s="23"/>
    </row>
    <row r="617" ht="15.75" customHeight="1">
      <c r="C617" s="22"/>
      <c r="G617" s="23"/>
    </row>
    <row r="618" ht="15.75" customHeight="1">
      <c r="C618" s="22"/>
      <c r="G618" s="23"/>
    </row>
    <row r="619" ht="15.75" customHeight="1">
      <c r="C619" s="22"/>
      <c r="G619" s="23"/>
    </row>
    <row r="620" ht="15.75" customHeight="1">
      <c r="C620" s="22"/>
      <c r="G620" s="23"/>
    </row>
    <row r="621" ht="15.75" customHeight="1">
      <c r="C621" s="22"/>
      <c r="G621" s="23"/>
    </row>
    <row r="622" ht="15.75" customHeight="1">
      <c r="C622" s="22"/>
      <c r="G622" s="23"/>
    </row>
    <row r="623" ht="15.75" customHeight="1">
      <c r="C623" s="22"/>
      <c r="G623" s="23"/>
    </row>
    <row r="624" ht="15.75" customHeight="1">
      <c r="C624" s="22"/>
      <c r="G624" s="23"/>
    </row>
    <row r="625" ht="15.75" customHeight="1">
      <c r="C625" s="22"/>
      <c r="G625" s="23"/>
    </row>
    <row r="626" ht="15.75" customHeight="1">
      <c r="C626" s="22"/>
      <c r="G626" s="23"/>
    </row>
    <row r="627" ht="15.75" customHeight="1">
      <c r="C627" s="22"/>
      <c r="G627" s="23"/>
    </row>
    <row r="628" ht="15.75" customHeight="1">
      <c r="C628" s="22"/>
      <c r="G628" s="23"/>
    </row>
    <row r="629" ht="15.75" customHeight="1">
      <c r="C629" s="22"/>
      <c r="G629" s="23"/>
    </row>
    <row r="630" ht="15.75" customHeight="1">
      <c r="C630" s="22"/>
      <c r="G630" s="23"/>
    </row>
    <row r="631" ht="15.75" customHeight="1">
      <c r="C631" s="22"/>
      <c r="G631" s="23"/>
    </row>
    <row r="632" ht="15.75" customHeight="1">
      <c r="C632" s="22"/>
      <c r="G632" s="23"/>
    </row>
    <row r="633" ht="15.75" customHeight="1">
      <c r="C633" s="22"/>
      <c r="G633" s="23"/>
    </row>
    <row r="634" ht="15.75" customHeight="1">
      <c r="C634" s="22"/>
      <c r="G634" s="23"/>
    </row>
    <row r="635" ht="15.75" customHeight="1">
      <c r="C635" s="22"/>
      <c r="G635" s="23"/>
    </row>
    <row r="636" ht="15.75" customHeight="1">
      <c r="C636" s="22"/>
      <c r="G636" s="23"/>
    </row>
    <row r="637" ht="15.75" customHeight="1">
      <c r="C637" s="22"/>
      <c r="G637" s="23"/>
    </row>
    <row r="638" ht="15.75" customHeight="1">
      <c r="C638" s="22"/>
      <c r="G638" s="23"/>
    </row>
    <row r="639" ht="15.75" customHeight="1">
      <c r="C639" s="22"/>
      <c r="G639" s="23"/>
    </row>
    <row r="640" ht="15.75" customHeight="1">
      <c r="C640" s="22"/>
      <c r="G640" s="23"/>
    </row>
    <row r="641" ht="15.75" customHeight="1">
      <c r="C641" s="22"/>
      <c r="G641" s="23"/>
    </row>
    <row r="642" ht="15.75" customHeight="1">
      <c r="C642" s="22"/>
      <c r="G642" s="23"/>
    </row>
    <row r="643" ht="15.75" customHeight="1">
      <c r="C643" s="22"/>
      <c r="G643" s="23"/>
    </row>
    <row r="644" ht="15.75" customHeight="1">
      <c r="C644" s="22"/>
      <c r="G644" s="23"/>
    </row>
    <row r="645" ht="15.75" customHeight="1">
      <c r="C645" s="22"/>
      <c r="G645" s="23"/>
    </row>
    <row r="646" ht="15.75" customHeight="1">
      <c r="C646" s="22"/>
      <c r="G646" s="23"/>
    </row>
    <row r="647" ht="15.75" customHeight="1">
      <c r="C647" s="22"/>
      <c r="G647" s="23"/>
    </row>
    <row r="648" ht="15.75" customHeight="1">
      <c r="C648" s="22"/>
      <c r="G648" s="23"/>
    </row>
    <row r="649" ht="15.75" customHeight="1">
      <c r="C649" s="22"/>
      <c r="G649" s="23"/>
    </row>
    <row r="650" ht="15.75" customHeight="1">
      <c r="C650" s="22"/>
      <c r="G650" s="23"/>
    </row>
    <row r="651" ht="15.75" customHeight="1">
      <c r="C651" s="22"/>
      <c r="G651" s="23"/>
    </row>
    <row r="652" ht="15.75" customHeight="1">
      <c r="C652" s="22"/>
      <c r="G652" s="23"/>
    </row>
    <row r="653" ht="15.75" customHeight="1">
      <c r="C653" s="22"/>
      <c r="G653" s="23"/>
    </row>
    <row r="654" ht="15.75" customHeight="1">
      <c r="C654" s="22"/>
      <c r="G654" s="23"/>
    </row>
    <row r="655" ht="15.75" customHeight="1">
      <c r="C655" s="22"/>
      <c r="G655" s="23"/>
    </row>
    <row r="656" ht="15.75" customHeight="1">
      <c r="C656" s="22"/>
      <c r="G656" s="23"/>
    </row>
    <row r="657" ht="15.75" customHeight="1">
      <c r="C657" s="22"/>
      <c r="G657" s="23"/>
    </row>
    <row r="658" ht="15.75" customHeight="1">
      <c r="C658" s="22"/>
      <c r="G658" s="23"/>
    </row>
    <row r="659" ht="15.75" customHeight="1">
      <c r="C659" s="22"/>
      <c r="G659" s="23"/>
    </row>
    <row r="660" ht="15.75" customHeight="1">
      <c r="C660" s="22"/>
      <c r="G660" s="23"/>
    </row>
    <row r="661" ht="15.75" customHeight="1">
      <c r="C661" s="22"/>
      <c r="G661" s="23"/>
    </row>
    <row r="662" ht="15.75" customHeight="1">
      <c r="C662" s="22"/>
      <c r="G662" s="23"/>
    </row>
    <row r="663" ht="15.75" customHeight="1">
      <c r="C663" s="22"/>
      <c r="G663" s="23"/>
    </row>
    <row r="664" ht="15.75" customHeight="1">
      <c r="C664" s="22"/>
      <c r="G664" s="23"/>
    </row>
    <row r="665" ht="15.75" customHeight="1">
      <c r="C665" s="22"/>
      <c r="G665" s="23"/>
    </row>
    <row r="666" ht="15.75" customHeight="1">
      <c r="C666" s="22"/>
      <c r="G666" s="23"/>
    </row>
    <row r="667" ht="15.75" customHeight="1">
      <c r="C667" s="22"/>
      <c r="G667" s="23"/>
    </row>
    <row r="668" ht="15.75" customHeight="1">
      <c r="C668" s="22"/>
      <c r="G668" s="23"/>
    </row>
    <row r="669" ht="15.75" customHeight="1">
      <c r="C669" s="22"/>
      <c r="G669" s="23"/>
    </row>
    <row r="670" ht="15.75" customHeight="1">
      <c r="C670" s="22"/>
      <c r="G670" s="23"/>
    </row>
    <row r="671" ht="15.75" customHeight="1">
      <c r="C671" s="22"/>
      <c r="G671" s="23"/>
    </row>
    <row r="672" ht="15.75" customHeight="1">
      <c r="C672" s="22"/>
      <c r="G672" s="23"/>
    </row>
    <row r="673" ht="15.75" customHeight="1">
      <c r="C673" s="22"/>
      <c r="G673" s="23"/>
    </row>
    <row r="674" ht="15.75" customHeight="1">
      <c r="C674" s="22"/>
      <c r="G674" s="23"/>
    </row>
    <row r="675" ht="15.75" customHeight="1">
      <c r="C675" s="22"/>
      <c r="G675" s="23"/>
    </row>
    <row r="676" ht="15.75" customHeight="1">
      <c r="C676" s="22"/>
      <c r="G676" s="23"/>
    </row>
    <row r="677" ht="15.75" customHeight="1">
      <c r="C677" s="22"/>
      <c r="G677" s="23"/>
    </row>
    <row r="678" ht="15.75" customHeight="1">
      <c r="C678" s="22"/>
      <c r="G678" s="23"/>
    </row>
    <row r="679" ht="15.75" customHeight="1">
      <c r="C679" s="22"/>
      <c r="G679" s="23"/>
    </row>
    <row r="680" ht="15.75" customHeight="1">
      <c r="C680" s="22"/>
      <c r="G680" s="23"/>
    </row>
    <row r="681" ht="15.75" customHeight="1">
      <c r="C681" s="22"/>
      <c r="G681" s="23"/>
    </row>
    <row r="682" ht="15.75" customHeight="1">
      <c r="C682" s="22"/>
      <c r="G682" s="23"/>
    </row>
    <row r="683" ht="15.75" customHeight="1">
      <c r="C683" s="22"/>
      <c r="G683" s="23"/>
    </row>
    <row r="684" ht="15.75" customHeight="1">
      <c r="C684" s="22"/>
      <c r="G684" s="23"/>
    </row>
    <row r="685" ht="15.75" customHeight="1">
      <c r="C685" s="22"/>
      <c r="G685" s="23"/>
    </row>
    <row r="686" ht="15.75" customHeight="1">
      <c r="C686" s="22"/>
      <c r="G686" s="23"/>
    </row>
    <row r="687" ht="15.75" customHeight="1">
      <c r="C687" s="22"/>
      <c r="G687" s="23"/>
    </row>
    <row r="688" ht="15.75" customHeight="1">
      <c r="C688" s="22"/>
      <c r="G688" s="23"/>
    </row>
    <row r="689" ht="15.75" customHeight="1">
      <c r="C689" s="22"/>
      <c r="G689" s="23"/>
    </row>
    <row r="690" ht="15.75" customHeight="1">
      <c r="C690" s="22"/>
      <c r="G690" s="23"/>
    </row>
    <row r="691" ht="15.75" customHeight="1">
      <c r="C691" s="22"/>
      <c r="G691" s="23"/>
    </row>
    <row r="692" ht="15.75" customHeight="1">
      <c r="C692" s="22"/>
      <c r="G692" s="23"/>
    </row>
    <row r="693" ht="15.75" customHeight="1">
      <c r="C693" s="22"/>
      <c r="G693" s="23"/>
    </row>
    <row r="694" ht="15.75" customHeight="1">
      <c r="C694" s="22"/>
      <c r="G694" s="23"/>
    </row>
    <row r="695" ht="15.75" customHeight="1">
      <c r="C695" s="22"/>
      <c r="G695" s="23"/>
    </row>
    <row r="696" ht="15.75" customHeight="1">
      <c r="C696" s="22"/>
      <c r="G696" s="23"/>
    </row>
    <row r="697" ht="15.75" customHeight="1">
      <c r="C697" s="22"/>
      <c r="G697" s="23"/>
    </row>
    <row r="698" ht="15.75" customHeight="1">
      <c r="C698" s="22"/>
      <c r="G698" s="23"/>
    </row>
    <row r="699" ht="15.75" customHeight="1">
      <c r="C699" s="22"/>
      <c r="G699" s="23"/>
    </row>
    <row r="700" ht="15.75" customHeight="1">
      <c r="C700" s="22"/>
      <c r="G700" s="23"/>
    </row>
    <row r="701" ht="15.75" customHeight="1">
      <c r="C701" s="22"/>
      <c r="G701" s="23"/>
    </row>
    <row r="702" ht="15.75" customHeight="1">
      <c r="C702" s="22"/>
      <c r="G702" s="23"/>
    </row>
    <row r="703" ht="15.75" customHeight="1">
      <c r="C703" s="22"/>
      <c r="G703" s="23"/>
    </row>
    <row r="704" ht="15.75" customHeight="1">
      <c r="C704" s="22"/>
      <c r="G704" s="23"/>
    </row>
    <row r="705" ht="15.75" customHeight="1">
      <c r="C705" s="22"/>
      <c r="G705" s="23"/>
    </row>
    <row r="706" ht="15.75" customHeight="1">
      <c r="C706" s="22"/>
      <c r="G706" s="23"/>
    </row>
    <row r="707" ht="15.75" customHeight="1">
      <c r="C707" s="22"/>
      <c r="G707" s="23"/>
    </row>
    <row r="708" ht="15.75" customHeight="1">
      <c r="C708" s="22"/>
      <c r="G708" s="23"/>
    </row>
    <row r="709" ht="15.75" customHeight="1">
      <c r="C709" s="22"/>
      <c r="G709" s="23"/>
    </row>
    <row r="710" ht="15.75" customHeight="1">
      <c r="C710" s="22"/>
      <c r="G710" s="23"/>
    </row>
    <row r="711" ht="15.75" customHeight="1">
      <c r="C711" s="22"/>
      <c r="G711" s="23"/>
    </row>
    <row r="712" ht="15.75" customHeight="1">
      <c r="C712" s="22"/>
      <c r="G712" s="23"/>
    </row>
    <row r="713" ht="15.75" customHeight="1">
      <c r="C713" s="22"/>
      <c r="G713" s="23"/>
    </row>
    <row r="714" ht="15.75" customHeight="1">
      <c r="C714" s="22"/>
      <c r="G714" s="23"/>
    </row>
    <row r="715" ht="15.75" customHeight="1">
      <c r="C715" s="22"/>
      <c r="G715" s="23"/>
    </row>
    <row r="716" ht="15.75" customHeight="1">
      <c r="C716" s="22"/>
      <c r="G716" s="23"/>
    </row>
    <row r="717" ht="15.75" customHeight="1">
      <c r="C717" s="22"/>
      <c r="G717" s="23"/>
    </row>
    <row r="718" ht="15.75" customHeight="1">
      <c r="C718" s="22"/>
      <c r="G718" s="23"/>
    </row>
    <row r="719" ht="15.75" customHeight="1">
      <c r="C719" s="22"/>
      <c r="G719" s="23"/>
    </row>
    <row r="720" ht="15.75" customHeight="1">
      <c r="C720" s="22"/>
      <c r="G720" s="23"/>
    </row>
    <row r="721" ht="15.75" customHeight="1">
      <c r="C721" s="22"/>
      <c r="G721" s="23"/>
    </row>
    <row r="722" ht="15.75" customHeight="1">
      <c r="C722" s="22"/>
      <c r="G722" s="23"/>
    </row>
    <row r="723" ht="15.75" customHeight="1">
      <c r="C723" s="22"/>
      <c r="G723" s="23"/>
    </row>
    <row r="724" ht="15.75" customHeight="1">
      <c r="C724" s="22"/>
      <c r="G724" s="23"/>
    </row>
    <row r="725" ht="15.75" customHeight="1">
      <c r="C725" s="22"/>
      <c r="G725" s="23"/>
    </row>
    <row r="726" ht="15.75" customHeight="1">
      <c r="C726" s="22"/>
      <c r="G726" s="23"/>
    </row>
    <row r="727" ht="15.75" customHeight="1">
      <c r="C727" s="22"/>
      <c r="G727" s="23"/>
    </row>
    <row r="728" ht="15.75" customHeight="1">
      <c r="C728" s="22"/>
      <c r="G728" s="23"/>
    </row>
    <row r="729" ht="15.75" customHeight="1">
      <c r="C729" s="22"/>
      <c r="G729" s="23"/>
    </row>
    <row r="730" ht="15.75" customHeight="1">
      <c r="C730" s="22"/>
      <c r="G730" s="23"/>
    </row>
    <row r="731" ht="15.75" customHeight="1">
      <c r="C731" s="22"/>
      <c r="G731" s="23"/>
    </row>
    <row r="732" ht="15.75" customHeight="1">
      <c r="C732" s="22"/>
      <c r="G732" s="23"/>
    </row>
    <row r="733" ht="15.75" customHeight="1">
      <c r="C733" s="22"/>
      <c r="G733" s="23"/>
    </row>
    <row r="734" ht="15.75" customHeight="1">
      <c r="C734" s="22"/>
      <c r="G734" s="23"/>
    </row>
    <row r="735" ht="15.75" customHeight="1">
      <c r="C735" s="22"/>
      <c r="G735" s="23"/>
    </row>
    <row r="736" ht="15.75" customHeight="1">
      <c r="C736" s="22"/>
      <c r="G736" s="23"/>
    </row>
    <row r="737" ht="15.75" customHeight="1">
      <c r="C737" s="22"/>
      <c r="G737" s="23"/>
    </row>
    <row r="738" ht="15.75" customHeight="1">
      <c r="C738" s="22"/>
      <c r="G738" s="23"/>
    </row>
    <row r="739" ht="15.75" customHeight="1">
      <c r="C739" s="22"/>
      <c r="G739" s="23"/>
    </row>
    <row r="740" ht="15.75" customHeight="1">
      <c r="C740" s="22"/>
      <c r="G740" s="23"/>
    </row>
    <row r="741" ht="15.75" customHeight="1">
      <c r="C741" s="22"/>
      <c r="G741" s="23"/>
    </row>
    <row r="742" ht="15.75" customHeight="1">
      <c r="C742" s="22"/>
      <c r="G742" s="23"/>
    </row>
    <row r="743" ht="15.75" customHeight="1">
      <c r="C743" s="22"/>
      <c r="G743" s="23"/>
    </row>
    <row r="744" ht="15.75" customHeight="1">
      <c r="C744" s="22"/>
      <c r="G744" s="23"/>
    </row>
    <row r="745" ht="15.75" customHeight="1">
      <c r="C745" s="22"/>
      <c r="G745" s="23"/>
    </row>
    <row r="746" ht="15.75" customHeight="1">
      <c r="C746" s="22"/>
      <c r="G746" s="23"/>
    </row>
    <row r="747" ht="15.75" customHeight="1">
      <c r="C747" s="22"/>
      <c r="G747" s="23"/>
    </row>
    <row r="748" ht="15.75" customHeight="1">
      <c r="C748" s="22"/>
      <c r="G748" s="23"/>
    </row>
    <row r="749" ht="15.75" customHeight="1">
      <c r="C749" s="22"/>
      <c r="G749" s="23"/>
    </row>
    <row r="750" ht="15.75" customHeight="1">
      <c r="C750" s="22"/>
      <c r="G750" s="23"/>
    </row>
    <row r="751" ht="15.75" customHeight="1">
      <c r="C751" s="22"/>
      <c r="G751" s="23"/>
    </row>
    <row r="752" ht="15.75" customHeight="1">
      <c r="C752" s="22"/>
      <c r="G752" s="23"/>
    </row>
    <row r="753" ht="15.75" customHeight="1">
      <c r="C753" s="22"/>
      <c r="G753" s="23"/>
    </row>
    <row r="754" ht="15.75" customHeight="1">
      <c r="C754" s="22"/>
      <c r="G754" s="23"/>
    </row>
    <row r="755" ht="15.75" customHeight="1">
      <c r="C755" s="22"/>
      <c r="G755" s="23"/>
    </row>
    <row r="756" ht="15.75" customHeight="1">
      <c r="C756" s="22"/>
      <c r="G756" s="23"/>
    </row>
    <row r="757" ht="15.75" customHeight="1">
      <c r="C757" s="22"/>
      <c r="G757" s="23"/>
    </row>
    <row r="758" ht="15.75" customHeight="1">
      <c r="C758" s="22"/>
      <c r="G758" s="23"/>
    </row>
    <row r="759" ht="15.75" customHeight="1">
      <c r="C759" s="22"/>
      <c r="G759" s="23"/>
    </row>
    <row r="760" ht="15.75" customHeight="1">
      <c r="C760" s="22"/>
      <c r="G760" s="23"/>
    </row>
    <row r="761" ht="15.75" customHeight="1">
      <c r="C761" s="22"/>
      <c r="G761" s="23"/>
    </row>
    <row r="762" ht="15.75" customHeight="1">
      <c r="C762" s="22"/>
      <c r="G762" s="23"/>
    </row>
    <row r="763" ht="15.75" customHeight="1">
      <c r="C763" s="22"/>
      <c r="G763" s="23"/>
    </row>
    <row r="764" ht="15.75" customHeight="1">
      <c r="C764" s="22"/>
      <c r="G764" s="23"/>
    </row>
    <row r="765" ht="15.75" customHeight="1">
      <c r="C765" s="22"/>
      <c r="G765" s="23"/>
    </row>
    <row r="766" ht="15.75" customHeight="1">
      <c r="C766" s="22"/>
      <c r="G766" s="23"/>
    </row>
    <row r="767" ht="15.75" customHeight="1">
      <c r="C767" s="22"/>
      <c r="G767" s="23"/>
    </row>
    <row r="768" ht="15.75" customHeight="1">
      <c r="C768" s="22"/>
      <c r="G768" s="23"/>
    </row>
    <row r="769" ht="15.75" customHeight="1">
      <c r="C769" s="22"/>
      <c r="G769" s="23"/>
    </row>
    <row r="770" ht="15.75" customHeight="1">
      <c r="C770" s="22"/>
      <c r="G770" s="23"/>
    </row>
    <row r="771" ht="15.75" customHeight="1">
      <c r="C771" s="22"/>
      <c r="G771" s="23"/>
    </row>
    <row r="772" ht="15.75" customHeight="1">
      <c r="C772" s="22"/>
      <c r="G772" s="23"/>
    </row>
    <row r="773" ht="15.75" customHeight="1">
      <c r="C773" s="22"/>
      <c r="G773" s="23"/>
    </row>
    <row r="774" ht="15.75" customHeight="1">
      <c r="C774" s="22"/>
      <c r="G774" s="23"/>
    </row>
    <row r="775" ht="15.75" customHeight="1">
      <c r="C775" s="22"/>
      <c r="G775" s="23"/>
    </row>
    <row r="776" ht="15.75" customHeight="1">
      <c r="C776" s="22"/>
      <c r="G776" s="23"/>
    </row>
    <row r="777" ht="15.75" customHeight="1">
      <c r="C777" s="22"/>
      <c r="G777" s="23"/>
    </row>
    <row r="778" ht="15.75" customHeight="1">
      <c r="C778" s="22"/>
      <c r="G778" s="23"/>
    </row>
    <row r="779" ht="15.75" customHeight="1">
      <c r="C779" s="22"/>
      <c r="G779" s="23"/>
    </row>
    <row r="780" ht="15.75" customHeight="1">
      <c r="C780" s="22"/>
      <c r="G780" s="23"/>
    </row>
    <row r="781" ht="15.75" customHeight="1">
      <c r="C781" s="22"/>
      <c r="G781" s="23"/>
    </row>
    <row r="782" ht="15.75" customHeight="1">
      <c r="C782" s="22"/>
      <c r="G782" s="23"/>
    </row>
    <row r="783" ht="15.75" customHeight="1">
      <c r="C783" s="22"/>
      <c r="G783" s="23"/>
    </row>
    <row r="784" ht="15.75" customHeight="1">
      <c r="C784" s="22"/>
      <c r="G784" s="23"/>
    </row>
    <row r="785" ht="15.75" customHeight="1">
      <c r="C785" s="22"/>
      <c r="G785" s="23"/>
    </row>
    <row r="786" ht="15.75" customHeight="1">
      <c r="C786" s="22"/>
      <c r="G786" s="23"/>
    </row>
    <row r="787" ht="15.75" customHeight="1">
      <c r="C787" s="22"/>
      <c r="G787" s="23"/>
    </row>
    <row r="788" ht="15.75" customHeight="1">
      <c r="C788" s="22"/>
      <c r="G788" s="23"/>
    </row>
    <row r="789" ht="15.75" customHeight="1">
      <c r="C789" s="22"/>
      <c r="G789" s="23"/>
    </row>
    <row r="790" ht="15.75" customHeight="1">
      <c r="C790" s="22"/>
      <c r="G790" s="23"/>
    </row>
    <row r="791" ht="15.75" customHeight="1">
      <c r="C791" s="22"/>
      <c r="G791" s="23"/>
    </row>
    <row r="792" ht="15.75" customHeight="1">
      <c r="C792" s="22"/>
      <c r="G792" s="23"/>
    </row>
    <row r="793" ht="15.75" customHeight="1">
      <c r="C793" s="22"/>
      <c r="G793" s="23"/>
    </row>
    <row r="794" ht="15.75" customHeight="1">
      <c r="C794" s="22"/>
      <c r="G794" s="23"/>
    </row>
    <row r="795" ht="15.75" customHeight="1">
      <c r="C795" s="22"/>
      <c r="G795" s="23"/>
    </row>
    <row r="796" ht="15.75" customHeight="1">
      <c r="C796" s="22"/>
      <c r="G796" s="23"/>
    </row>
    <row r="797" ht="15.75" customHeight="1">
      <c r="C797" s="22"/>
      <c r="G797" s="23"/>
    </row>
    <row r="798" ht="15.75" customHeight="1">
      <c r="C798" s="22"/>
      <c r="G798" s="23"/>
    </row>
    <row r="799" ht="15.75" customHeight="1">
      <c r="C799" s="22"/>
      <c r="G799" s="23"/>
    </row>
    <row r="800" ht="15.75" customHeight="1">
      <c r="C800" s="22"/>
      <c r="G800" s="23"/>
    </row>
    <row r="801" ht="15.75" customHeight="1">
      <c r="C801" s="22"/>
      <c r="G801" s="23"/>
    </row>
    <row r="802" ht="15.75" customHeight="1">
      <c r="C802" s="22"/>
      <c r="G802" s="23"/>
    </row>
    <row r="803" ht="15.75" customHeight="1">
      <c r="C803" s="22"/>
      <c r="G803" s="23"/>
    </row>
    <row r="804" ht="15.75" customHeight="1">
      <c r="C804" s="22"/>
      <c r="G804" s="23"/>
    </row>
    <row r="805" ht="15.75" customHeight="1">
      <c r="C805" s="22"/>
      <c r="G805" s="23"/>
    </row>
    <row r="806" ht="15.75" customHeight="1">
      <c r="C806" s="22"/>
      <c r="G806" s="23"/>
    </row>
    <row r="807" ht="15.75" customHeight="1">
      <c r="C807" s="22"/>
      <c r="G807" s="23"/>
    </row>
    <row r="808" ht="15.75" customHeight="1">
      <c r="C808" s="22"/>
      <c r="G808" s="23"/>
    </row>
    <row r="809" ht="15.75" customHeight="1">
      <c r="C809" s="22"/>
      <c r="G809" s="23"/>
    </row>
    <row r="810" ht="15.75" customHeight="1">
      <c r="C810" s="22"/>
      <c r="G810" s="23"/>
    </row>
    <row r="811" ht="15.75" customHeight="1">
      <c r="C811" s="22"/>
      <c r="G811" s="23"/>
    </row>
    <row r="812" ht="15.75" customHeight="1">
      <c r="C812" s="22"/>
      <c r="G812" s="23"/>
    </row>
    <row r="813" ht="15.75" customHeight="1">
      <c r="C813" s="22"/>
      <c r="G813" s="23"/>
    </row>
    <row r="814" ht="15.75" customHeight="1">
      <c r="C814" s="22"/>
      <c r="G814" s="23"/>
    </row>
    <row r="815" ht="15.75" customHeight="1">
      <c r="C815" s="22"/>
      <c r="G815" s="23"/>
    </row>
    <row r="816" ht="15.75" customHeight="1">
      <c r="C816" s="22"/>
      <c r="G816" s="23"/>
    </row>
    <row r="817" ht="15.75" customHeight="1">
      <c r="C817" s="22"/>
      <c r="G817" s="23"/>
    </row>
    <row r="818" ht="15.75" customHeight="1">
      <c r="C818" s="22"/>
      <c r="G818" s="23"/>
    </row>
    <row r="819" ht="15.75" customHeight="1">
      <c r="C819" s="22"/>
      <c r="G819" s="23"/>
    </row>
    <row r="820" ht="15.75" customHeight="1">
      <c r="C820" s="22"/>
      <c r="G820" s="23"/>
    </row>
    <row r="821" ht="15.75" customHeight="1">
      <c r="C821" s="22"/>
      <c r="G821" s="23"/>
    </row>
    <row r="822" ht="15.75" customHeight="1">
      <c r="C822" s="22"/>
      <c r="G822" s="23"/>
    </row>
    <row r="823" ht="15.75" customHeight="1">
      <c r="C823" s="22"/>
      <c r="G823" s="23"/>
    </row>
    <row r="824" ht="15.75" customHeight="1">
      <c r="C824" s="22"/>
      <c r="G824" s="23"/>
    </row>
    <row r="825" ht="15.75" customHeight="1">
      <c r="C825" s="22"/>
      <c r="G825" s="23"/>
    </row>
    <row r="826" ht="15.75" customHeight="1">
      <c r="C826" s="22"/>
      <c r="G826" s="23"/>
    </row>
    <row r="827" ht="15.75" customHeight="1">
      <c r="C827" s="22"/>
      <c r="G827" s="23"/>
    </row>
    <row r="828" ht="15.75" customHeight="1">
      <c r="C828" s="22"/>
      <c r="G828" s="23"/>
    </row>
    <row r="829" ht="15.75" customHeight="1">
      <c r="C829" s="22"/>
      <c r="G829" s="23"/>
    </row>
    <row r="830" ht="15.75" customHeight="1">
      <c r="C830" s="22"/>
      <c r="G830" s="23"/>
    </row>
    <row r="831" ht="15.75" customHeight="1">
      <c r="C831" s="22"/>
      <c r="G831" s="23"/>
    </row>
    <row r="832" ht="15.75" customHeight="1">
      <c r="C832" s="22"/>
      <c r="G832" s="23"/>
    </row>
    <row r="833" ht="15.75" customHeight="1">
      <c r="C833" s="22"/>
      <c r="G833" s="23"/>
    </row>
    <row r="834" ht="15.75" customHeight="1">
      <c r="C834" s="22"/>
      <c r="G834" s="23"/>
    </row>
    <row r="835" ht="15.75" customHeight="1">
      <c r="C835" s="22"/>
      <c r="G835" s="23"/>
    </row>
    <row r="836" ht="15.75" customHeight="1">
      <c r="C836" s="22"/>
      <c r="G836" s="23"/>
    </row>
    <row r="837" ht="15.75" customHeight="1">
      <c r="C837" s="22"/>
      <c r="G837" s="23"/>
    </row>
    <row r="838" ht="15.75" customHeight="1">
      <c r="C838" s="22"/>
      <c r="G838" s="23"/>
    </row>
    <row r="839" ht="15.75" customHeight="1">
      <c r="C839" s="22"/>
      <c r="G839" s="23"/>
    </row>
    <row r="840" ht="15.75" customHeight="1">
      <c r="C840" s="22"/>
      <c r="G840" s="23"/>
    </row>
    <row r="841" ht="15.75" customHeight="1">
      <c r="C841" s="22"/>
      <c r="G841" s="23"/>
    </row>
    <row r="842" ht="15.75" customHeight="1">
      <c r="C842" s="22"/>
      <c r="G842" s="23"/>
    </row>
    <row r="843" ht="15.75" customHeight="1">
      <c r="C843" s="22"/>
      <c r="G843" s="23"/>
    </row>
    <row r="844" ht="15.75" customHeight="1">
      <c r="C844" s="22"/>
      <c r="G844" s="23"/>
    </row>
    <row r="845" ht="15.75" customHeight="1">
      <c r="C845" s="22"/>
      <c r="G845" s="23"/>
    </row>
    <row r="846" ht="15.75" customHeight="1">
      <c r="C846" s="22"/>
      <c r="G846" s="23"/>
    </row>
    <row r="847" ht="15.75" customHeight="1">
      <c r="C847" s="22"/>
      <c r="G847" s="23"/>
    </row>
    <row r="848" ht="15.75" customHeight="1">
      <c r="C848" s="22"/>
      <c r="G848" s="23"/>
    </row>
    <row r="849" ht="15.75" customHeight="1">
      <c r="C849" s="22"/>
      <c r="G849" s="23"/>
    </row>
    <row r="850" ht="15.75" customHeight="1">
      <c r="C850" s="22"/>
      <c r="G850" s="23"/>
    </row>
    <row r="851" ht="15.75" customHeight="1">
      <c r="C851" s="22"/>
      <c r="G851" s="23"/>
    </row>
    <row r="852" ht="15.75" customHeight="1">
      <c r="C852" s="22"/>
      <c r="G852" s="23"/>
    </row>
    <row r="853" ht="15.75" customHeight="1">
      <c r="C853" s="22"/>
      <c r="G853" s="23"/>
    </row>
    <row r="854" ht="15.75" customHeight="1">
      <c r="C854" s="22"/>
      <c r="G854" s="23"/>
    </row>
    <row r="855" ht="15.75" customHeight="1">
      <c r="C855" s="22"/>
      <c r="G855" s="23"/>
    </row>
    <row r="856" ht="15.75" customHeight="1">
      <c r="C856" s="22"/>
      <c r="G856" s="23"/>
    </row>
    <row r="857" ht="15.75" customHeight="1">
      <c r="C857" s="22"/>
      <c r="G857" s="23"/>
    </row>
    <row r="858" ht="15.75" customHeight="1">
      <c r="C858" s="22"/>
      <c r="G858" s="23"/>
    </row>
    <row r="859" ht="15.75" customHeight="1">
      <c r="C859" s="22"/>
      <c r="G859" s="23"/>
    </row>
    <row r="860" ht="15.75" customHeight="1">
      <c r="C860" s="22"/>
      <c r="G860" s="23"/>
    </row>
    <row r="861" ht="15.75" customHeight="1">
      <c r="C861" s="22"/>
      <c r="G861" s="23"/>
    </row>
    <row r="862" ht="15.75" customHeight="1">
      <c r="C862" s="22"/>
      <c r="G862" s="23"/>
    </row>
    <row r="863" ht="15.75" customHeight="1">
      <c r="C863" s="22"/>
      <c r="G863" s="23"/>
    </row>
    <row r="864" ht="15.75" customHeight="1">
      <c r="C864" s="22"/>
      <c r="G864" s="23"/>
    </row>
    <row r="865" ht="15.75" customHeight="1">
      <c r="C865" s="22"/>
      <c r="G865" s="23"/>
    </row>
    <row r="866" ht="15.75" customHeight="1">
      <c r="C866" s="22"/>
      <c r="G866" s="23"/>
    </row>
    <row r="867" ht="15.75" customHeight="1">
      <c r="C867" s="22"/>
      <c r="G867" s="23"/>
    </row>
    <row r="868" ht="15.75" customHeight="1">
      <c r="C868" s="22"/>
      <c r="G868" s="23"/>
    </row>
    <row r="869" ht="15.75" customHeight="1">
      <c r="C869" s="22"/>
      <c r="G869" s="23"/>
    </row>
    <row r="870" ht="15.75" customHeight="1">
      <c r="C870" s="22"/>
      <c r="G870" s="23"/>
    </row>
    <row r="871" ht="15.75" customHeight="1">
      <c r="C871" s="22"/>
      <c r="G871" s="23"/>
    </row>
    <row r="872" ht="15.75" customHeight="1">
      <c r="C872" s="22"/>
      <c r="G872" s="23"/>
    </row>
    <row r="873" ht="15.75" customHeight="1">
      <c r="C873" s="22"/>
      <c r="G873" s="23"/>
    </row>
    <row r="874" ht="15.75" customHeight="1">
      <c r="C874" s="22"/>
      <c r="G874" s="23"/>
    </row>
    <row r="875" ht="15.75" customHeight="1">
      <c r="C875" s="22"/>
      <c r="G875" s="23"/>
    </row>
    <row r="876" ht="15.75" customHeight="1">
      <c r="C876" s="22"/>
      <c r="G876" s="23"/>
    </row>
    <row r="877" ht="15.75" customHeight="1">
      <c r="C877" s="22"/>
      <c r="G877" s="23"/>
    </row>
    <row r="878" ht="15.75" customHeight="1">
      <c r="C878" s="22"/>
      <c r="G878" s="23"/>
    </row>
    <row r="879" ht="15.75" customHeight="1">
      <c r="C879" s="22"/>
      <c r="G879" s="23"/>
    </row>
    <row r="880" ht="15.75" customHeight="1">
      <c r="C880" s="22"/>
      <c r="G880" s="23"/>
    </row>
    <row r="881" ht="15.75" customHeight="1">
      <c r="C881" s="22"/>
      <c r="G881" s="23"/>
    </row>
    <row r="882" ht="15.75" customHeight="1">
      <c r="C882" s="22"/>
      <c r="G882" s="23"/>
    </row>
    <row r="883" ht="15.75" customHeight="1">
      <c r="C883" s="22"/>
      <c r="G883" s="23"/>
    </row>
    <row r="884" ht="15.75" customHeight="1">
      <c r="C884" s="22"/>
      <c r="G884" s="23"/>
    </row>
    <row r="885" ht="15.75" customHeight="1">
      <c r="C885" s="22"/>
      <c r="G885" s="23"/>
    </row>
    <row r="886" ht="15.75" customHeight="1">
      <c r="C886" s="22"/>
      <c r="G886" s="23"/>
    </row>
    <row r="887" ht="15.75" customHeight="1">
      <c r="C887" s="22"/>
      <c r="G887" s="23"/>
    </row>
    <row r="888" ht="15.75" customHeight="1">
      <c r="C888" s="22"/>
      <c r="G888" s="23"/>
    </row>
    <row r="889" ht="15.75" customHeight="1">
      <c r="C889" s="22"/>
      <c r="G889" s="23"/>
    </row>
    <row r="890" ht="15.75" customHeight="1">
      <c r="C890" s="22"/>
      <c r="G890" s="23"/>
    </row>
    <row r="891" ht="15.75" customHeight="1">
      <c r="C891" s="22"/>
      <c r="G891" s="23"/>
    </row>
    <row r="892" ht="15.75" customHeight="1">
      <c r="C892" s="22"/>
      <c r="G892" s="23"/>
    </row>
    <row r="893" ht="15.75" customHeight="1">
      <c r="C893" s="22"/>
      <c r="G893" s="23"/>
    </row>
    <row r="894" ht="15.75" customHeight="1">
      <c r="C894" s="22"/>
      <c r="G894" s="23"/>
    </row>
    <row r="895" ht="15.75" customHeight="1">
      <c r="C895" s="22"/>
      <c r="G895" s="23"/>
    </row>
    <row r="896" ht="15.75" customHeight="1">
      <c r="C896" s="22"/>
      <c r="G896" s="23"/>
    </row>
    <row r="897" ht="15.75" customHeight="1">
      <c r="C897" s="22"/>
      <c r="G897" s="23"/>
    </row>
    <row r="898" ht="15.75" customHeight="1">
      <c r="C898" s="22"/>
      <c r="G898" s="23"/>
    </row>
    <row r="899" ht="15.75" customHeight="1">
      <c r="C899" s="22"/>
      <c r="G899" s="23"/>
    </row>
    <row r="900" ht="15.75" customHeight="1">
      <c r="C900" s="22"/>
      <c r="G900" s="23"/>
    </row>
    <row r="901" ht="15.75" customHeight="1">
      <c r="C901" s="22"/>
      <c r="G901" s="23"/>
    </row>
    <row r="902" ht="15.75" customHeight="1">
      <c r="C902" s="22"/>
      <c r="G902" s="23"/>
    </row>
    <row r="903" ht="15.75" customHeight="1">
      <c r="C903" s="22"/>
      <c r="G903" s="23"/>
    </row>
    <row r="904" ht="15.75" customHeight="1">
      <c r="C904" s="22"/>
      <c r="G904" s="23"/>
    </row>
    <row r="905" ht="15.75" customHeight="1">
      <c r="C905" s="22"/>
      <c r="G905" s="23"/>
    </row>
    <row r="906" ht="15.75" customHeight="1">
      <c r="C906" s="22"/>
      <c r="G906" s="23"/>
    </row>
    <row r="907" ht="15.75" customHeight="1">
      <c r="C907" s="22"/>
      <c r="G907" s="23"/>
    </row>
    <row r="908" ht="15.75" customHeight="1">
      <c r="C908" s="22"/>
      <c r="G908" s="23"/>
    </row>
    <row r="909" ht="15.75" customHeight="1">
      <c r="C909" s="22"/>
      <c r="G909" s="23"/>
    </row>
    <row r="910" ht="15.75" customHeight="1">
      <c r="C910" s="22"/>
      <c r="G910" s="23"/>
    </row>
    <row r="911" ht="15.75" customHeight="1">
      <c r="C911" s="22"/>
      <c r="G911" s="23"/>
    </row>
    <row r="912" ht="15.75" customHeight="1">
      <c r="C912" s="22"/>
      <c r="G912" s="23"/>
    </row>
    <row r="913" ht="15.75" customHeight="1">
      <c r="C913" s="22"/>
      <c r="G913" s="23"/>
    </row>
    <row r="914" ht="15.75" customHeight="1">
      <c r="C914" s="22"/>
      <c r="G914" s="23"/>
    </row>
    <row r="915" ht="15.75" customHeight="1">
      <c r="C915" s="22"/>
      <c r="G915" s="23"/>
    </row>
    <row r="916" ht="15.75" customHeight="1">
      <c r="C916" s="22"/>
      <c r="G916" s="23"/>
    </row>
    <row r="917" ht="15.75" customHeight="1">
      <c r="C917" s="22"/>
      <c r="G917" s="23"/>
    </row>
    <row r="918" ht="15.75" customHeight="1">
      <c r="C918" s="22"/>
      <c r="G918" s="23"/>
    </row>
    <row r="919" ht="15.75" customHeight="1">
      <c r="C919" s="22"/>
      <c r="G919" s="23"/>
    </row>
    <row r="920" ht="15.75" customHeight="1">
      <c r="C920" s="22"/>
      <c r="G920" s="23"/>
    </row>
    <row r="921" ht="15.75" customHeight="1">
      <c r="C921" s="22"/>
      <c r="G921" s="23"/>
    </row>
    <row r="922" ht="15.75" customHeight="1">
      <c r="C922" s="22"/>
      <c r="G922" s="23"/>
    </row>
    <row r="923" ht="15.75" customHeight="1">
      <c r="C923" s="22"/>
      <c r="G923" s="23"/>
    </row>
    <row r="924" ht="15.75" customHeight="1">
      <c r="C924" s="22"/>
      <c r="G924" s="23"/>
    </row>
    <row r="925" ht="15.75" customHeight="1">
      <c r="C925" s="22"/>
      <c r="G925" s="23"/>
    </row>
    <row r="926" ht="15.75" customHeight="1">
      <c r="C926" s="22"/>
      <c r="G926" s="23"/>
    </row>
    <row r="927" ht="15.75" customHeight="1">
      <c r="C927" s="22"/>
      <c r="G927" s="23"/>
    </row>
    <row r="928" ht="15.75" customHeight="1">
      <c r="C928" s="22"/>
      <c r="G928" s="23"/>
    </row>
    <row r="929" ht="15.75" customHeight="1">
      <c r="C929" s="22"/>
      <c r="G929" s="23"/>
    </row>
    <row r="930" ht="15.75" customHeight="1">
      <c r="C930" s="22"/>
      <c r="G930" s="23"/>
    </row>
    <row r="931" ht="15.75" customHeight="1">
      <c r="C931" s="22"/>
      <c r="G931" s="23"/>
    </row>
    <row r="932" ht="15.75" customHeight="1">
      <c r="C932" s="22"/>
      <c r="G932" s="23"/>
    </row>
    <row r="933" ht="15.75" customHeight="1">
      <c r="C933" s="22"/>
      <c r="G933" s="23"/>
    </row>
    <row r="934" ht="15.75" customHeight="1">
      <c r="C934" s="22"/>
      <c r="G934" s="23"/>
    </row>
    <row r="935" ht="15.75" customHeight="1">
      <c r="C935" s="22"/>
      <c r="G935" s="23"/>
    </row>
    <row r="936" ht="15.75" customHeight="1">
      <c r="C936" s="22"/>
      <c r="G936" s="23"/>
    </row>
    <row r="937" ht="15.75" customHeight="1">
      <c r="C937" s="22"/>
      <c r="G937" s="23"/>
    </row>
    <row r="938" ht="15.75" customHeight="1">
      <c r="C938" s="22"/>
      <c r="G938" s="23"/>
    </row>
    <row r="939" ht="15.75" customHeight="1">
      <c r="C939" s="22"/>
      <c r="G939" s="23"/>
    </row>
    <row r="940" ht="15.75" customHeight="1">
      <c r="C940" s="22"/>
      <c r="G940" s="23"/>
    </row>
    <row r="941" ht="15.75" customHeight="1">
      <c r="C941" s="22"/>
      <c r="G941" s="23"/>
    </row>
    <row r="942" ht="15.75" customHeight="1">
      <c r="C942" s="22"/>
      <c r="G942" s="23"/>
    </row>
    <row r="943" ht="15.75" customHeight="1">
      <c r="C943" s="22"/>
      <c r="G943" s="23"/>
    </row>
    <row r="944" ht="15.75" customHeight="1">
      <c r="C944" s="22"/>
      <c r="G944" s="23"/>
    </row>
    <row r="945" ht="15.75" customHeight="1">
      <c r="C945" s="22"/>
      <c r="G945" s="23"/>
    </row>
    <row r="946" ht="15.75" customHeight="1">
      <c r="C946" s="22"/>
      <c r="G946" s="23"/>
    </row>
    <row r="947" ht="15.75" customHeight="1">
      <c r="C947" s="22"/>
      <c r="G947" s="23"/>
    </row>
    <row r="948" ht="15.75" customHeight="1">
      <c r="C948" s="22"/>
      <c r="G948" s="23"/>
    </row>
    <row r="949" ht="15.75" customHeight="1">
      <c r="C949" s="22"/>
      <c r="G949" s="23"/>
    </row>
    <row r="950" ht="15.75" customHeight="1">
      <c r="C950" s="22"/>
      <c r="G950" s="23"/>
    </row>
    <row r="951" ht="15.75" customHeight="1">
      <c r="C951" s="22"/>
      <c r="G951" s="23"/>
    </row>
    <row r="952" ht="15.75" customHeight="1">
      <c r="C952" s="22"/>
      <c r="G952" s="23"/>
    </row>
    <row r="953" ht="15.75" customHeight="1">
      <c r="C953" s="22"/>
      <c r="G953" s="23"/>
    </row>
    <row r="954" ht="15.75" customHeight="1">
      <c r="C954" s="22"/>
      <c r="G954" s="23"/>
    </row>
    <row r="955" ht="15.75" customHeight="1">
      <c r="C955" s="22"/>
      <c r="G955" s="23"/>
    </row>
    <row r="956" ht="15.75" customHeight="1">
      <c r="C956" s="22"/>
      <c r="G956" s="23"/>
    </row>
    <row r="957" ht="15.75" customHeight="1">
      <c r="C957" s="22"/>
      <c r="G957" s="23"/>
    </row>
    <row r="958" ht="15.75" customHeight="1">
      <c r="C958" s="22"/>
      <c r="G958" s="23"/>
    </row>
    <row r="959" ht="15.75" customHeight="1">
      <c r="C959" s="22"/>
      <c r="G959" s="23"/>
    </row>
    <row r="960" ht="15.75" customHeight="1">
      <c r="C960" s="22"/>
      <c r="G960" s="23"/>
    </row>
    <row r="961" ht="15.75" customHeight="1">
      <c r="C961" s="22"/>
      <c r="G961" s="23"/>
    </row>
    <row r="962" ht="15.75" customHeight="1">
      <c r="C962" s="22"/>
      <c r="G962" s="23"/>
    </row>
    <row r="963" ht="15.75" customHeight="1">
      <c r="C963" s="22"/>
      <c r="G963" s="23"/>
    </row>
    <row r="964" ht="15.75" customHeight="1">
      <c r="C964" s="22"/>
      <c r="G964" s="23"/>
    </row>
    <row r="965" ht="15.75" customHeight="1">
      <c r="C965" s="22"/>
      <c r="G965" s="23"/>
    </row>
    <row r="966" ht="15.75" customHeight="1">
      <c r="C966" s="22"/>
      <c r="G966" s="23"/>
    </row>
    <row r="967" ht="15.75" customHeight="1">
      <c r="C967" s="22"/>
      <c r="G967" s="23"/>
    </row>
    <row r="968" ht="15.75" customHeight="1">
      <c r="C968" s="22"/>
      <c r="G968" s="23"/>
    </row>
    <row r="969" ht="15.75" customHeight="1">
      <c r="C969" s="22"/>
      <c r="G969" s="23"/>
    </row>
    <row r="970" ht="15.75" customHeight="1">
      <c r="C970" s="22"/>
      <c r="G970" s="23"/>
    </row>
    <row r="971" ht="15.75" customHeight="1">
      <c r="C971" s="22"/>
      <c r="G971" s="23"/>
    </row>
    <row r="972" ht="15.75" customHeight="1">
      <c r="C972" s="22"/>
      <c r="G972" s="23"/>
    </row>
    <row r="973" ht="15.75" customHeight="1">
      <c r="C973" s="22"/>
      <c r="G973" s="23"/>
    </row>
    <row r="974" ht="15.75" customHeight="1">
      <c r="C974" s="22"/>
      <c r="G974" s="23"/>
    </row>
    <row r="975" ht="15.75" customHeight="1">
      <c r="C975" s="22"/>
      <c r="G975" s="23"/>
    </row>
    <row r="976" ht="15.75" customHeight="1">
      <c r="C976" s="22"/>
      <c r="G976" s="23"/>
    </row>
    <row r="977" ht="15.75" customHeight="1">
      <c r="C977" s="22"/>
      <c r="G977" s="23"/>
    </row>
    <row r="978" ht="15.75" customHeight="1">
      <c r="C978" s="22"/>
      <c r="G978" s="23"/>
    </row>
    <row r="979" ht="15.75" customHeight="1">
      <c r="C979" s="22"/>
      <c r="G979" s="23"/>
    </row>
    <row r="980" ht="15.75" customHeight="1">
      <c r="C980" s="22"/>
      <c r="G980" s="23"/>
    </row>
    <row r="981" ht="15.75" customHeight="1">
      <c r="C981" s="22"/>
      <c r="G981" s="23"/>
    </row>
    <row r="982" ht="15.75" customHeight="1">
      <c r="C982" s="22"/>
      <c r="G982" s="23"/>
    </row>
    <row r="983" ht="15.75" customHeight="1">
      <c r="C983" s="22"/>
      <c r="G983" s="23"/>
    </row>
    <row r="984" ht="15.75" customHeight="1">
      <c r="C984" s="22"/>
      <c r="G984" s="23"/>
    </row>
    <row r="985" ht="15.75" customHeight="1">
      <c r="C985" s="22"/>
      <c r="G985" s="23"/>
    </row>
    <row r="986" ht="15.75" customHeight="1">
      <c r="C986" s="22"/>
      <c r="G986" s="23"/>
    </row>
    <row r="987" ht="15.75" customHeight="1">
      <c r="C987" s="22"/>
      <c r="G987" s="23"/>
    </row>
    <row r="988" ht="15.75" customHeight="1">
      <c r="C988" s="22"/>
      <c r="G988" s="23"/>
    </row>
    <row r="989" ht="15.75" customHeight="1">
      <c r="C989" s="22"/>
      <c r="G989" s="23"/>
    </row>
    <row r="990" ht="15.75" customHeight="1">
      <c r="C990" s="22"/>
      <c r="G990" s="23"/>
    </row>
    <row r="991" ht="15.75" customHeight="1">
      <c r="C991" s="22"/>
      <c r="G991" s="23"/>
    </row>
    <row r="992" ht="15.75" customHeight="1">
      <c r="C992" s="22"/>
      <c r="G992" s="23"/>
    </row>
    <row r="993" ht="15.75" customHeight="1">
      <c r="C993" s="22"/>
      <c r="G993" s="23"/>
    </row>
    <row r="994" ht="15.75" customHeight="1">
      <c r="C994" s="22"/>
      <c r="G994" s="23"/>
    </row>
    <row r="995" ht="15.75" customHeight="1">
      <c r="C995" s="22"/>
      <c r="G995" s="23"/>
    </row>
    <row r="996" ht="15.75" customHeight="1">
      <c r="C996" s="22"/>
      <c r="G996" s="23"/>
    </row>
    <row r="997" ht="15.75" customHeight="1">
      <c r="C997" s="22"/>
      <c r="G997" s="23"/>
    </row>
    <row r="998" ht="15.75" customHeight="1">
      <c r="C998" s="22"/>
      <c r="G998" s="23"/>
    </row>
    <row r="999" ht="15.75" customHeight="1">
      <c r="C999" s="22"/>
      <c r="G999" s="23"/>
    </row>
    <row r="1000" ht="15.75" customHeight="1">
      <c r="C1000" s="22"/>
      <c r="G1000" s="23"/>
    </row>
  </sheetData>
  <mergeCells count="1">
    <mergeCell ref="B2:E2"/>
  </mergeCell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3">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4140625" defaultRowHeight="15"/>
  <cols>
    <col customWidth="1" min="1" max="2" width="9.109375"/>
    <col customWidth="1" min="3" max="3" width="39.88671875"/>
    <col customWidth="1" min="4" max="4" width="90.88671875"/>
    <col customWidth="1" min="5" max="5" width="39"/>
    <col customWidth="1" min="6" max="26" width="9.109375"/>
  </cols>
  <sheetData>
    <row r="1" ht="12.75" customHeight="1">
      <c r="A1" s="32"/>
      <c r="B1" s="24" t="s">
        <v>22</v>
      </c>
      <c r="C1" s="13"/>
      <c r="D1" s="13"/>
      <c r="E1" s="33"/>
      <c r="F1" s="33"/>
      <c r="G1" s="33"/>
      <c r="H1" s="33"/>
      <c r="I1" s="33"/>
      <c r="J1" s="33"/>
      <c r="K1" s="32"/>
      <c r="L1" s="32"/>
      <c r="M1" s="32"/>
      <c r="N1" s="32"/>
      <c r="O1" s="32"/>
      <c r="P1" s="32"/>
      <c r="Q1" s="32"/>
      <c r="R1" s="32"/>
      <c r="S1" s="32"/>
      <c r="T1" s="32"/>
      <c r="U1" s="32"/>
      <c r="V1" s="32"/>
      <c r="W1" s="32"/>
      <c r="X1" s="32"/>
      <c r="Y1" s="32"/>
      <c r="Z1" s="32"/>
    </row>
    <row r="2" ht="12.75" customHeight="1">
      <c r="A2" s="32"/>
      <c r="B2" s="32"/>
      <c r="C2" s="32"/>
      <c r="D2" s="32"/>
      <c r="E2" s="32"/>
      <c r="F2" s="32"/>
      <c r="G2" s="32"/>
      <c r="H2" s="32"/>
      <c r="I2" s="32"/>
      <c r="J2" s="32"/>
      <c r="K2" s="32"/>
      <c r="L2" s="32"/>
      <c r="M2" s="32"/>
      <c r="N2" s="32"/>
      <c r="O2" s="32"/>
      <c r="P2" s="32"/>
      <c r="Q2" s="32"/>
      <c r="R2" s="32"/>
      <c r="S2" s="32"/>
      <c r="T2" s="32"/>
      <c r="U2" s="32"/>
      <c r="V2" s="32"/>
      <c r="W2" s="32"/>
      <c r="X2" s="32"/>
      <c r="Y2" s="32"/>
      <c r="Z2" s="32"/>
    </row>
    <row r="3" ht="12.75" customHeight="1">
      <c r="A3" s="32"/>
      <c r="B3" s="34" t="s">
        <v>23</v>
      </c>
      <c r="C3" s="35"/>
      <c r="D3" s="36"/>
      <c r="E3" s="32"/>
      <c r="F3" s="32"/>
      <c r="G3" s="32"/>
      <c r="H3" s="32"/>
      <c r="I3" s="32"/>
      <c r="J3" s="32"/>
      <c r="K3" s="32"/>
      <c r="L3" s="32"/>
      <c r="M3" s="32"/>
      <c r="N3" s="32"/>
      <c r="O3" s="32"/>
      <c r="P3" s="32"/>
      <c r="Q3" s="32"/>
      <c r="R3" s="32"/>
      <c r="S3" s="32"/>
      <c r="T3" s="32"/>
      <c r="U3" s="32"/>
      <c r="V3" s="32"/>
      <c r="W3" s="32"/>
      <c r="X3" s="32"/>
      <c r="Y3" s="32"/>
      <c r="Z3" s="32"/>
    </row>
    <row r="4" ht="117" customHeight="1">
      <c r="A4" s="32"/>
      <c r="B4" s="37" t="s">
        <v>24</v>
      </c>
      <c r="C4" s="35"/>
      <c r="D4" s="36"/>
      <c r="E4" s="32"/>
      <c r="F4" s="32"/>
      <c r="G4" s="32"/>
      <c r="H4" s="32"/>
      <c r="I4" s="32"/>
      <c r="J4" s="32"/>
      <c r="K4" s="32"/>
      <c r="L4" s="32"/>
      <c r="M4" s="32"/>
      <c r="N4" s="32"/>
      <c r="O4" s="32"/>
      <c r="P4" s="32"/>
      <c r="Q4" s="32"/>
      <c r="R4" s="32"/>
      <c r="S4" s="32"/>
      <c r="T4" s="32"/>
      <c r="U4" s="32"/>
      <c r="V4" s="32"/>
      <c r="W4" s="32"/>
      <c r="X4" s="32"/>
      <c r="Y4" s="32"/>
      <c r="Z4" s="32"/>
    </row>
    <row r="5" ht="12.75" customHeight="1">
      <c r="A5" s="32"/>
      <c r="B5" s="38"/>
      <c r="C5" s="38"/>
      <c r="D5" s="38"/>
      <c r="E5" s="32"/>
      <c r="F5" s="32"/>
      <c r="G5" s="32"/>
      <c r="H5" s="32"/>
      <c r="I5" s="32"/>
      <c r="J5" s="32"/>
      <c r="K5" s="32"/>
      <c r="L5" s="32"/>
      <c r="M5" s="32"/>
      <c r="N5" s="32"/>
      <c r="O5" s="32"/>
      <c r="P5" s="32"/>
      <c r="Q5" s="32"/>
      <c r="R5" s="32"/>
      <c r="S5" s="32"/>
      <c r="T5" s="32"/>
      <c r="U5" s="32"/>
      <c r="V5" s="32"/>
      <c r="W5" s="32"/>
      <c r="X5" s="32"/>
      <c r="Y5" s="32"/>
      <c r="Z5" s="32"/>
    </row>
    <row r="6" ht="12.75" customHeight="1">
      <c r="A6" s="32"/>
      <c r="B6" s="34" t="s">
        <v>25</v>
      </c>
      <c r="C6" s="35"/>
      <c r="D6" s="36"/>
      <c r="E6" s="32"/>
      <c r="F6" s="32"/>
      <c r="G6" s="32"/>
      <c r="H6" s="32"/>
      <c r="I6" s="32"/>
      <c r="J6" s="32"/>
      <c r="K6" s="32"/>
      <c r="L6" s="32"/>
      <c r="M6" s="32"/>
      <c r="N6" s="32"/>
      <c r="O6" s="32"/>
      <c r="P6" s="32"/>
      <c r="Q6" s="32"/>
      <c r="R6" s="32"/>
      <c r="S6" s="32"/>
      <c r="T6" s="32"/>
      <c r="U6" s="32"/>
      <c r="V6" s="32"/>
      <c r="W6" s="32"/>
      <c r="X6" s="32"/>
      <c r="Y6" s="32"/>
      <c r="Z6" s="32"/>
    </row>
    <row r="7" ht="162" customHeight="1">
      <c r="A7" s="32"/>
      <c r="B7" s="37" t="s">
        <v>26</v>
      </c>
      <c r="C7" s="35"/>
      <c r="D7" s="36"/>
      <c r="E7" s="32"/>
      <c r="F7" s="32"/>
      <c r="G7" s="32"/>
      <c r="H7" s="32"/>
      <c r="I7" s="32"/>
      <c r="J7" s="32"/>
      <c r="K7" s="32"/>
      <c r="L7" s="32"/>
      <c r="M7" s="32"/>
      <c r="N7" s="32"/>
      <c r="O7" s="32"/>
      <c r="P7" s="32"/>
      <c r="Q7" s="32"/>
      <c r="R7" s="32"/>
      <c r="S7" s="32"/>
      <c r="T7" s="32"/>
      <c r="U7" s="32"/>
      <c r="V7" s="32"/>
      <c r="W7" s="32"/>
      <c r="X7" s="32"/>
      <c r="Y7" s="32"/>
      <c r="Z7" s="32"/>
    </row>
    <row r="8" ht="15" customHeight="1">
      <c r="A8" s="32"/>
      <c r="B8" s="32"/>
      <c r="C8" s="32"/>
      <c r="D8" s="39"/>
      <c r="E8" s="32"/>
      <c r="F8" s="32"/>
      <c r="G8" s="32"/>
      <c r="H8" s="32"/>
      <c r="I8" s="32"/>
      <c r="J8" s="32"/>
      <c r="K8" s="32"/>
      <c r="L8" s="32"/>
      <c r="M8" s="32"/>
      <c r="N8" s="32"/>
      <c r="O8" s="32"/>
      <c r="P8" s="32"/>
      <c r="Q8" s="32"/>
      <c r="R8" s="32"/>
      <c r="S8" s="32"/>
      <c r="T8" s="32"/>
      <c r="U8" s="32"/>
      <c r="V8" s="32"/>
      <c r="W8" s="32"/>
      <c r="X8" s="32"/>
      <c r="Y8" s="32"/>
      <c r="Z8" s="32"/>
    </row>
    <row r="9" ht="12.7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ht="12.75" customHeight="1">
      <c r="A10" s="32"/>
      <c r="B10" s="40" t="s">
        <v>27</v>
      </c>
      <c r="C10" s="40" t="s">
        <v>28</v>
      </c>
      <c r="D10" s="40" t="s">
        <v>29</v>
      </c>
      <c r="E10" s="40" t="s">
        <v>30</v>
      </c>
      <c r="F10" s="32"/>
      <c r="G10" s="32"/>
      <c r="H10" s="32"/>
      <c r="I10" s="32"/>
      <c r="J10" s="32"/>
      <c r="K10" s="32"/>
      <c r="L10" s="32"/>
      <c r="M10" s="32"/>
      <c r="N10" s="32"/>
      <c r="O10" s="32"/>
      <c r="P10" s="32"/>
      <c r="Q10" s="32"/>
      <c r="R10" s="32"/>
      <c r="S10" s="32"/>
      <c r="T10" s="32"/>
      <c r="U10" s="32"/>
      <c r="V10" s="32"/>
      <c r="W10" s="32"/>
      <c r="X10" s="32"/>
      <c r="Y10" s="32"/>
      <c r="Z10" s="32"/>
    </row>
    <row r="11" ht="12.75" customHeight="1">
      <c r="A11" s="32"/>
      <c r="B11" s="41">
        <v>1</v>
      </c>
      <c r="C11" s="42" t="s">
        <v>31</v>
      </c>
      <c r="D11" s="43" t="s">
        <v>32</v>
      </c>
      <c r="E11" s="44" t="s">
        <v>33</v>
      </c>
      <c r="F11" s="32"/>
      <c r="G11" s="32"/>
      <c r="H11" s="32"/>
      <c r="I11" s="32"/>
      <c r="J11" s="32"/>
      <c r="K11" s="32"/>
      <c r="L11" s="32"/>
      <c r="M11" s="32"/>
      <c r="N11" s="32"/>
      <c r="O11" s="32"/>
      <c r="P11" s="32"/>
      <c r="Q11" s="32"/>
      <c r="R11" s="32"/>
      <c r="S11" s="32"/>
      <c r="T11" s="32"/>
      <c r="U11" s="32"/>
      <c r="V11" s="32"/>
      <c r="W11" s="32"/>
      <c r="X11" s="32"/>
      <c r="Y11" s="32"/>
      <c r="Z11" s="32"/>
    </row>
    <row r="12" ht="12.75" customHeight="1">
      <c r="A12" s="32"/>
      <c r="B12" s="41">
        <v>2</v>
      </c>
      <c r="C12" s="42" t="s">
        <v>34</v>
      </c>
      <c r="D12" s="43" t="s">
        <v>35</v>
      </c>
      <c r="E12" s="44" t="s">
        <v>36</v>
      </c>
      <c r="F12" s="32"/>
      <c r="G12" s="32"/>
      <c r="H12" s="32"/>
      <c r="I12" s="32"/>
      <c r="J12" s="32"/>
      <c r="K12" s="32"/>
      <c r="L12" s="32"/>
      <c r="M12" s="32"/>
      <c r="N12" s="32"/>
      <c r="O12" s="32"/>
      <c r="P12" s="32"/>
      <c r="Q12" s="32"/>
      <c r="R12" s="32"/>
      <c r="S12" s="32"/>
      <c r="T12" s="32"/>
      <c r="U12" s="32"/>
      <c r="V12" s="32"/>
      <c r="W12" s="32"/>
      <c r="X12" s="32"/>
      <c r="Y12" s="32"/>
      <c r="Z12" s="32"/>
    </row>
    <row r="13" ht="12.75" customHeight="1">
      <c r="A13" s="32"/>
      <c r="B13" s="41">
        <v>3</v>
      </c>
      <c r="C13" s="42" t="s">
        <v>37</v>
      </c>
      <c r="D13" s="43" t="s">
        <v>38</v>
      </c>
      <c r="E13" s="44" t="s">
        <v>39</v>
      </c>
      <c r="F13" s="32"/>
      <c r="G13" s="32"/>
      <c r="H13" s="32"/>
      <c r="I13" s="32"/>
      <c r="J13" s="32"/>
      <c r="K13" s="32"/>
      <c r="L13" s="32"/>
      <c r="M13" s="32"/>
      <c r="N13" s="32"/>
      <c r="O13" s="32"/>
      <c r="P13" s="32"/>
      <c r="Q13" s="32"/>
      <c r="R13" s="32"/>
      <c r="S13" s="32"/>
      <c r="T13" s="32"/>
      <c r="U13" s="32"/>
      <c r="V13" s="32"/>
      <c r="W13" s="32"/>
      <c r="X13" s="32"/>
      <c r="Y13" s="32"/>
      <c r="Z13" s="32"/>
    </row>
    <row r="14" ht="36" customHeight="1">
      <c r="A14" s="32"/>
      <c r="B14" s="41">
        <v>4</v>
      </c>
      <c r="C14" s="42" t="s">
        <v>40</v>
      </c>
      <c r="D14" s="43" t="s">
        <v>41</v>
      </c>
      <c r="E14" s="44" t="s">
        <v>42</v>
      </c>
      <c r="F14" s="32"/>
      <c r="G14" s="32"/>
      <c r="H14" s="32"/>
      <c r="I14" s="32"/>
      <c r="J14" s="32"/>
      <c r="K14" s="32"/>
      <c r="L14" s="32"/>
      <c r="M14" s="32"/>
      <c r="N14" s="32"/>
      <c r="O14" s="32"/>
      <c r="P14" s="32"/>
      <c r="Q14" s="32"/>
      <c r="R14" s="32"/>
      <c r="S14" s="32"/>
      <c r="T14" s="32"/>
      <c r="U14" s="32"/>
      <c r="V14" s="32"/>
      <c r="W14" s="32"/>
      <c r="X14" s="32"/>
      <c r="Y14" s="32"/>
      <c r="Z14" s="32"/>
    </row>
    <row r="15" ht="12.75" customHeight="1">
      <c r="A15" s="32"/>
      <c r="B15" s="41">
        <v>5</v>
      </c>
      <c r="C15" s="42" t="s">
        <v>43</v>
      </c>
      <c r="D15" s="43" t="s">
        <v>44</v>
      </c>
      <c r="E15" s="44" t="s">
        <v>45</v>
      </c>
      <c r="F15" s="32"/>
      <c r="G15" s="32"/>
      <c r="H15" s="32"/>
      <c r="I15" s="32"/>
      <c r="J15" s="32"/>
      <c r="K15" s="32"/>
      <c r="L15" s="32"/>
      <c r="M15" s="32"/>
      <c r="N15" s="32"/>
      <c r="O15" s="32"/>
      <c r="P15" s="32"/>
      <c r="Q15" s="32"/>
      <c r="R15" s="32"/>
      <c r="S15" s="32"/>
      <c r="T15" s="32"/>
      <c r="U15" s="32"/>
      <c r="V15" s="32"/>
      <c r="W15" s="32"/>
      <c r="X15" s="32"/>
      <c r="Y15" s="32"/>
      <c r="Z15" s="32"/>
    </row>
    <row r="16" ht="12.75" customHeight="1">
      <c r="A16" s="32"/>
      <c r="B16" s="41">
        <v>6</v>
      </c>
      <c r="C16" s="42" t="s">
        <v>46</v>
      </c>
      <c r="D16" s="43" t="s">
        <v>47</v>
      </c>
      <c r="E16" s="44" t="s">
        <v>48</v>
      </c>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45"/>
      <c r="C17" s="45"/>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40" t="s">
        <v>49</v>
      </c>
      <c r="C18" s="40" t="s">
        <v>50</v>
      </c>
      <c r="D18" s="40" t="s">
        <v>51</v>
      </c>
      <c r="E18" s="46"/>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41">
        <v>1</v>
      </c>
      <c r="C19" s="47" t="s">
        <v>52</v>
      </c>
      <c r="D19" s="43" t="s">
        <v>53</v>
      </c>
      <c r="E19" s="48"/>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41">
        <v>2</v>
      </c>
      <c r="C20" s="49" t="s">
        <v>54</v>
      </c>
      <c r="D20" s="43" t="s">
        <v>55</v>
      </c>
      <c r="E20" s="48"/>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45"/>
      <c r="C21" s="32"/>
      <c r="D21" s="32"/>
      <c r="E21" s="45"/>
      <c r="F21" s="32"/>
      <c r="G21" s="32"/>
      <c r="H21" s="32"/>
      <c r="I21" s="32"/>
      <c r="J21" s="32"/>
      <c r="K21" s="32"/>
      <c r="L21" s="32"/>
      <c r="M21" s="32"/>
      <c r="N21" s="32"/>
      <c r="O21" s="32"/>
      <c r="P21" s="32"/>
      <c r="Q21" s="32"/>
      <c r="R21" s="32"/>
      <c r="S21" s="32"/>
      <c r="T21" s="32"/>
      <c r="U21" s="32"/>
      <c r="V21" s="32"/>
      <c r="W21" s="32"/>
      <c r="X21" s="32"/>
      <c r="Y21" s="32"/>
      <c r="Z21" s="32"/>
    </row>
    <row r="22" ht="15" customHeight="1">
      <c r="A22" s="32"/>
      <c r="B22" s="34" t="s">
        <v>56</v>
      </c>
      <c r="C22" s="35"/>
      <c r="D22" s="36"/>
      <c r="E22" s="32"/>
      <c r="F22" s="32"/>
      <c r="G22" s="32"/>
      <c r="H22" s="32"/>
      <c r="I22" s="32"/>
      <c r="J22" s="32"/>
      <c r="K22" s="32"/>
      <c r="L22" s="32"/>
      <c r="M22" s="32"/>
      <c r="N22" s="32"/>
      <c r="O22" s="32"/>
      <c r="P22" s="32"/>
      <c r="Q22" s="32"/>
      <c r="R22" s="32"/>
      <c r="S22" s="32"/>
      <c r="T22" s="32"/>
      <c r="U22" s="32"/>
      <c r="V22" s="32"/>
      <c r="W22" s="32"/>
      <c r="X22" s="32"/>
      <c r="Y22" s="32"/>
      <c r="Z22" s="32"/>
    </row>
    <row r="23" ht="29.25" customHeight="1">
      <c r="A23" s="32"/>
      <c r="B23" s="37" t="s">
        <v>57</v>
      </c>
      <c r="C23" s="35"/>
      <c r="D23" s="36"/>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45"/>
      <c r="C24" s="32"/>
      <c r="D24" s="32"/>
      <c r="E24" s="45"/>
      <c r="F24" s="32"/>
      <c r="G24" s="32"/>
      <c r="H24" s="32"/>
      <c r="I24" s="32"/>
      <c r="J24" s="32"/>
      <c r="K24" s="32"/>
      <c r="L24" s="32"/>
      <c r="M24" s="32"/>
      <c r="N24" s="32"/>
      <c r="O24" s="32"/>
      <c r="P24" s="32"/>
      <c r="Q24" s="32"/>
      <c r="R24" s="32"/>
      <c r="S24" s="32"/>
      <c r="T24" s="32"/>
      <c r="U24" s="32"/>
      <c r="V24" s="32"/>
      <c r="W24" s="32"/>
      <c r="X24" s="32"/>
      <c r="Y24" s="32"/>
      <c r="Z24" s="32"/>
    </row>
    <row r="25" ht="17.25" customHeight="1">
      <c r="A25" s="32"/>
      <c r="B25" s="40" t="s">
        <v>49</v>
      </c>
      <c r="C25" s="34" t="s">
        <v>58</v>
      </c>
      <c r="D25" s="36"/>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50">
        <v>1</v>
      </c>
      <c r="C26" s="51" t="s">
        <v>59</v>
      </c>
      <c r="D26" s="52" t="s">
        <v>60</v>
      </c>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50">
        <v>2</v>
      </c>
      <c r="C27" s="53" t="s">
        <v>61</v>
      </c>
      <c r="D27" s="52" t="s">
        <v>62</v>
      </c>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41">
        <v>3</v>
      </c>
      <c r="C28" s="54" t="s">
        <v>63</v>
      </c>
      <c r="D28" s="52" t="s">
        <v>64</v>
      </c>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8">
    <mergeCell ref="B1:D1"/>
    <mergeCell ref="B3:D3"/>
    <mergeCell ref="B4:D4"/>
    <mergeCell ref="B6:D6"/>
    <mergeCell ref="B7:D7"/>
    <mergeCell ref="B22:D22"/>
    <mergeCell ref="B23:D23"/>
    <mergeCell ref="C25:D25"/>
  </mergeCell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howOutlineSymbols="1" summaryBelow="1" summaryRight="1"/>
    <pageSetUpPr autoPageBreaks="1" fitToPage="0"/>
  </sheetPr>
  <sheetViews>
    <sheetView topLeftCell="C1" workbookViewId="0" zoomScale="85">
      <selection activeCell="L51" activeCellId="0" sqref="L51"/>
    </sheetView>
  </sheetViews>
  <sheetFormatPr customHeight="1" defaultColWidth="14.44140625" defaultRowHeight="15"/>
  <cols>
    <col customWidth="1" min="1" max="1" width="15.21875"/>
    <col customWidth="1" min="2" max="2" width="11"/>
    <col customWidth="1" min="3" max="3" width="16.21875"/>
    <col customWidth="1" min="4" max="4" width="26.88671875"/>
    <col customWidth="1" min="5" max="5" width="29.6640625"/>
    <col customWidth="1" min="6" max="6" width="12.5546875"/>
    <col customWidth="1" min="7" max="7" width="28.44140625"/>
    <col customWidth="1" min="8" max="8" width="17.44140625"/>
    <col customWidth="1" min="9" max="9" width="39.33203125"/>
    <col customWidth="1" min="10" max="10" width="17.5546875"/>
    <col customWidth="1" min="11" max="11" width="20.88671875"/>
    <col customWidth="1" min="12" max="12" width="21.44140625"/>
    <col customWidth="1" min="13" max="18" width="15.6640625"/>
    <col customWidth="1" min="19" max="26" width="9.109375"/>
  </cols>
  <sheetData>
    <row r="1" ht="12" customHeight="1">
      <c r="A1" s="55" t="s">
        <v>65</v>
      </c>
      <c r="B1" s="55" t="s">
        <v>66</v>
      </c>
      <c r="C1" s="55" t="s">
        <v>67</v>
      </c>
      <c r="D1" s="55" t="s">
        <v>68</v>
      </c>
      <c r="E1" s="55" t="s">
        <v>69</v>
      </c>
      <c r="F1" s="56" t="s">
        <v>50</v>
      </c>
      <c r="G1" s="57" t="s">
        <v>70</v>
      </c>
      <c r="H1" s="57" t="s">
        <v>71</v>
      </c>
      <c r="I1" s="57" t="s">
        <v>72</v>
      </c>
      <c r="J1" s="57" t="s">
        <v>73</v>
      </c>
      <c r="K1" s="58" t="s">
        <v>74</v>
      </c>
      <c r="L1" s="58" t="s">
        <v>75</v>
      </c>
      <c r="M1" s="55" t="s">
        <v>76</v>
      </c>
      <c r="N1" s="55" t="s">
        <v>77</v>
      </c>
      <c r="O1" s="55" t="s">
        <v>78</v>
      </c>
      <c r="P1" s="55" t="s">
        <v>79</v>
      </c>
      <c r="Q1" s="55" t="s">
        <v>80</v>
      </c>
      <c r="R1" s="55" t="s">
        <v>81</v>
      </c>
      <c r="S1" s="59"/>
      <c r="T1" s="59"/>
      <c r="U1" s="59"/>
      <c r="V1" s="59"/>
      <c r="W1" s="59"/>
      <c r="X1" s="59"/>
      <c r="Y1" s="59"/>
      <c r="Z1" s="59"/>
    </row>
    <row r="2" ht="103.5" customHeight="1">
      <c r="A2" s="60" t="s">
        <v>82</v>
      </c>
      <c r="B2" s="60" t="s">
        <v>31</v>
      </c>
      <c r="C2" s="60" t="s">
        <v>83</v>
      </c>
      <c r="D2" s="60" t="s">
        <v>84</v>
      </c>
      <c r="E2" s="60" t="s">
        <v>85</v>
      </c>
      <c r="F2" s="61" t="str">
        <f t="shared" ref="F2:F51" si="0">IF(R2&lt;=5,"Secondary","Mandatory")</f>
        <v>Mandatory</v>
      </c>
      <c r="G2" s="62" t="s">
        <v>86</v>
      </c>
      <c r="H2" s="63" t="s">
        <v>59</v>
      </c>
      <c r="I2" s="62"/>
      <c r="J2" s="62"/>
      <c r="K2" s="63" t="s">
        <v>59</v>
      </c>
      <c r="L2" s="64" t="s">
        <v>87</v>
      </c>
      <c r="M2" s="60">
        <v>1</v>
      </c>
      <c r="N2" s="60">
        <v>1</v>
      </c>
      <c r="O2" s="60">
        <v>1</v>
      </c>
      <c r="P2" s="60">
        <v>3</v>
      </c>
      <c r="Q2" s="60">
        <v>3</v>
      </c>
      <c r="R2" s="60">
        <f t="shared" ref="R2:R51" si="1">(M2+N2+O2)*(P2+Q2)</f>
        <v>18</v>
      </c>
      <c r="S2" s="59"/>
      <c r="T2" s="59"/>
      <c r="U2" s="59"/>
      <c r="V2" s="59"/>
      <c r="W2" s="59"/>
      <c r="X2" s="59"/>
      <c r="Y2" s="59"/>
      <c r="Z2" s="59"/>
    </row>
    <row r="3" ht="126" customHeight="1">
      <c r="A3" s="60" t="s">
        <v>88</v>
      </c>
      <c r="B3" s="60" t="s">
        <v>31</v>
      </c>
      <c r="C3" s="60" t="s">
        <v>89</v>
      </c>
      <c r="D3" s="60" t="s">
        <v>90</v>
      </c>
      <c r="E3" s="60" t="s">
        <v>91</v>
      </c>
      <c r="F3" s="61" t="str">
        <f t="shared" si="0"/>
        <v>Mandatory</v>
      </c>
      <c r="G3" s="62"/>
      <c r="H3" s="63" t="s">
        <v>59</v>
      </c>
      <c r="I3" s="62"/>
      <c r="J3" s="62"/>
      <c r="K3" s="63" t="s">
        <v>59</v>
      </c>
      <c r="L3" s="64" t="s">
        <v>87</v>
      </c>
      <c r="M3" s="60">
        <v>1</v>
      </c>
      <c r="N3" s="60">
        <v>1</v>
      </c>
      <c r="O3" s="60">
        <v>1</v>
      </c>
      <c r="P3" s="60">
        <v>3</v>
      </c>
      <c r="Q3" s="60">
        <v>3</v>
      </c>
      <c r="R3" s="60">
        <f t="shared" si="1"/>
        <v>18</v>
      </c>
      <c r="S3" s="59"/>
      <c r="T3" s="59"/>
      <c r="U3" s="59"/>
      <c r="V3" s="59"/>
      <c r="W3" s="59"/>
      <c r="X3" s="59"/>
      <c r="Y3" s="59"/>
      <c r="Z3" s="59"/>
    </row>
    <row r="4" ht="63" customHeight="1">
      <c r="A4" s="60" t="s">
        <v>92</v>
      </c>
      <c r="B4" s="60" t="s">
        <v>31</v>
      </c>
      <c r="C4" s="60" t="s">
        <v>93</v>
      </c>
      <c r="D4" s="60" t="s">
        <v>94</v>
      </c>
      <c r="E4" s="60" t="s">
        <v>91</v>
      </c>
      <c r="F4" s="61" t="str">
        <f t="shared" si="0"/>
        <v>Mandatory</v>
      </c>
      <c r="G4" s="62"/>
      <c r="H4" s="63" t="s">
        <v>59</v>
      </c>
      <c r="I4" s="62"/>
      <c r="J4" s="62"/>
      <c r="K4" s="63" t="s">
        <v>59</v>
      </c>
      <c r="L4" s="64" t="s">
        <v>87</v>
      </c>
      <c r="M4" s="60">
        <v>1</v>
      </c>
      <c r="N4" s="60">
        <v>1</v>
      </c>
      <c r="O4" s="60">
        <v>1</v>
      </c>
      <c r="P4" s="60">
        <v>3</v>
      </c>
      <c r="Q4" s="60">
        <v>3</v>
      </c>
      <c r="R4" s="60">
        <f t="shared" si="1"/>
        <v>18</v>
      </c>
      <c r="S4" s="59"/>
      <c r="T4" s="59"/>
      <c r="U4" s="59"/>
      <c r="V4" s="59"/>
      <c r="W4" s="59"/>
      <c r="X4" s="59"/>
      <c r="Y4" s="59"/>
      <c r="Z4" s="59"/>
    </row>
    <row r="5" ht="33.75">
      <c r="A5" s="60" t="s">
        <v>95</v>
      </c>
      <c r="B5" s="60" t="s">
        <v>31</v>
      </c>
      <c r="C5" s="60" t="s">
        <v>96</v>
      </c>
      <c r="D5" s="60" t="s">
        <v>97</v>
      </c>
      <c r="E5" s="60" t="s">
        <v>91</v>
      </c>
      <c r="F5" s="61" t="str">
        <f t="shared" si="0"/>
        <v>Mandatory</v>
      </c>
      <c r="G5" s="62" t="s">
        <v>98</v>
      </c>
      <c r="H5" s="63" t="s">
        <v>99</v>
      </c>
      <c r="I5" s="62"/>
      <c r="J5" s="62"/>
      <c r="K5" s="63" t="s">
        <v>61</v>
      </c>
      <c r="L5" s="64"/>
      <c r="M5" s="60">
        <v>1</v>
      </c>
      <c r="N5" s="60">
        <v>1</v>
      </c>
      <c r="O5" s="60">
        <v>1</v>
      </c>
      <c r="P5" s="60">
        <v>3</v>
      </c>
      <c r="Q5" s="60">
        <v>3</v>
      </c>
      <c r="R5" s="60">
        <f t="shared" si="1"/>
        <v>18</v>
      </c>
      <c r="S5" s="59"/>
      <c r="T5" s="59"/>
      <c r="U5" s="59"/>
      <c r="V5" s="59"/>
      <c r="W5" s="59"/>
      <c r="X5" s="59"/>
      <c r="Y5" s="59"/>
      <c r="Z5" s="59"/>
    </row>
    <row r="6" ht="45">
      <c r="A6" s="60" t="s">
        <v>100</v>
      </c>
      <c r="B6" s="60" t="s">
        <v>31</v>
      </c>
      <c r="C6" s="60" t="s">
        <v>101</v>
      </c>
      <c r="D6" s="60" t="s">
        <v>102</v>
      </c>
      <c r="E6" s="60" t="s">
        <v>91</v>
      </c>
      <c r="F6" s="61" t="str">
        <f t="shared" si="0"/>
        <v>Mandatory</v>
      </c>
      <c r="G6" s="62" t="s">
        <v>59</v>
      </c>
      <c r="H6" s="63" t="s">
        <v>59</v>
      </c>
      <c r="I6" s="62"/>
      <c r="J6" s="62"/>
      <c r="K6" s="63" t="s">
        <v>61</v>
      </c>
      <c r="L6" s="64" t="s">
        <v>103</v>
      </c>
      <c r="M6" s="60">
        <v>1</v>
      </c>
      <c r="N6" s="60">
        <v>1</v>
      </c>
      <c r="O6" s="60">
        <v>1</v>
      </c>
      <c r="P6" s="60">
        <v>3</v>
      </c>
      <c r="Q6" s="60">
        <v>3</v>
      </c>
      <c r="R6" s="60">
        <f t="shared" si="1"/>
        <v>18</v>
      </c>
      <c r="S6" s="59"/>
      <c r="T6" s="59"/>
      <c r="U6" s="59"/>
      <c r="V6" s="59"/>
      <c r="W6" s="59"/>
      <c r="X6" s="59"/>
      <c r="Y6" s="59"/>
      <c r="Z6" s="59"/>
    </row>
    <row r="7" ht="33.75">
      <c r="A7" s="60" t="s">
        <v>104</v>
      </c>
      <c r="B7" s="60" t="s">
        <v>31</v>
      </c>
      <c r="C7" s="60" t="s">
        <v>105</v>
      </c>
      <c r="D7" s="60" t="s">
        <v>106</v>
      </c>
      <c r="E7" s="60" t="s">
        <v>91</v>
      </c>
      <c r="F7" s="61" t="str">
        <f t="shared" si="0"/>
        <v>Mandatory</v>
      </c>
      <c r="G7" s="62" t="s">
        <v>107</v>
      </c>
      <c r="H7" s="63" t="s">
        <v>99</v>
      </c>
      <c r="I7" s="62"/>
      <c r="J7" s="62"/>
      <c r="K7" s="63" t="s">
        <v>61</v>
      </c>
      <c r="L7" s="64"/>
      <c r="M7" s="60">
        <v>1</v>
      </c>
      <c r="N7" s="60">
        <v>1</v>
      </c>
      <c r="O7" s="60">
        <v>1</v>
      </c>
      <c r="P7" s="60">
        <v>3</v>
      </c>
      <c r="Q7" s="60">
        <v>3</v>
      </c>
      <c r="R7" s="60">
        <f t="shared" si="1"/>
        <v>18</v>
      </c>
      <c r="S7" s="59"/>
      <c r="T7" s="59"/>
      <c r="U7" s="59"/>
      <c r="V7" s="59"/>
      <c r="W7" s="59"/>
      <c r="X7" s="59"/>
      <c r="Y7" s="59"/>
      <c r="Z7" s="59"/>
    </row>
    <row r="8" ht="45">
      <c r="A8" s="60" t="s">
        <v>108</v>
      </c>
      <c r="B8" s="60" t="s">
        <v>31</v>
      </c>
      <c r="C8" s="60" t="s">
        <v>109</v>
      </c>
      <c r="D8" s="60" t="s">
        <v>110</v>
      </c>
      <c r="E8" s="60" t="s">
        <v>91</v>
      </c>
      <c r="F8" s="61" t="str">
        <f t="shared" si="0"/>
        <v>Mandatory</v>
      </c>
      <c r="G8" s="62" t="s">
        <v>107</v>
      </c>
      <c r="H8" s="63" t="s">
        <v>99</v>
      </c>
      <c r="I8" s="62"/>
      <c r="J8" s="62"/>
      <c r="K8" s="63" t="s">
        <v>61</v>
      </c>
      <c r="L8" s="64"/>
      <c r="M8" s="60">
        <v>1</v>
      </c>
      <c r="N8" s="60">
        <v>1</v>
      </c>
      <c r="O8" s="60">
        <v>1</v>
      </c>
      <c r="P8" s="60">
        <v>3</v>
      </c>
      <c r="Q8" s="60">
        <v>3</v>
      </c>
      <c r="R8" s="60">
        <f t="shared" si="1"/>
        <v>18</v>
      </c>
      <c r="S8" s="59"/>
      <c r="T8" s="59"/>
      <c r="U8" s="59"/>
      <c r="V8" s="59"/>
      <c r="W8" s="59"/>
      <c r="X8" s="59"/>
      <c r="Y8" s="59"/>
      <c r="Z8" s="59"/>
    </row>
    <row r="9" ht="78.75">
      <c r="A9" s="60" t="s">
        <v>111</v>
      </c>
      <c r="B9" s="60" t="s">
        <v>31</v>
      </c>
      <c r="C9" s="60" t="s">
        <v>112</v>
      </c>
      <c r="D9" s="60" t="s">
        <v>113</v>
      </c>
      <c r="E9" s="60" t="s">
        <v>91</v>
      </c>
      <c r="F9" s="61" t="str">
        <f t="shared" si="0"/>
        <v>Mandatory</v>
      </c>
      <c r="G9" s="62" t="s">
        <v>107</v>
      </c>
      <c r="H9" s="63" t="s">
        <v>99</v>
      </c>
      <c r="I9" s="62"/>
      <c r="J9" s="62"/>
      <c r="K9" s="63" t="s">
        <v>61</v>
      </c>
      <c r="L9" s="64"/>
      <c r="M9" s="60">
        <v>1</v>
      </c>
      <c r="N9" s="60">
        <v>1</v>
      </c>
      <c r="O9" s="60">
        <v>1</v>
      </c>
      <c r="P9" s="60">
        <v>3</v>
      </c>
      <c r="Q9" s="60">
        <v>3</v>
      </c>
      <c r="R9" s="60">
        <f t="shared" si="1"/>
        <v>18</v>
      </c>
      <c r="S9" s="59"/>
      <c r="T9" s="59"/>
      <c r="U9" s="59"/>
      <c r="V9" s="59"/>
      <c r="W9" s="59"/>
      <c r="X9" s="59"/>
      <c r="Y9" s="59"/>
      <c r="Z9" s="59"/>
    </row>
    <row r="10" ht="180">
      <c r="A10" s="60" t="s">
        <v>114</v>
      </c>
      <c r="B10" s="60" t="s">
        <v>34</v>
      </c>
      <c r="C10" s="60" t="s">
        <v>115</v>
      </c>
      <c r="D10" s="60" t="s">
        <v>116</v>
      </c>
      <c r="E10" s="60" t="s">
        <v>91</v>
      </c>
      <c r="F10" s="61" t="str">
        <f t="shared" si="0"/>
        <v>Mandatory</v>
      </c>
      <c r="G10" s="62" t="s">
        <v>117</v>
      </c>
      <c r="H10" s="63" t="s">
        <v>99</v>
      </c>
      <c r="I10" s="62"/>
      <c r="J10" s="62"/>
      <c r="K10" s="63" t="s">
        <v>61</v>
      </c>
      <c r="L10" s="64" t="s">
        <v>118</v>
      </c>
      <c r="M10" s="60">
        <v>1</v>
      </c>
      <c r="N10" s="60">
        <v>1</v>
      </c>
      <c r="O10" s="60">
        <v>0</v>
      </c>
      <c r="P10" s="60">
        <v>2</v>
      </c>
      <c r="Q10" s="60">
        <v>3</v>
      </c>
      <c r="R10" s="60">
        <f t="shared" si="1"/>
        <v>10</v>
      </c>
      <c r="S10" s="59"/>
      <c r="T10" s="59"/>
      <c r="U10" s="59"/>
      <c r="V10" s="59"/>
      <c r="W10" s="59"/>
      <c r="X10" s="59"/>
      <c r="Y10" s="59"/>
      <c r="Z10" s="59"/>
    </row>
    <row r="11" ht="110.25" customHeight="1">
      <c r="A11" s="60" t="s">
        <v>119</v>
      </c>
      <c r="B11" s="60" t="s">
        <v>34</v>
      </c>
      <c r="C11" s="60" t="s">
        <v>120</v>
      </c>
      <c r="D11" s="60" t="s">
        <v>121</v>
      </c>
      <c r="E11" s="60" t="s">
        <v>91</v>
      </c>
      <c r="F11" s="61" t="str">
        <f t="shared" si="0"/>
        <v>Mandatory</v>
      </c>
      <c r="G11" s="62" t="s">
        <v>122</v>
      </c>
      <c r="H11" s="63" t="s">
        <v>59</v>
      </c>
      <c r="I11" s="62"/>
      <c r="J11" s="62"/>
      <c r="K11" s="63" t="s">
        <v>59</v>
      </c>
      <c r="L11" s="64" t="s">
        <v>123</v>
      </c>
      <c r="M11" s="60">
        <v>1</v>
      </c>
      <c r="N11" s="60">
        <v>1</v>
      </c>
      <c r="O11" s="60">
        <v>0</v>
      </c>
      <c r="P11" s="60">
        <v>2</v>
      </c>
      <c r="Q11" s="60">
        <v>3</v>
      </c>
      <c r="R11" s="60">
        <f t="shared" si="1"/>
        <v>10</v>
      </c>
      <c r="S11" s="59"/>
      <c r="T11" s="59"/>
      <c r="U11" s="59"/>
      <c r="V11" s="59"/>
      <c r="W11" s="59"/>
      <c r="X11" s="59"/>
      <c r="Y11" s="59"/>
      <c r="Z11" s="59"/>
    </row>
    <row r="12" ht="90">
      <c r="A12" s="60" t="s">
        <v>124</v>
      </c>
      <c r="B12" s="60" t="s">
        <v>34</v>
      </c>
      <c r="C12" s="60" t="s">
        <v>125</v>
      </c>
      <c r="D12" s="60" t="s">
        <v>126</v>
      </c>
      <c r="E12" s="60" t="s">
        <v>91</v>
      </c>
      <c r="F12" s="61" t="str">
        <f t="shared" si="0"/>
        <v>Mandatory</v>
      </c>
      <c r="G12" s="62" t="s">
        <v>107</v>
      </c>
      <c r="H12" s="63" t="s">
        <v>99</v>
      </c>
      <c r="I12" s="62"/>
      <c r="J12" s="62"/>
      <c r="K12" s="63" t="s">
        <v>61</v>
      </c>
      <c r="L12" s="64" t="s">
        <v>127</v>
      </c>
      <c r="M12" s="60">
        <v>1</v>
      </c>
      <c r="N12" s="60">
        <v>1</v>
      </c>
      <c r="O12" s="60">
        <v>0</v>
      </c>
      <c r="P12" s="60">
        <v>2</v>
      </c>
      <c r="Q12" s="60">
        <v>3</v>
      </c>
      <c r="R12" s="60">
        <f t="shared" si="1"/>
        <v>10</v>
      </c>
      <c r="S12" s="59"/>
      <c r="T12" s="59"/>
      <c r="U12" s="59"/>
      <c r="V12" s="59"/>
      <c r="W12" s="59"/>
      <c r="X12" s="59"/>
      <c r="Y12" s="59"/>
      <c r="Z12" s="59"/>
    </row>
    <row r="13" ht="112.5">
      <c r="A13" s="60" t="s">
        <v>128</v>
      </c>
      <c r="B13" s="60" t="s">
        <v>34</v>
      </c>
      <c r="C13" s="60" t="s">
        <v>129</v>
      </c>
      <c r="D13" s="60" t="s">
        <v>130</v>
      </c>
      <c r="E13" s="60" t="s">
        <v>91</v>
      </c>
      <c r="F13" s="61" t="str">
        <f t="shared" si="0"/>
        <v>Mandatory</v>
      </c>
      <c r="G13" s="62" t="s">
        <v>131</v>
      </c>
      <c r="H13" s="63" t="s">
        <v>59</v>
      </c>
      <c r="I13" s="62"/>
      <c r="J13" s="62"/>
      <c r="K13" s="63" t="s">
        <v>61</v>
      </c>
      <c r="L13" s="64"/>
      <c r="M13" s="60">
        <v>1</v>
      </c>
      <c r="N13" s="60">
        <v>1</v>
      </c>
      <c r="O13" s="60">
        <v>0</v>
      </c>
      <c r="P13" s="60">
        <v>3</v>
      </c>
      <c r="Q13" s="60">
        <v>3</v>
      </c>
      <c r="R13" s="60">
        <f t="shared" si="1"/>
        <v>12</v>
      </c>
      <c r="S13" s="59"/>
      <c r="T13" s="59"/>
      <c r="U13" s="59"/>
      <c r="V13" s="59"/>
      <c r="W13" s="59"/>
      <c r="X13" s="59"/>
      <c r="Y13" s="59"/>
      <c r="Z13" s="59"/>
    </row>
    <row r="14" ht="80.25" customHeight="1">
      <c r="A14" s="60" t="s">
        <v>132</v>
      </c>
      <c r="B14" s="60" t="s">
        <v>34</v>
      </c>
      <c r="C14" s="60" t="s">
        <v>133</v>
      </c>
      <c r="D14" s="60" t="s">
        <v>134</v>
      </c>
      <c r="E14" s="60" t="s">
        <v>91</v>
      </c>
      <c r="F14" s="61" t="str">
        <f t="shared" si="0"/>
        <v>Mandatory</v>
      </c>
      <c r="G14" s="62" t="s">
        <v>135</v>
      </c>
      <c r="H14" s="63" t="s">
        <v>59</v>
      </c>
      <c r="I14" s="62"/>
      <c r="J14" s="62"/>
      <c r="K14" s="63" t="s">
        <v>61</v>
      </c>
      <c r="L14" s="64" t="s">
        <v>136</v>
      </c>
      <c r="M14" s="60">
        <v>1</v>
      </c>
      <c r="N14" s="60">
        <v>1</v>
      </c>
      <c r="O14" s="60">
        <v>0</v>
      </c>
      <c r="P14" s="60">
        <v>3</v>
      </c>
      <c r="Q14" s="60">
        <v>3</v>
      </c>
      <c r="R14" s="60">
        <f t="shared" si="1"/>
        <v>12</v>
      </c>
      <c r="S14" s="65"/>
      <c r="T14" s="65"/>
      <c r="U14" s="65"/>
      <c r="V14" s="65"/>
      <c r="W14" s="65"/>
      <c r="X14" s="65"/>
      <c r="Y14" s="65"/>
      <c r="Z14" s="65"/>
    </row>
    <row r="15" ht="90">
      <c r="A15" s="60" t="s">
        <v>137</v>
      </c>
      <c r="B15" s="60" t="s">
        <v>34</v>
      </c>
      <c r="C15" s="60" t="s">
        <v>138</v>
      </c>
      <c r="D15" s="60" t="s">
        <v>139</v>
      </c>
      <c r="E15" s="60" t="s">
        <v>91</v>
      </c>
      <c r="F15" s="61" t="str">
        <f t="shared" si="0"/>
        <v>Mandatory</v>
      </c>
      <c r="G15" s="62"/>
      <c r="H15" s="63" t="s">
        <v>59</v>
      </c>
      <c r="I15" s="62"/>
      <c r="J15" s="62"/>
      <c r="K15" s="63" t="s">
        <v>61</v>
      </c>
      <c r="L15" s="64" t="s">
        <v>140</v>
      </c>
      <c r="M15" s="60">
        <v>1</v>
      </c>
      <c r="N15" s="60">
        <v>1</v>
      </c>
      <c r="O15" s="60">
        <v>0</v>
      </c>
      <c r="P15" s="60">
        <v>3</v>
      </c>
      <c r="Q15" s="60">
        <v>3</v>
      </c>
      <c r="R15" s="60">
        <f t="shared" si="1"/>
        <v>12</v>
      </c>
      <c r="S15" s="59"/>
      <c r="T15" s="59"/>
      <c r="U15" s="59"/>
      <c r="V15" s="59"/>
      <c r="W15" s="59"/>
      <c r="X15" s="59"/>
      <c r="Y15" s="59"/>
      <c r="Z15" s="59"/>
    </row>
    <row r="16" ht="101.25">
      <c r="A16" s="60" t="s">
        <v>141</v>
      </c>
      <c r="B16" s="60" t="s">
        <v>34</v>
      </c>
      <c r="C16" s="60" t="s">
        <v>142</v>
      </c>
      <c r="D16" s="60" t="s">
        <v>143</v>
      </c>
      <c r="E16" s="60" t="s">
        <v>91</v>
      </c>
      <c r="F16" s="61" t="str">
        <f t="shared" si="0"/>
        <v>Mandatory</v>
      </c>
      <c r="G16" s="62" t="s">
        <v>144</v>
      </c>
      <c r="H16" s="63"/>
      <c r="I16" s="62"/>
      <c r="J16" s="62"/>
      <c r="K16" s="63" t="s">
        <v>61</v>
      </c>
      <c r="L16" s="64" t="s">
        <v>145</v>
      </c>
      <c r="M16" s="60">
        <v>1</v>
      </c>
      <c r="N16" s="60">
        <v>1</v>
      </c>
      <c r="O16" s="60">
        <v>0</v>
      </c>
      <c r="P16" s="60">
        <v>3</v>
      </c>
      <c r="Q16" s="60">
        <v>3</v>
      </c>
      <c r="R16" s="60">
        <f t="shared" si="1"/>
        <v>12</v>
      </c>
      <c r="S16" s="59"/>
      <c r="T16" s="59"/>
      <c r="U16" s="59"/>
      <c r="V16" s="59"/>
      <c r="W16" s="59"/>
      <c r="X16" s="59"/>
      <c r="Y16" s="59"/>
      <c r="Z16" s="59"/>
    </row>
    <row r="17" ht="90">
      <c r="A17" s="60" t="s">
        <v>146</v>
      </c>
      <c r="B17" s="60" t="s">
        <v>34</v>
      </c>
      <c r="C17" s="60" t="s">
        <v>147</v>
      </c>
      <c r="D17" s="60" t="s">
        <v>148</v>
      </c>
      <c r="E17" s="60" t="s">
        <v>91</v>
      </c>
      <c r="F17" s="61" t="str">
        <f t="shared" si="0"/>
        <v>Mandatory</v>
      </c>
      <c r="G17" s="62" t="s">
        <v>149</v>
      </c>
      <c r="H17" s="63" t="s">
        <v>99</v>
      </c>
      <c r="I17" s="62"/>
      <c r="J17" s="62"/>
      <c r="K17" s="63" t="s">
        <v>61</v>
      </c>
      <c r="L17" s="64" t="s">
        <v>118</v>
      </c>
      <c r="M17" s="60">
        <v>1</v>
      </c>
      <c r="N17" s="60">
        <v>1</v>
      </c>
      <c r="O17" s="60">
        <v>0</v>
      </c>
      <c r="P17" s="60">
        <v>3</v>
      </c>
      <c r="Q17" s="60">
        <v>3</v>
      </c>
      <c r="R17" s="60">
        <f t="shared" si="1"/>
        <v>12</v>
      </c>
      <c r="S17" s="59"/>
      <c r="T17" s="59"/>
      <c r="U17" s="59"/>
      <c r="V17" s="59"/>
      <c r="W17" s="59"/>
      <c r="X17" s="59"/>
      <c r="Y17" s="59"/>
      <c r="Z17" s="59"/>
    </row>
    <row r="18" ht="90">
      <c r="A18" s="60" t="s">
        <v>150</v>
      </c>
      <c r="B18" s="60" t="s">
        <v>34</v>
      </c>
      <c r="C18" s="60" t="s">
        <v>151</v>
      </c>
      <c r="D18" s="60" t="s">
        <v>152</v>
      </c>
      <c r="E18" s="60" t="s">
        <v>91</v>
      </c>
      <c r="F18" s="61" t="str">
        <f t="shared" si="0"/>
        <v>Mandatory</v>
      </c>
      <c r="G18" s="62" t="s">
        <v>59</v>
      </c>
      <c r="H18" s="63" t="s">
        <v>59</v>
      </c>
      <c r="I18" s="62"/>
      <c r="J18" s="62"/>
      <c r="K18" s="63" t="s">
        <v>59</v>
      </c>
      <c r="L18" s="64" t="s">
        <v>153</v>
      </c>
      <c r="M18" s="60">
        <v>1</v>
      </c>
      <c r="N18" s="60">
        <v>1</v>
      </c>
      <c r="O18" s="60">
        <v>0</v>
      </c>
      <c r="P18" s="60">
        <v>3</v>
      </c>
      <c r="Q18" s="60">
        <v>3</v>
      </c>
      <c r="R18" s="60">
        <f t="shared" si="1"/>
        <v>12</v>
      </c>
      <c r="S18" s="59"/>
      <c r="T18" s="59"/>
      <c r="U18" s="59"/>
      <c r="V18" s="59"/>
      <c r="W18" s="59"/>
      <c r="X18" s="59"/>
      <c r="Y18" s="59"/>
      <c r="Z18" s="59"/>
    </row>
    <row r="19" ht="101.25">
      <c r="A19" s="60" t="s">
        <v>154</v>
      </c>
      <c r="B19" s="60" t="s">
        <v>34</v>
      </c>
      <c r="C19" s="60" t="s">
        <v>155</v>
      </c>
      <c r="D19" s="60" t="s">
        <v>156</v>
      </c>
      <c r="E19" s="60" t="s">
        <v>91</v>
      </c>
      <c r="F19" s="61" t="str">
        <f t="shared" si="0"/>
        <v>Mandatory</v>
      </c>
      <c r="G19" s="62" t="s">
        <v>107</v>
      </c>
      <c r="H19" s="63" t="s">
        <v>99</v>
      </c>
      <c r="I19" s="62"/>
      <c r="J19" s="62"/>
      <c r="K19" s="63" t="s">
        <v>61</v>
      </c>
      <c r="L19" s="64" t="s">
        <v>157</v>
      </c>
      <c r="M19" s="60">
        <v>1</v>
      </c>
      <c r="N19" s="60">
        <v>1</v>
      </c>
      <c r="O19" s="60">
        <v>0</v>
      </c>
      <c r="P19" s="60">
        <v>3</v>
      </c>
      <c r="Q19" s="60">
        <v>3</v>
      </c>
      <c r="R19" s="60">
        <f t="shared" si="1"/>
        <v>12</v>
      </c>
      <c r="S19" s="59"/>
      <c r="T19" s="59"/>
      <c r="U19" s="59"/>
      <c r="V19" s="59"/>
      <c r="W19" s="59"/>
      <c r="X19" s="59"/>
      <c r="Y19" s="59"/>
      <c r="Z19" s="59"/>
    </row>
    <row r="20" ht="57" customHeight="1">
      <c r="A20" s="60" t="s">
        <v>158</v>
      </c>
      <c r="B20" s="60" t="s">
        <v>34</v>
      </c>
      <c r="C20" s="60" t="s">
        <v>159</v>
      </c>
      <c r="D20" s="60" t="s">
        <v>160</v>
      </c>
      <c r="E20" s="60" t="s">
        <v>91</v>
      </c>
      <c r="F20" s="61" t="str">
        <f t="shared" si="0"/>
        <v>Mandatory</v>
      </c>
      <c r="G20" s="62" t="s">
        <v>59</v>
      </c>
      <c r="H20" s="63" t="s">
        <v>59</v>
      </c>
      <c r="I20" s="62"/>
      <c r="J20" s="62"/>
      <c r="K20" s="63" t="s">
        <v>61</v>
      </c>
      <c r="L20" s="64" t="s">
        <v>161</v>
      </c>
      <c r="M20" s="60">
        <v>1</v>
      </c>
      <c r="N20" s="60">
        <v>1</v>
      </c>
      <c r="O20" s="60">
        <v>0</v>
      </c>
      <c r="P20" s="60">
        <v>3</v>
      </c>
      <c r="Q20" s="60">
        <v>2</v>
      </c>
      <c r="R20" s="60">
        <f t="shared" si="1"/>
        <v>10</v>
      </c>
      <c r="S20" s="59"/>
      <c r="T20" s="59"/>
      <c r="U20" s="59"/>
      <c r="V20" s="59"/>
      <c r="W20" s="59"/>
      <c r="X20" s="59"/>
      <c r="Y20" s="59"/>
      <c r="Z20" s="59"/>
    </row>
    <row r="21" ht="45">
      <c r="A21" s="60" t="s">
        <v>162</v>
      </c>
      <c r="B21" s="60" t="s">
        <v>37</v>
      </c>
      <c r="C21" s="60" t="s">
        <v>163</v>
      </c>
      <c r="D21" s="60" t="s">
        <v>164</v>
      </c>
      <c r="E21" s="60" t="s">
        <v>91</v>
      </c>
      <c r="F21" s="61" t="str">
        <f t="shared" si="0"/>
        <v>Mandatory</v>
      </c>
      <c r="G21" s="62" t="s">
        <v>59</v>
      </c>
      <c r="H21" s="63" t="s">
        <v>59</v>
      </c>
      <c r="I21" s="62"/>
      <c r="J21" s="62"/>
      <c r="K21" s="63" t="s">
        <v>61</v>
      </c>
      <c r="L21" s="64" t="s">
        <v>165</v>
      </c>
      <c r="M21" s="60">
        <v>1</v>
      </c>
      <c r="N21" s="60">
        <v>1</v>
      </c>
      <c r="O21" s="60">
        <v>0</v>
      </c>
      <c r="P21" s="60">
        <v>3</v>
      </c>
      <c r="Q21" s="60">
        <v>3</v>
      </c>
      <c r="R21" s="60">
        <f t="shared" si="1"/>
        <v>12</v>
      </c>
      <c r="S21" s="59"/>
      <c r="T21" s="59"/>
      <c r="U21" s="59"/>
      <c r="V21" s="59"/>
      <c r="W21" s="59"/>
      <c r="X21" s="59"/>
      <c r="Y21" s="59"/>
      <c r="Z21" s="59"/>
    </row>
    <row r="22" ht="56.25">
      <c r="A22" s="60" t="s">
        <v>166</v>
      </c>
      <c r="B22" s="60" t="s">
        <v>37</v>
      </c>
      <c r="C22" s="60" t="s">
        <v>167</v>
      </c>
      <c r="D22" s="60" t="s">
        <v>168</v>
      </c>
      <c r="E22" s="60" t="s">
        <v>91</v>
      </c>
      <c r="F22" s="61" t="str">
        <f t="shared" si="0"/>
        <v>Mandatory</v>
      </c>
      <c r="G22" s="62" t="s">
        <v>59</v>
      </c>
      <c r="H22" s="63" t="s">
        <v>59</v>
      </c>
      <c r="I22" s="62"/>
      <c r="J22" s="62"/>
      <c r="K22" s="63" t="s">
        <v>61</v>
      </c>
      <c r="L22" s="64" t="s">
        <v>136</v>
      </c>
      <c r="M22" s="60">
        <v>1</v>
      </c>
      <c r="N22" s="60">
        <v>1</v>
      </c>
      <c r="O22" s="60">
        <v>0</v>
      </c>
      <c r="P22" s="60">
        <v>3</v>
      </c>
      <c r="Q22" s="60">
        <v>3</v>
      </c>
      <c r="R22" s="60">
        <f t="shared" si="1"/>
        <v>12</v>
      </c>
      <c r="S22" s="59"/>
      <c r="T22" s="59"/>
      <c r="U22" s="59"/>
      <c r="V22" s="59"/>
      <c r="W22" s="59"/>
      <c r="X22" s="59"/>
      <c r="Y22" s="59"/>
      <c r="Z22" s="59"/>
    </row>
    <row r="23" ht="146.25">
      <c r="A23" s="60" t="s">
        <v>169</v>
      </c>
      <c r="B23" s="60" t="s">
        <v>37</v>
      </c>
      <c r="C23" s="60" t="s">
        <v>170</v>
      </c>
      <c r="D23" s="60" t="s">
        <v>171</v>
      </c>
      <c r="E23" s="60" t="s">
        <v>91</v>
      </c>
      <c r="F23" s="61" t="str">
        <f t="shared" si="0"/>
        <v>Mandatory</v>
      </c>
      <c r="G23" s="62" t="s">
        <v>59</v>
      </c>
      <c r="H23" s="63" t="s">
        <v>59</v>
      </c>
      <c r="I23" s="62"/>
      <c r="J23" s="62"/>
      <c r="K23" s="63" t="s">
        <v>61</v>
      </c>
      <c r="L23" s="64" t="s">
        <v>136</v>
      </c>
      <c r="M23" s="60">
        <v>1</v>
      </c>
      <c r="N23" s="60">
        <v>1</v>
      </c>
      <c r="O23" s="60">
        <v>0</v>
      </c>
      <c r="P23" s="60">
        <v>3</v>
      </c>
      <c r="Q23" s="60">
        <v>3</v>
      </c>
      <c r="R23" s="60">
        <f t="shared" si="1"/>
        <v>12</v>
      </c>
      <c r="S23" s="59"/>
      <c r="T23" s="59"/>
      <c r="U23" s="59"/>
      <c r="V23" s="59"/>
      <c r="W23" s="59"/>
      <c r="X23" s="59"/>
      <c r="Y23" s="59"/>
      <c r="Z23" s="59"/>
    </row>
    <row r="24" ht="126" customHeight="1">
      <c r="A24" s="60" t="s">
        <v>172</v>
      </c>
      <c r="B24" s="60" t="s">
        <v>37</v>
      </c>
      <c r="C24" s="60" t="s">
        <v>173</v>
      </c>
      <c r="D24" s="60" t="s">
        <v>174</v>
      </c>
      <c r="E24" s="60" t="s">
        <v>91</v>
      </c>
      <c r="F24" s="61" t="str">
        <f t="shared" si="0"/>
        <v>Mandatory</v>
      </c>
      <c r="G24" s="62" t="s">
        <v>59</v>
      </c>
      <c r="H24" s="63" t="s">
        <v>59</v>
      </c>
      <c r="I24" s="62"/>
      <c r="J24" s="62"/>
      <c r="K24" s="63" t="s">
        <v>61</v>
      </c>
      <c r="L24" s="64" t="s">
        <v>136</v>
      </c>
      <c r="M24" s="60">
        <v>1</v>
      </c>
      <c r="N24" s="60">
        <v>1</v>
      </c>
      <c r="O24" s="60">
        <v>0</v>
      </c>
      <c r="P24" s="60">
        <v>3</v>
      </c>
      <c r="Q24" s="60">
        <v>3</v>
      </c>
      <c r="R24" s="60">
        <f t="shared" si="1"/>
        <v>12</v>
      </c>
      <c r="S24" s="59"/>
      <c r="T24" s="59"/>
      <c r="U24" s="59"/>
      <c r="V24" s="59"/>
      <c r="W24" s="59"/>
      <c r="X24" s="59"/>
      <c r="Y24" s="59"/>
      <c r="Z24" s="59"/>
    </row>
    <row r="25" ht="126" customHeight="1">
      <c r="A25" s="60" t="s">
        <v>175</v>
      </c>
      <c r="B25" s="60" t="s">
        <v>37</v>
      </c>
      <c r="C25" s="60" t="s">
        <v>176</v>
      </c>
      <c r="D25" s="60" t="s">
        <v>177</v>
      </c>
      <c r="E25" s="60" t="s">
        <v>178</v>
      </c>
      <c r="F25" s="61" t="str">
        <f t="shared" si="0"/>
        <v>Mandatory</v>
      </c>
      <c r="G25" s="62" t="s">
        <v>179</v>
      </c>
      <c r="H25" s="63" t="s">
        <v>59</v>
      </c>
      <c r="I25" s="62"/>
      <c r="J25" s="62"/>
      <c r="K25" s="63" t="s">
        <v>61</v>
      </c>
      <c r="L25" s="64"/>
      <c r="M25" s="60">
        <v>1</v>
      </c>
      <c r="N25" s="60">
        <v>1</v>
      </c>
      <c r="O25" s="60">
        <v>1</v>
      </c>
      <c r="P25" s="60">
        <v>3</v>
      </c>
      <c r="Q25" s="60">
        <v>3</v>
      </c>
      <c r="R25" s="60">
        <f t="shared" si="1"/>
        <v>18</v>
      </c>
      <c r="S25" s="59"/>
      <c r="T25" s="59"/>
      <c r="U25" s="59"/>
      <c r="V25" s="59"/>
      <c r="W25" s="59"/>
      <c r="X25" s="59"/>
      <c r="Y25" s="59"/>
      <c r="Z25" s="59"/>
    </row>
    <row r="26" ht="172.5" customHeight="1">
      <c r="A26" s="60" t="s">
        <v>180</v>
      </c>
      <c r="B26" s="60" t="s">
        <v>37</v>
      </c>
      <c r="C26" s="60" t="s">
        <v>181</v>
      </c>
      <c r="D26" s="60" t="s">
        <v>182</v>
      </c>
      <c r="E26" s="60" t="s">
        <v>183</v>
      </c>
      <c r="F26" s="61" t="str">
        <f t="shared" si="0"/>
        <v>Mandatory</v>
      </c>
      <c r="G26" s="62" t="s">
        <v>107</v>
      </c>
      <c r="H26" s="63" t="s">
        <v>99</v>
      </c>
      <c r="I26" s="62"/>
      <c r="J26" s="62"/>
      <c r="K26" s="63" t="s">
        <v>61</v>
      </c>
      <c r="L26" s="64"/>
      <c r="M26" s="60">
        <v>1</v>
      </c>
      <c r="N26" s="60">
        <v>1</v>
      </c>
      <c r="O26" s="60">
        <v>1</v>
      </c>
      <c r="P26" s="60">
        <v>3</v>
      </c>
      <c r="Q26" s="60">
        <v>3</v>
      </c>
      <c r="R26" s="60">
        <f t="shared" si="1"/>
        <v>18</v>
      </c>
      <c r="S26" s="59"/>
      <c r="T26" s="59"/>
      <c r="U26" s="59"/>
      <c r="V26" s="59"/>
      <c r="W26" s="59"/>
      <c r="X26" s="59"/>
      <c r="Y26" s="59"/>
      <c r="Z26" s="59"/>
    </row>
    <row r="27" ht="138" customHeight="1">
      <c r="A27" s="60" t="s">
        <v>184</v>
      </c>
      <c r="B27" s="60" t="s">
        <v>37</v>
      </c>
      <c r="C27" s="60" t="s">
        <v>185</v>
      </c>
      <c r="D27" s="60" t="s">
        <v>186</v>
      </c>
      <c r="E27" s="60" t="s">
        <v>91</v>
      </c>
      <c r="F27" s="61" t="str">
        <f t="shared" si="0"/>
        <v>Mandatory</v>
      </c>
      <c r="G27" s="62" t="s">
        <v>187</v>
      </c>
      <c r="H27" s="63" t="s">
        <v>59</v>
      </c>
      <c r="I27" s="62"/>
      <c r="J27" s="62"/>
      <c r="K27" s="63" t="s">
        <v>61</v>
      </c>
      <c r="L27" s="64"/>
      <c r="M27" s="60">
        <v>1</v>
      </c>
      <c r="N27" s="60">
        <v>1</v>
      </c>
      <c r="O27" s="60">
        <v>1</v>
      </c>
      <c r="P27" s="60">
        <v>3</v>
      </c>
      <c r="Q27" s="60">
        <v>3</v>
      </c>
      <c r="R27" s="60">
        <f t="shared" si="1"/>
        <v>18</v>
      </c>
      <c r="S27" s="59"/>
      <c r="T27" s="59"/>
      <c r="U27" s="59"/>
      <c r="V27" s="59"/>
      <c r="W27" s="59"/>
      <c r="X27" s="59"/>
      <c r="Y27" s="59"/>
      <c r="Z27" s="59"/>
    </row>
    <row r="28" ht="91.5" customHeight="1">
      <c r="A28" s="60" t="s">
        <v>188</v>
      </c>
      <c r="B28" s="60" t="s">
        <v>37</v>
      </c>
      <c r="C28" s="60" t="s">
        <v>189</v>
      </c>
      <c r="D28" s="60" t="s">
        <v>190</v>
      </c>
      <c r="E28" s="60" t="s">
        <v>91</v>
      </c>
      <c r="F28" s="61" t="str">
        <f t="shared" si="0"/>
        <v>Mandatory</v>
      </c>
      <c r="G28" s="62" t="s">
        <v>59</v>
      </c>
      <c r="H28" s="63" t="s">
        <v>59</v>
      </c>
      <c r="I28" s="62"/>
      <c r="J28" s="62"/>
      <c r="K28" s="63" t="s">
        <v>61</v>
      </c>
      <c r="L28" s="64" t="s">
        <v>191</v>
      </c>
      <c r="M28" s="60">
        <v>1</v>
      </c>
      <c r="N28" s="60">
        <v>1</v>
      </c>
      <c r="O28" s="60">
        <v>1</v>
      </c>
      <c r="P28" s="60">
        <v>3</v>
      </c>
      <c r="Q28" s="60">
        <v>3</v>
      </c>
      <c r="R28" s="60">
        <f t="shared" si="1"/>
        <v>18</v>
      </c>
      <c r="S28" s="59"/>
      <c r="T28" s="59"/>
      <c r="U28" s="59"/>
      <c r="V28" s="59"/>
      <c r="W28" s="59"/>
      <c r="X28" s="59"/>
      <c r="Y28" s="59"/>
      <c r="Z28" s="59"/>
    </row>
    <row r="29" ht="33.75">
      <c r="A29" s="60" t="s">
        <v>192</v>
      </c>
      <c r="B29" s="60" t="s">
        <v>40</v>
      </c>
      <c r="C29" s="60" t="s">
        <v>193</v>
      </c>
      <c r="D29" s="60" t="s">
        <v>194</v>
      </c>
      <c r="E29" s="60" t="s">
        <v>91</v>
      </c>
      <c r="F29" s="61" t="str">
        <f t="shared" si="0"/>
        <v>Mandatory</v>
      </c>
      <c r="G29" s="62" t="s">
        <v>59</v>
      </c>
      <c r="H29" s="63" t="s">
        <v>59</v>
      </c>
      <c r="I29" s="62"/>
      <c r="J29" s="62"/>
      <c r="K29" s="63" t="s">
        <v>61</v>
      </c>
      <c r="L29" s="64" t="s">
        <v>136</v>
      </c>
      <c r="M29" s="60">
        <v>1</v>
      </c>
      <c r="N29" s="60">
        <v>1</v>
      </c>
      <c r="O29" s="60">
        <v>0</v>
      </c>
      <c r="P29" s="60">
        <v>3</v>
      </c>
      <c r="Q29" s="60">
        <v>3</v>
      </c>
      <c r="R29" s="60">
        <f t="shared" si="1"/>
        <v>12</v>
      </c>
      <c r="S29" s="59"/>
      <c r="T29" s="59"/>
      <c r="U29" s="59"/>
      <c r="V29" s="59"/>
      <c r="W29" s="59"/>
      <c r="X29" s="59"/>
      <c r="Y29" s="59"/>
      <c r="Z29" s="59"/>
    </row>
    <row r="30" ht="56.25">
      <c r="A30" s="60" t="s">
        <v>195</v>
      </c>
      <c r="B30" s="60" t="s">
        <v>40</v>
      </c>
      <c r="C30" s="60" t="s">
        <v>196</v>
      </c>
      <c r="D30" s="60" t="s">
        <v>197</v>
      </c>
      <c r="E30" s="60" t="s">
        <v>91</v>
      </c>
      <c r="F30" s="61" t="str">
        <f t="shared" si="0"/>
        <v>Mandatory</v>
      </c>
      <c r="G30" s="62" t="s">
        <v>59</v>
      </c>
      <c r="H30" s="63" t="s">
        <v>59</v>
      </c>
      <c r="I30" s="62"/>
      <c r="J30" s="62"/>
      <c r="K30" s="63" t="s">
        <v>61</v>
      </c>
      <c r="L30" s="64" t="s">
        <v>136</v>
      </c>
      <c r="M30" s="60">
        <v>1</v>
      </c>
      <c r="N30" s="60">
        <v>1</v>
      </c>
      <c r="O30" s="60">
        <v>0</v>
      </c>
      <c r="P30" s="60">
        <v>3</v>
      </c>
      <c r="Q30" s="60">
        <v>3</v>
      </c>
      <c r="R30" s="60">
        <f t="shared" si="1"/>
        <v>12</v>
      </c>
      <c r="S30" s="59"/>
      <c r="T30" s="59"/>
      <c r="U30" s="59"/>
      <c r="V30" s="59"/>
      <c r="W30" s="59"/>
      <c r="X30" s="59"/>
      <c r="Y30" s="59"/>
      <c r="Z30" s="59"/>
    </row>
    <row r="31" ht="91.5" customHeight="1">
      <c r="A31" s="60" t="s">
        <v>198</v>
      </c>
      <c r="B31" s="60" t="s">
        <v>40</v>
      </c>
      <c r="C31" s="60" t="s">
        <v>199</v>
      </c>
      <c r="D31" s="60" t="s">
        <v>200</v>
      </c>
      <c r="E31" s="60" t="s">
        <v>91</v>
      </c>
      <c r="F31" s="61" t="str">
        <f t="shared" si="0"/>
        <v>Mandatory</v>
      </c>
      <c r="G31" s="62" t="s">
        <v>59</v>
      </c>
      <c r="H31" s="63" t="s">
        <v>59</v>
      </c>
      <c r="I31" s="62"/>
      <c r="J31" s="62"/>
      <c r="K31" s="63" t="s">
        <v>61</v>
      </c>
      <c r="L31" s="64" t="s">
        <v>136</v>
      </c>
      <c r="M31" s="60">
        <v>1</v>
      </c>
      <c r="N31" s="60">
        <v>1</v>
      </c>
      <c r="O31" s="60">
        <v>0</v>
      </c>
      <c r="P31" s="60">
        <v>3</v>
      </c>
      <c r="Q31" s="60">
        <v>3</v>
      </c>
      <c r="R31" s="60">
        <f t="shared" si="1"/>
        <v>12</v>
      </c>
      <c r="S31" s="59"/>
      <c r="T31" s="59"/>
      <c r="U31" s="59"/>
      <c r="V31" s="59"/>
      <c r="W31" s="59"/>
      <c r="X31" s="59"/>
      <c r="Y31" s="59"/>
      <c r="Z31" s="59"/>
    </row>
    <row r="32" ht="91.5" customHeight="1">
      <c r="A32" s="60" t="s">
        <v>201</v>
      </c>
      <c r="B32" s="60" t="s">
        <v>40</v>
      </c>
      <c r="C32" s="60" t="s">
        <v>202</v>
      </c>
      <c r="D32" s="60" t="s">
        <v>203</v>
      </c>
      <c r="E32" s="60" t="s">
        <v>91</v>
      </c>
      <c r="F32" s="61" t="str">
        <f t="shared" si="0"/>
        <v>Mandatory</v>
      </c>
      <c r="G32" s="62" t="s">
        <v>107</v>
      </c>
      <c r="H32" s="63" t="s">
        <v>99</v>
      </c>
      <c r="I32" s="62"/>
      <c r="J32" s="62"/>
      <c r="K32" s="63" t="s">
        <v>61</v>
      </c>
      <c r="L32" s="64"/>
      <c r="M32" s="60">
        <v>1</v>
      </c>
      <c r="N32" s="60">
        <v>1</v>
      </c>
      <c r="O32" s="60">
        <v>0</v>
      </c>
      <c r="P32" s="60">
        <v>3</v>
      </c>
      <c r="Q32" s="60">
        <v>3</v>
      </c>
      <c r="R32" s="60">
        <f t="shared" si="1"/>
        <v>12</v>
      </c>
      <c r="S32" s="59"/>
      <c r="T32" s="59"/>
      <c r="U32" s="59"/>
      <c r="V32" s="59"/>
      <c r="W32" s="59"/>
      <c r="X32" s="59"/>
      <c r="Y32" s="59"/>
      <c r="Z32" s="59"/>
    </row>
    <row r="33" ht="91.5" customHeight="1">
      <c r="A33" s="60" t="s">
        <v>204</v>
      </c>
      <c r="B33" s="60" t="s">
        <v>40</v>
      </c>
      <c r="C33" s="60" t="s">
        <v>205</v>
      </c>
      <c r="D33" s="60" t="s">
        <v>206</v>
      </c>
      <c r="E33" s="60" t="s">
        <v>91</v>
      </c>
      <c r="F33" s="61" t="str">
        <f t="shared" si="0"/>
        <v>Mandatory</v>
      </c>
      <c r="G33" s="62" t="s">
        <v>107</v>
      </c>
      <c r="H33" s="63" t="s">
        <v>99</v>
      </c>
      <c r="I33" s="62"/>
      <c r="J33" s="62"/>
      <c r="K33" s="63" t="s">
        <v>61</v>
      </c>
      <c r="L33" s="64"/>
      <c r="M33" s="60">
        <v>1</v>
      </c>
      <c r="N33" s="60">
        <v>1</v>
      </c>
      <c r="O33" s="60">
        <v>0</v>
      </c>
      <c r="P33" s="60">
        <v>3</v>
      </c>
      <c r="Q33" s="60">
        <v>3</v>
      </c>
      <c r="R33" s="60">
        <f t="shared" si="1"/>
        <v>12</v>
      </c>
      <c r="S33" s="59"/>
      <c r="T33" s="59"/>
      <c r="U33" s="59"/>
      <c r="V33" s="59"/>
      <c r="W33" s="59"/>
      <c r="X33" s="59"/>
      <c r="Y33" s="59"/>
      <c r="Z33" s="59"/>
    </row>
    <row r="34" ht="96.75" customHeight="1">
      <c r="A34" s="60" t="s">
        <v>207</v>
      </c>
      <c r="B34" s="60" t="s">
        <v>40</v>
      </c>
      <c r="C34" s="60" t="s">
        <v>208</v>
      </c>
      <c r="D34" s="60" t="s">
        <v>209</v>
      </c>
      <c r="E34" s="60" t="s">
        <v>91</v>
      </c>
      <c r="F34" s="61" t="str">
        <f t="shared" si="0"/>
        <v>Mandatory</v>
      </c>
      <c r="G34" s="62" t="s">
        <v>59</v>
      </c>
      <c r="H34" s="63" t="s">
        <v>59</v>
      </c>
      <c r="I34" s="62"/>
      <c r="J34" s="62"/>
      <c r="K34" s="63" t="s">
        <v>59</v>
      </c>
      <c r="L34" s="64" t="s">
        <v>87</v>
      </c>
      <c r="M34" s="60">
        <v>1</v>
      </c>
      <c r="N34" s="60">
        <v>1</v>
      </c>
      <c r="O34" s="60">
        <v>0</v>
      </c>
      <c r="P34" s="60">
        <v>3</v>
      </c>
      <c r="Q34" s="60">
        <v>3</v>
      </c>
      <c r="R34" s="60">
        <f t="shared" si="1"/>
        <v>12</v>
      </c>
      <c r="S34" s="59"/>
      <c r="T34" s="59"/>
      <c r="U34" s="59"/>
      <c r="V34" s="59"/>
      <c r="W34" s="59"/>
      <c r="X34" s="59"/>
      <c r="Y34" s="59"/>
      <c r="Z34" s="59"/>
    </row>
    <row r="35" ht="69" customHeight="1">
      <c r="A35" s="60" t="s">
        <v>210</v>
      </c>
      <c r="B35" s="60" t="s">
        <v>40</v>
      </c>
      <c r="C35" s="60" t="s">
        <v>211</v>
      </c>
      <c r="D35" s="60" t="s">
        <v>212</v>
      </c>
      <c r="E35" s="60" t="s">
        <v>91</v>
      </c>
      <c r="F35" s="61" t="str">
        <f t="shared" si="0"/>
        <v>Mandatory</v>
      </c>
      <c r="G35" s="62" t="s">
        <v>59</v>
      </c>
      <c r="H35" s="63" t="s">
        <v>59</v>
      </c>
      <c r="I35" s="62"/>
      <c r="J35" s="62"/>
      <c r="K35" s="63" t="s">
        <v>61</v>
      </c>
      <c r="L35" s="64" t="s">
        <v>136</v>
      </c>
      <c r="M35" s="60">
        <v>1</v>
      </c>
      <c r="N35" s="60">
        <v>1</v>
      </c>
      <c r="O35" s="60">
        <v>0</v>
      </c>
      <c r="P35" s="60">
        <v>3</v>
      </c>
      <c r="Q35" s="60">
        <v>3</v>
      </c>
      <c r="R35" s="60">
        <f t="shared" si="1"/>
        <v>12</v>
      </c>
      <c r="S35" s="59"/>
      <c r="T35" s="59"/>
      <c r="U35" s="59"/>
      <c r="V35" s="59"/>
      <c r="W35" s="59"/>
      <c r="X35" s="59"/>
      <c r="Y35" s="59"/>
      <c r="Z35" s="59"/>
    </row>
    <row r="36" ht="103.5" customHeight="1">
      <c r="A36" s="60" t="s">
        <v>213</v>
      </c>
      <c r="B36" s="60" t="s">
        <v>40</v>
      </c>
      <c r="C36" s="60" t="s">
        <v>214</v>
      </c>
      <c r="D36" s="60" t="s">
        <v>215</v>
      </c>
      <c r="E36" s="60" t="s">
        <v>91</v>
      </c>
      <c r="F36" s="61" t="str">
        <f t="shared" si="0"/>
        <v>Mandatory</v>
      </c>
      <c r="G36" s="62" t="s">
        <v>59</v>
      </c>
      <c r="H36" s="63" t="s">
        <v>59</v>
      </c>
      <c r="I36" s="62"/>
      <c r="J36" s="62"/>
      <c r="K36" s="63" t="s">
        <v>61</v>
      </c>
      <c r="L36" s="64" t="s">
        <v>136</v>
      </c>
      <c r="M36" s="60">
        <v>1</v>
      </c>
      <c r="N36" s="60">
        <v>1</v>
      </c>
      <c r="O36" s="60">
        <v>0</v>
      </c>
      <c r="P36" s="60">
        <v>3</v>
      </c>
      <c r="Q36" s="60">
        <v>3</v>
      </c>
      <c r="R36" s="60">
        <f t="shared" si="1"/>
        <v>12</v>
      </c>
      <c r="S36" s="59"/>
      <c r="T36" s="59"/>
      <c r="U36" s="59"/>
      <c r="V36" s="59"/>
      <c r="W36" s="59"/>
      <c r="X36" s="59"/>
      <c r="Y36" s="59"/>
      <c r="Z36" s="59"/>
    </row>
    <row r="37" ht="69" customHeight="1">
      <c r="A37" s="60" t="s">
        <v>216</v>
      </c>
      <c r="B37" s="60" t="s">
        <v>43</v>
      </c>
      <c r="C37" s="60" t="s">
        <v>217</v>
      </c>
      <c r="D37" s="60" t="s">
        <v>218</v>
      </c>
      <c r="E37" s="60" t="s">
        <v>91</v>
      </c>
      <c r="F37" s="61" t="str">
        <f t="shared" si="0"/>
        <v>Mandatory</v>
      </c>
      <c r="G37" s="62" t="s">
        <v>107</v>
      </c>
      <c r="H37" s="63" t="s">
        <v>99</v>
      </c>
      <c r="I37" s="62"/>
      <c r="J37" s="62"/>
      <c r="K37" s="63" t="s">
        <v>61</v>
      </c>
      <c r="L37" s="64"/>
      <c r="M37" s="60">
        <v>0</v>
      </c>
      <c r="N37" s="60">
        <v>1</v>
      </c>
      <c r="O37" s="60">
        <v>0</v>
      </c>
      <c r="P37" s="60">
        <v>3</v>
      </c>
      <c r="Q37" s="60">
        <v>3</v>
      </c>
      <c r="R37" s="60">
        <f t="shared" si="1"/>
        <v>6</v>
      </c>
      <c r="S37" s="59"/>
      <c r="T37" s="59"/>
      <c r="U37" s="59"/>
      <c r="V37" s="59"/>
      <c r="W37" s="59"/>
      <c r="X37" s="59"/>
      <c r="Y37" s="59"/>
      <c r="Z37" s="59"/>
    </row>
    <row r="38" ht="91.5" customHeight="1">
      <c r="A38" s="60" t="s">
        <v>219</v>
      </c>
      <c r="B38" s="60" t="s">
        <v>43</v>
      </c>
      <c r="C38" s="60" t="s">
        <v>220</v>
      </c>
      <c r="D38" s="60" t="s">
        <v>221</v>
      </c>
      <c r="E38" s="60" t="s">
        <v>91</v>
      </c>
      <c r="F38" s="61" t="str">
        <f t="shared" si="0"/>
        <v>Mandatory</v>
      </c>
      <c r="G38" s="62" t="s">
        <v>107</v>
      </c>
      <c r="H38" s="63" t="s">
        <v>99</v>
      </c>
      <c r="I38" s="62"/>
      <c r="J38" s="62"/>
      <c r="K38" s="63" t="s">
        <v>61</v>
      </c>
      <c r="L38" s="64" t="s">
        <v>222</v>
      </c>
      <c r="M38" s="60">
        <v>0</v>
      </c>
      <c r="N38" s="60">
        <v>1</v>
      </c>
      <c r="O38" s="60">
        <v>0</v>
      </c>
      <c r="P38" s="60">
        <v>3</v>
      </c>
      <c r="Q38" s="60">
        <v>3</v>
      </c>
      <c r="R38" s="60">
        <f t="shared" si="1"/>
        <v>6</v>
      </c>
      <c r="S38" s="59"/>
      <c r="T38" s="59"/>
      <c r="U38" s="59"/>
      <c r="V38" s="59"/>
      <c r="W38" s="59"/>
      <c r="X38" s="59"/>
      <c r="Y38" s="59"/>
      <c r="Z38" s="59"/>
    </row>
    <row r="39" ht="103.5" customHeight="1">
      <c r="A39" s="60" t="s">
        <v>223</v>
      </c>
      <c r="B39" s="60" t="s">
        <v>43</v>
      </c>
      <c r="C39" s="60" t="s">
        <v>224</v>
      </c>
      <c r="D39" s="60" t="s">
        <v>225</v>
      </c>
      <c r="E39" s="60" t="s">
        <v>91</v>
      </c>
      <c r="F39" s="61" t="str">
        <f t="shared" si="0"/>
        <v>Mandatory</v>
      </c>
      <c r="G39" s="62" t="s">
        <v>59</v>
      </c>
      <c r="H39" s="63" t="s">
        <v>59</v>
      </c>
      <c r="I39" s="62"/>
      <c r="J39" s="62"/>
      <c r="K39" s="63" t="s">
        <v>59</v>
      </c>
      <c r="L39" s="64" t="s">
        <v>226</v>
      </c>
      <c r="M39" s="60">
        <v>0</v>
      </c>
      <c r="N39" s="60">
        <v>1</v>
      </c>
      <c r="O39" s="60">
        <v>0</v>
      </c>
      <c r="P39" s="60">
        <v>3</v>
      </c>
      <c r="Q39" s="60">
        <v>3</v>
      </c>
      <c r="R39" s="60">
        <f t="shared" si="1"/>
        <v>6</v>
      </c>
      <c r="S39" s="59"/>
      <c r="T39" s="59"/>
      <c r="U39" s="59"/>
      <c r="V39" s="59"/>
      <c r="W39" s="59"/>
      <c r="X39" s="59"/>
      <c r="Y39" s="59"/>
      <c r="Z39" s="59"/>
    </row>
    <row r="40" ht="80.25" customHeight="1">
      <c r="A40" s="60" t="s">
        <v>227</v>
      </c>
      <c r="B40" s="60" t="s">
        <v>43</v>
      </c>
      <c r="C40" s="60" t="s">
        <v>228</v>
      </c>
      <c r="D40" s="60" t="s">
        <v>229</v>
      </c>
      <c r="E40" s="60" t="s">
        <v>91</v>
      </c>
      <c r="F40" s="61" t="str">
        <f t="shared" si="0"/>
        <v>Mandatory</v>
      </c>
      <c r="G40" s="62" t="s">
        <v>107</v>
      </c>
      <c r="H40" s="63" t="s">
        <v>99</v>
      </c>
      <c r="I40" s="62"/>
      <c r="J40" s="62"/>
      <c r="K40" s="63" t="s">
        <v>59</v>
      </c>
      <c r="L40" s="64" t="s">
        <v>230</v>
      </c>
      <c r="M40" s="60">
        <v>0</v>
      </c>
      <c r="N40" s="60">
        <v>1</v>
      </c>
      <c r="O40" s="60">
        <v>0</v>
      </c>
      <c r="P40" s="60">
        <v>3</v>
      </c>
      <c r="Q40" s="60">
        <v>3</v>
      </c>
      <c r="R40" s="60">
        <f t="shared" si="1"/>
        <v>6</v>
      </c>
      <c r="S40" s="59"/>
      <c r="T40" s="59"/>
      <c r="U40" s="59"/>
      <c r="V40" s="59"/>
      <c r="W40" s="59"/>
      <c r="X40" s="59"/>
      <c r="Y40" s="59"/>
      <c r="Z40" s="59"/>
    </row>
    <row r="41" ht="69" customHeight="1">
      <c r="A41" s="60" t="s">
        <v>231</v>
      </c>
      <c r="B41" s="60" t="s">
        <v>43</v>
      </c>
      <c r="C41" s="60" t="s">
        <v>232</v>
      </c>
      <c r="D41" s="60" t="s">
        <v>233</v>
      </c>
      <c r="E41" s="60" t="s">
        <v>91</v>
      </c>
      <c r="F41" s="61" t="str">
        <f t="shared" si="0"/>
        <v>Mandatory</v>
      </c>
      <c r="G41" s="62" t="s">
        <v>234</v>
      </c>
      <c r="H41" s="63" t="s">
        <v>59</v>
      </c>
      <c r="I41" s="62"/>
      <c r="J41" s="62"/>
      <c r="K41" s="63" t="s">
        <v>59</v>
      </c>
      <c r="L41" s="64" t="s">
        <v>235</v>
      </c>
      <c r="M41" s="60">
        <v>1</v>
      </c>
      <c r="N41" s="60">
        <v>1</v>
      </c>
      <c r="O41" s="60">
        <v>0</v>
      </c>
      <c r="P41" s="60">
        <v>3</v>
      </c>
      <c r="Q41" s="60">
        <v>3</v>
      </c>
      <c r="R41" s="60">
        <f t="shared" si="1"/>
        <v>12</v>
      </c>
      <c r="S41" s="59"/>
      <c r="T41" s="59"/>
      <c r="U41" s="59"/>
      <c r="V41" s="59"/>
      <c r="W41" s="59"/>
      <c r="X41" s="59"/>
      <c r="Y41" s="59"/>
      <c r="Z41" s="59"/>
    </row>
    <row r="42" ht="114.75" customHeight="1">
      <c r="A42" s="60" t="s">
        <v>236</v>
      </c>
      <c r="B42" s="60" t="s">
        <v>43</v>
      </c>
      <c r="C42" s="60" t="s">
        <v>237</v>
      </c>
      <c r="D42" s="60" t="s">
        <v>238</v>
      </c>
      <c r="E42" s="60" t="s">
        <v>91</v>
      </c>
      <c r="F42" s="61" t="str">
        <f t="shared" si="0"/>
        <v>Mandatory</v>
      </c>
      <c r="G42" s="62" t="s">
        <v>59</v>
      </c>
      <c r="H42" s="63" t="s">
        <v>59</v>
      </c>
      <c r="I42" s="62"/>
      <c r="J42" s="62"/>
      <c r="K42" s="63" t="s">
        <v>61</v>
      </c>
      <c r="L42" s="64" t="s">
        <v>239</v>
      </c>
      <c r="M42" s="60">
        <v>0</v>
      </c>
      <c r="N42" s="60">
        <v>1</v>
      </c>
      <c r="O42" s="60">
        <v>0</v>
      </c>
      <c r="P42" s="60">
        <v>3</v>
      </c>
      <c r="Q42" s="60">
        <v>3</v>
      </c>
      <c r="R42" s="60">
        <f t="shared" si="1"/>
        <v>6</v>
      </c>
      <c r="S42" s="59"/>
      <c r="T42" s="59"/>
      <c r="U42" s="59"/>
      <c r="V42" s="59"/>
      <c r="W42" s="59"/>
      <c r="X42" s="59"/>
      <c r="Y42" s="59"/>
      <c r="Z42" s="59"/>
    </row>
    <row r="43" ht="69" customHeight="1">
      <c r="A43" s="60" t="s">
        <v>240</v>
      </c>
      <c r="B43" s="60" t="s">
        <v>43</v>
      </c>
      <c r="C43" s="60" t="s">
        <v>241</v>
      </c>
      <c r="D43" s="60" t="s">
        <v>242</v>
      </c>
      <c r="E43" s="60" t="s">
        <v>91</v>
      </c>
      <c r="F43" s="61" t="str">
        <f t="shared" si="0"/>
        <v>Mandatory</v>
      </c>
      <c r="G43" s="62" t="s">
        <v>234</v>
      </c>
      <c r="H43" s="63" t="s">
        <v>59</v>
      </c>
      <c r="I43" s="62"/>
      <c r="J43" s="62"/>
      <c r="K43" s="63" t="s">
        <v>61</v>
      </c>
      <c r="L43" s="64" t="s">
        <v>243</v>
      </c>
      <c r="M43" s="60">
        <v>0</v>
      </c>
      <c r="N43" s="60">
        <v>1</v>
      </c>
      <c r="O43" s="60">
        <v>0</v>
      </c>
      <c r="P43" s="60">
        <v>3</v>
      </c>
      <c r="Q43" s="60">
        <v>3</v>
      </c>
      <c r="R43" s="60">
        <f t="shared" si="1"/>
        <v>6</v>
      </c>
      <c r="S43" s="59"/>
      <c r="T43" s="59"/>
      <c r="U43" s="59"/>
      <c r="V43" s="59"/>
      <c r="W43" s="59"/>
      <c r="X43" s="59"/>
      <c r="Y43" s="59"/>
      <c r="Z43" s="59"/>
    </row>
    <row r="44" ht="123.75">
      <c r="A44" s="60" t="s">
        <v>244</v>
      </c>
      <c r="B44" s="60" t="s">
        <v>43</v>
      </c>
      <c r="C44" s="60" t="s">
        <v>245</v>
      </c>
      <c r="D44" s="60" t="s">
        <v>246</v>
      </c>
      <c r="E44" s="60" t="s">
        <v>91</v>
      </c>
      <c r="F44" s="61" t="str">
        <f t="shared" si="0"/>
        <v>Mandatory</v>
      </c>
      <c r="G44" s="62" t="s">
        <v>59</v>
      </c>
      <c r="H44" s="63" t="s">
        <v>59</v>
      </c>
      <c r="I44" s="62"/>
      <c r="J44" s="62"/>
      <c r="K44" s="63" t="s">
        <v>61</v>
      </c>
      <c r="L44" s="64" t="s">
        <v>239</v>
      </c>
      <c r="M44" s="60">
        <v>0</v>
      </c>
      <c r="N44" s="60">
        <v>1</v>
      </c>
      <c r="O44" s="60">
        <v>0</v>
      </c>
      <c r="P44" s="60">
        <v>3</v>
      </c>
      <c r="Q44" s="60">
        <v>3</v>
      </c>
      <c r="R44" s="60">
        <f t="shared" si="1"/>
        <v>6</v>
      </c>
      <c r="S44" s="59"/>
      <c r="T44" s="59"/>
      <c r="U44" s="59"/>
      <c r="V44" s="59"/>
      <c r="W44" s="59"/>
      <c r="X44" s="59"/>
      <c r="Y44" s="59"/>
      <c r="Z44" s="59"/>
    </row>
    <row r="45" ht="80.25" customHeight="1">
      <c r="A45" s="60" t="s">
        <v>247</v>
      </c>
      <c r="B45" s="60" t="s">
        <v>43</v>
      </c>
      <c r="C45" s="60" t="s">
        <v>248</v>
      </c>
      <c r="D45" s="60" t="s">
        <v>249</v>
      </c>
      <c r="E45" s="60" t="s">
        <v>91</v>
      </c>
      <c r="F45" s="61" t="str">
        <f t="shared" si="0"/>
        <v>Mandatory</v>
      </c>
      <c r="G45" s="62" t="s">
        <v>59</v>
      </c>
      <c r="H45" s="63" t="s">
        <v>59</v>
      </c>
      <c r="I45" s="62"/>
      <c r="J45" s="62"/>
      <c r="K45" s="63" t="s">
        <v>61</v>
      </c>
      <c r="L45" s="64" t="s">
        <v>239</v>
      </c>
      <c r="M45" s="60">
        <v>1</v>
      </c>
      <c r="N45" s="60">
        <v>1</v>
      </c>
      <c r="O45" s="60">
        <v>0</v>
      </c>
      <c r="P45" s="60">
        <v>3</v>
      </c>
      <c r="Q45" s="60">
        <v>3</v>
      </c>
      <c r="R45" s="60">
        <f t="shared" si="1"/>
        <v>12</v>
      </c>
      <c r="S45" s="59"/>
      <c r="T45" s="59"/>
      <c r="U45" s="59"/>
      <c r="V45" s="59"/>
      <c r="W45" s="59"/>
      <c r="X45" s="59"/>
      <c r="Y45" s="59"/>
      <c r="Z45" s="59"/>
    </row>
    <row r="46" ht="78.75">
      <c r="A46" s="60" t="s">
        <v>250</v>
      </c>
      <c r="B46" s="60" t="s">
        <v>43</v>
      </c>
      <c r="C46" s="60" t="s">
        <v>251</v>
      </c>
      <c r="D46" s="60" t="s">
        <v>252</v>
      </c>
      <c r="E46" s="60" t="s">
        <v>91</v>
      </c>
      <c r="F46" s="61" t="str">
        <f t="shared" si="0"/>
        <v>Mandatory</v>
      </c>
      <c r="G46" s="62" t="s">
        <v>253</v>
      </c>
      <c r="H46" s="63" t="s">
        <v>61</v>
      </c>
      <c r="I46" s="62"/>
      <c r="J46" s="62"/>
      <c r="K46" s="63" t="s">
        <v>61</v>
      </c>
      <c r="L46" s="64"/>
      <c r="M46" s="60">
        <v>0</v>
      </c>
      <c r="N46" s="60">
        <v>1</v>
      </c>
      <c r="O46" s="60">
        <v>0</v>
      </c>
      <c r="P46" s="60">
        <v>3</v>
      </c>
      <c r="Q46" s="60">
        <v>3</v>
      </c>
      <c r="R46" s="60">
        <f t="shared" si="1"/>
        <v>6</v>
      </c>
      <c r="S46" s="59"/>
      <c r="T46" s="59"/>
      <c r="U46" s="59"/>
      <c r="V46" s="59"/>
      <c r="W46" s="59"/>
      <c r="X46" s="59"/>
      <c r="Y46" s="59"/>
      <c r="Z46" s="59"/>
    </row>
    <row r="47" ht="138" customHeight="1">
      <c r="A47" s="60" t="s">
        <v>254</v>
      </c>
      <c r="B47" s="60" t="s">
        <v>43</v>
      </c>
      <c r="C47" s="60" t="s">
        <v>255</v>
      </c>
      <c r="D47" s="60" t="s">
        <v>256</v>
      </c>
      <c r="E47" s="60" t="s">
        <v>91</v>
      </c>
      <c r="F47" s="61" t="str">
        <f t="shared" si="0"/>
        <v>Mandatory</v>
      </c>
      <c r="G47" s="62" t="s">
        <v>59</v>
      </c>
      <c r="H47" s="63" t="s">
        <v>59</v>
      </c>
      <c r="I47" s="62"/>
      <c r="J47" s="62"/>
      <c r="K47" s="63" t="s">
        <v>61</v>
      </c>
      <c r="L47" s="64" t="s">
        <v>222</v>
      </c>
      <c r="M47" s="60">
        <v>0</v>
      </c>
      <c r="N47" s="60">
        <v>1</v>
      </c>
      <c r="O47" s="60">
        <v>0</v>
      </c>
      <c r="P47" s="60">
        <v>3</v>
      </c>
      <c r="Q47" s="60">
        <v>3</v>
      </c>
      <c r="R47" s="60">
        <f t="shared" si="1"/>
        <v>6</v>
      </c>
      <c r="S47" s="59"/>
      <c r="T47" s="59"/>
      <c r="U47" s="59"/>
      <c r="V47" s="59"/>
      <c r="W47" s="59"/>
      <c r="X47" s="59"/>
      <c r="Y47" s="59"/>
      <c r="Z47" s="59"/>
    </row>
    <row r="48" ht="138.75" customHeight="1">
      <c r="A48" s="60" t="s">
        <v>257</v>
      </c>
      <c r="B48" s="60" t="s">
        <v>46</v>
      </c>
      <c r="C48" s="60" t="s">
        <v>258</v>
      </c>
      <c r="D48" s="60" t="s">
        <v>259</v>
      </c>
      <c r="E48" s="60" t="s">
        <v>91</v>
      </c>
      <c r="F48" s="61" t="str">
        <f t="shared" si="0"/>
        <v>Mandatory</v>
      </c>
      <c r="G48" s="62" t="s">
        <v>59</v>
      </c>
      <c r="H48" s="63" t="s">
        <v>59</v>
      </c>
      <c r="I48" s="62"/>
      <c r="J48" s="62"/>
      <c r="K48" s="63" t="s">
        <v>59</v>
      </c>
      <c r="L48" s="64" t="s">
        <v>87</v>
      </c>
      <c r="M48" s="60">
        <v>1</v>
      </c>
      <c r="N48" s="60">
        <v>1</v>
      </c>
      <c r="O48" s="60">
        <v>1</v>
      </c>
      <c r="P48" s="60">
        <v>3</v>
      </c>
      <c r="Q48" s="60">
        <v>3</v>
      </c>
      <c r="R48" s="60">
        <f t="shared" si="1"/>
        <v>18</v>
      </c>
      <c r="S48" s="59"/>
      <c r="T48" s="59"/>
      <c r="U48" s="59"/>
      <c r="V48" s="59"/>
      <c r="W48" s="59"/>
      <c r="X48" s="59"/>
      <c r="Y48" s="59"/>
      <c r="Z48" s="59"/>
    </row>
    <row r="49" ht="102.75" customHeight="1">
      <c r="A49" s="60" t="s">
        <v>260</v>
      </c>
      <c r="B49" s="60" t="s">
        <v>46</v>
      </c>
      <c r="C49" s="60" t="s">
        <v>261</v>
      </c>
      <c r="D49" s="60" t="s">
        <v>262</v>
      </c>
      <c r="E49" s="60" t="s">
        <v>91</v>
      </c>
      <c r="F49" s="61" t="str">
        <f t="shared" si="0"/>
        <v>Mandatory</v>
      </c>
      <c r="G49" s="62" t="s">
        <v>59</v>
      </c>
      <c r="H49" s="63" t="s">
        <v>59</v>
      </c>
      <c r="I49" s="62"/>
      <c r="J49" s="62"/>
      <c r="K49" s="63" t="s">
        <v>59</v>
      </c>
      <c r="L49" s="64" t="s">
        <v>87</v>
      </c>
      <c r="M49" s="60">
        <v>1</v>
      </c>
      <c r="N49" s="60">
        <v>1</v>
      </c>
      <c r="O49" s="60">
        <v>1</v>
      </c>
      <c r="P49" s="60">
        <v>3</v>
      </c>
      <c r="Q49" s="60">
        <v>3</v>
      </c>
      <c r="R49" s="60">
        <f t="shared" si="1"/>
        <v>18</v>
      </c>
      <c r="S49" s="59"/>
      <c r="T49" s="59"/>
      <c r="U49" s="59"/>
      <c r="V49" s="59"/>
      <c r="W49" s="59"/>
      <c r="X49" s="59"/>
      <c r="Y49" s="59"/>
      <c r="Z49" s="59"/>
    </row>
    <row r="50" ht="101.25">
      <c r="A50" s="60" t="s">
        <v>263</v>
      </c>
      <c r="B50" s="60" t="s">
        <v>46</v>
      </c>
      <c r="C50" s="60" t="s">
        <v>264</v>
      </c>
      <c r="D50" s="60" t="s">
        <v>265</v>
      </c>
      <c r="E50" s="60" t="s">
        <v>91</v>
      </c>
      <c r="F50" s="61" t="str">
        <f t="shared" si="0"/>
        <v>Mandatory</v>
      </c>
      <c r="G50" s="62" t="s">
        <v>59</v>
      </c>
      <c r="H50" s="63" t="s">
        <v>59</v>
      </c>
      <c r="I50" s="62"/>
      <c r="J50" s="62"/>
      <c r="K50" s="63" t="s">
        <v>59</v>
      </c>
      <c r="L50" s="64" t="s">
        <v>87</v>
      </c>
      <c r="M50" s="60">
        <v>0</v>
      </c>
      <c r="N50" s="60">
        <v>1</v>
      </c>
      <c r="O50" s="60">
        <v>0</v>
      </c>
      <c r="P50" s="60">
        <v>3</v>
      </c>
      <c r="Q50" s="60">
        <v>3</v>
      </c>
      <c r="R50" s="60">
        <f t="shared" si="1"/>
        <v>6</v>
      </c>
      <c r="S50" s="59"/>
      <c r="T50" s="59"/>
      <c r="U50" s="59"/>
      <c r="V50" s="59"/>
      <c r="W50" s="59"/>
      <c r="X50" s="59"/>
      <c r="Y50" s="59"/>
      <c r="Z50" s="59"/>
    </row>
    <row r="51" ht="78.75">
      <c r="A51" s="60" t="s">
        <v>266</v>
      </c>
      <c r="B51" s="60" t="s">
        <v>46</v>
      </c>
      <c r="C51" s="60" t="s">
        <v>267</v>
      </c>
      <c r="D51" s="60" t="s">
        <v>268</v>
      </c>
      <c r="E51" s="60" t="s">
        <v>91</v>
      </c>
      <c r="F51" s="61" t="str">
        <f t="shared" si="0"/>
        <v>Mandatory</v>
      </c>
      <c r="G51" s="62" t="s">
        <v>59</v>
      </c>
      <c r="H51" s="63" t="s">
        <v>59</v>
      </c>
      <c r="I51" s="62"/>
      <c r="J51" s="62"/>
      <c r="K51" s="63" t="s">
        <v>59</v>
      </c>
      <c r="L51" s="64" t="s">
        <v>123</v>
      </c>
      <c r="M51" s="60">
        <v>0</v>
      </c>
      <c r="N51" s="60">
        <v>1</v>
      </c>
      <c r="O51" s="60">
        <v>0</v>
      </c>
      <c r="P51" s="60">
        <v>3</v>
      </c>
      <c r="Q51" s="60">
        <v>3</v>
      </c>
      <c r="R51" s="60">
        <f t="shared" si="1"/>
        <v>6</v>
      </c>
      <c r="S51" s="59"/>
      <c r="T51" s="59"/>
      <c r="U51" s="59"/>
      <c r="V51" s="59"/>
      <c r="W51" s="59"/>
      <c r="X51" s="59"/>
      <c r="Y51" s="59"/>
      <c r="Z51" s="59"/>
    </row>
    <row r="52" ht="12" customHeight="1">
      <c r="A52" s="66"/>
      <c r="B52" s="66"/>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 customHeight="1">
      <c r="A53" s="66"/>
      <c r="B53" s="66"/>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 customHeight="1">
      <c r="A54" s="66"/>
      <c r="B54" s="66"/>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 customHeight="1">
      <c r="A55" s="66"/>
      <c r="B55" s="66"/>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 customHeight="1">
      <c r="A56" s="66"/>
      <c r="B56" s="66"/>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 customHeight="1">
      <c r="A57" s="66"/>
      <c r="B57" s="66"/>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 customHeight="1">
      <c r="A58" s="66"/>
      <c r="B58" s="66"/>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 customHeight="1">
      <c r="A59" s="66"/>
      <c r="B59" s="66"/>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 customHeight="1">
      <c r="A60" s="66"/>
      <c r="B60" s="66"/>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 customHeight="1">
      <c r="A61" s="66"/>
      <c r="B61" s="66"/>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 customHeight="1">
      <c r="A62" s="66"/>
      <c r="B62" s="66"/>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 customHeight="1">
      <c r="A63" s="66"/>
      <c r="B63" s="66"/>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 customHeight="1">
      <c r="A64" s="66"/>
      <c r="B64" s="66"/>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 customHeight="1">
      <c r="A65" s="66"/>
      <c r="B65" s="66"/>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 customHeight="1">
      <c r="A66" s="66"/>
      <c r="B66" s="66"/>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 customHeight="1">
      <c r="A67" s="66"/>
      <c r="B67" s="66"/>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 customHeight="1">
      <c r="A68" s="66"/>
      <c r="B68" s="66"/>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 customHeight="1">
      <c r="A69" s="66"/>
      <c r="B69" s="66"/>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 customHeight="1">
      <c r="A70" s="66"/>
      <c r="B70" s="66"/>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 customHeight="1">
      <c r="A71" s="66"/>
      <c r="B71" s="66"/>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 customHeight="1">
      <c r="A72" s="66"/>
      <c r="B72" s="66"/>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 customHeight="1">
      <c r="A73" s="66"/>
      <c r="B73" s="66"/>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 customHeight="1">
      <c r="A74" s="66"/>
      <c r="B74" s="66"/>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 customHeight="1">
      <c r="A75" s="66"/>
      <c r="B75" s="66"/>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 customHeight="1">
      <c r="A76" s="66"/>
      <c r="B76" s="66"/>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 customHeight="1">
      <c r="A77" s="66"/>
      <c r="B77" s="66"/>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 customHeight="1">
      <c r="A78" s="66"/>
      <c r="B78" s="66"/>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 customHeight="1">
      <c r="A79" s="66"/>
      <c r="B79" s="66"/>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 customHeight="1">
      <c r="A80" s="66"/>
      <c r="B80" s="66"/>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 customHeight="1">
      <c r="A81" s="66"/>
      <c r="B81" s="66"/>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 customHeight="1">
      <c r="A82" s="66"/>
      <c r="B82" s="66"/>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 customHeight="1">
      <c r="A83" s="66"/>
      <c r="B83" s="66"/>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 customHeight="1">
      <c r="A84" s="66"/>
      <c r="B84" s="66"/>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 customHeight="1">
      <c r="A85" s="66"/>
      <c r="B85" s="66"/>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 customHeight="1">
      <c r="A86" s="66"/>
      <c r="B86" s="66"/>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 customHeight="1">
      <c r="A87" s="66"/>
      <c r="B87" s="66"/>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 customHeight="1">
      <c r="A88" s="66"/>
      <c r="B88" s="66"/>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 customHeight="1">
      <c r="A89" s="66"/>
      <c r="B89" s="66"/>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 customHeight="1">
      <c r="A90" s="66"/>
      <c r="B90" s="66"/>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 customHeight="1">
      <c r="A91" s="66"/>
      <c r="B91" s="66"/>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 customHeight="1">
      <c r="A92" s="66"/>
      <c r="B92" s="66"/>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 customHeight="1">
      <c r="A93" s="66"/>
      <c r="B93" s="66"/>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 customHeight="1">
      <c r="A94" s="66"/>
      <c r="B94" s="66"/>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 customHeight="1">
      <c r="A95" s="66"/>
      <c r="B95" s="66"/>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 customHeight="1">
      <c r="A96" s="66"/>
      <c r="B96" s="66"/>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 customHeight="1">
      <c r="A97" s="66"/>
      <c r="B97" s="66"/>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 customHeight="1">
      <c r="A98" s="66"/>
      <c r="B98" s="66"/>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 customHeight="1">
      <c r="A99" s="66"/>
      <c r="B99" s="66"/>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 customHeight="1">
      <c r="A100" s="66"/>
      <c r="B100" s="66"/>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 customHeight="1">
      <c r="A101" s="66"/>
      <c r="B101" s="66"/>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 customHeight="1">
      <c r="A102" s="66"/>
      <c r="B102" s="66"/>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 customHeight="1">
      <c r="A103" s="66"/>
      <c r="B103" s="66"/>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 customHeight="1">
      <c r="A104" s="66"/>
      <c r="B104" s="66"/>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 customHeight="1">
      <c r="A105" s="66"/>
      <c r="B105" s="66"/>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 customHeight="1">
      <c r="A106" s="66"/>
      <c r="B106" s="66"/>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 customHeight="1">
      <c r="A107" s="66"/>
      <c r="B107" s="66"/>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 customHeight="1">
      <c r="A108" s="66"/>
      <c r="B108" s="66"/>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 customHeight="1">
      <c r="A109" s="66"/>
      <c r="B109" s="66"/>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 customHeight="1">
      <c r="A110" s="66"/>
      <c r="B110" s="66"/>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 customHeight="1">
      <c r="A111" s="66"/>
      <c r="B111" s="66"/>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 customHeight="1">
      <c r="A112" s="66"/>
      <c r="B112" s="66"/>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 customHeight="1">
      <c r="A113" s="66"/>
      <c r="B113" s="66"/>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 customHeight="1">
      <c r="A114" s="66"/>
      <c r="B114" s="66"/>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 customHeight="1">
      <c r="A115" s="66"/>
      <c r="B115" s="66"/>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 customHeight="1">
      <c r="A116" s="66"/>
      <c r="B116" s="66"/>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 customHeight="1">
      <c r="A117" s="66"/>
      <c r="B117" s="66"/>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 customHeight="1">
      <c r="A118" s="66"/>
      <c r="B118" s="66"/>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 customHeight="1">
      <c r="A119" s="66"/>
      <c r="B119" s="66"/>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 customHeight="1">
      <c r="A120" s="66"/>
      <c r="B120" s="66"/>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 customHeight="1">
      <c r="A121" s="66"/>
      <c r="B121" s="66"/>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 customHeight="1">
      <c r="A122" s="66"/>
      <c r="B122" s="66"/>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 customHeight="1">
      <c r="A123" s="66"/>
      <c r="B123" s="66"/>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 customHeight="1">
      <c r="A124" s="66"/>
      <c r="B124" s="66"/>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 customHeight="1">
      <c r="A125" s="66"/>
      <c r="B125" s="66"/>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 customHeight="1">
      <c r="A126" s="66"/>
      <c r="B126" s="66"/>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 customHeight="1">
      <c r="A127" s="66"/>
      <c r="B127" s="66"/>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 customHeight="1">
      <c r="A128" s="66"/>
      <c r="B128" s="66"/>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 customHeight="1">
      <c r="A129" s="66"/>
      <c r="B129" s="66"/>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 customHeight="1">
      <c r="A130" s="66"/>
      <c r="B130" s="66"/>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 customHeight="1">
      <c r="A131" s="66"/>
      <c r="B131" s="66"/>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 customHeight="1">
      <c r="A132" s="66"/>
      <c r="B132" s="66"/>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 customHeight="1">
      <c r="A133" s="66"/>
      <c r="B133" s="66"/>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 customHeight="1">
      <c r="A134" s="66"/>
      <c r="B134" s="66"/>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 customHeight="1">
      <c r="A135" s="66"/>
      <c r="B135" s="66"/>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 customHeight="1">
      <c r="A136" s="66"/>
      <c r="B136" s="66"/>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 customHeight="1">
      <c r="A137" s="66"/>
      <c r="B137" s="66"/>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 customHeight="1">
      <c r="A138" s="66"/>
      <c r="B138" s="66"/>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 customHeight="1">
      <c r="A139" s="66"/>
      <c r="B139" s="66"/>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 customHeight="1">
      <c r="A140" s="66"/>
      <c r="B140" s="66"/>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 customHeight="1">
      <c r="A141" s="66"/>
      <c r="B141" s="66"/>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 customHeight="1">
      <c r="A142" s="66"/>
      <c r="B142" s="66"/>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 customHeight="1">
      <c r="A143" s="66"/>
      <c r="B143" s="66"/>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 customHeight="1">
      <c r="A144" s="66"/>
      <c r="B144" s="66"/>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 customHeight="1">
      <c r="A145" s="66"/>
      <c r="B145" s="66"/>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 customHeight="1">
      <c r="A146" s="66"/>
      <c r="B146" s="66"/>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 customHeight="1">
      <c r="A147" s="66"/>
      <c r="B147" s="66"/>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 customHeight="1">
      <c r="A148" s="66"/>
      <c r="B148" s="66"/>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 customHeight="1">
      <c r="A149" s="66"/>
      <c r="B149" s="66"/>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 customHeight="1">
      <c r="A150" s="66"/>
      <c r="B150" s="66"/>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 customHeight="1">
      <c r="A151" s="66"/>
      <c r="B151" s="66"/>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 customHeight="1">
      <c r="A152" s="66"/>
      <c r="B152" s="66"/>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 customHeight="1">
      <c r="A153" s="66"/>
      <c r="B153" s="66"/>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 customHeight="1">
      <c r="A154" s="66"/>
      <c r="B154" s="66"/>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 customHeight="1">
      <c r="A155" s="66"/>
      <c r="B155" s="66"/>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 customHeight="1">
      <c r="A156" s="66"/>
      <c r="B156" s="66"/>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 customHeight="1">
      <c r="A157" s="66"/>
      <c r="B157" s="66"/>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 customHeight="1">
      <c r="A158" s="66"/>
      <c r="B158" s="66"/>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 customHeight="1">
      <c r="A159" s="66"/>
      <c r="B159" s="66"/>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 customHeight="1">
      <c r="A160" s="66"/>
      <c r="B160" s="66"/>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 customHeight="1">
      <c r="A161" s="66"/>
      <c r="B161" s="66"/>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 customHeight="1">
      <c r="A162" s="66"/>
      <c r="B162" s="66"/>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 customHeight="1">
      <c r="A163" s="66"/>
      <c r="B163" s="66"/>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 customHeight="1">
      <c r="A164" s="66"/>
      <c r="B164" s="66"/>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 customHeight="1">
      <c r="A165" s="66"/>
      <c r="B165" s="66"/>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 customHeight="1">
      <c r="A166" s="66"/>
      <c r="B166" s="66"/>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 customHeight="1">
      <c r="A167" s="66"/>
      <c r="B167" s="66"/>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 customHeight="1">
      <c r="A168" s="66"/>
      <c r="B168" s="66"/>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 customHeight="1">
      <c r="A169" s="66"/>
      <c r="B169" s="66"/>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 customHeight="1">
      <c r="A170" s="66"/>
      <c r="B170" s="66"/>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 customHeight="1">
      <c r="A171" s="66"/>
      <c r="B171" s="66"/>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 customHeight="1">
      <c r="A172" s="66"/>
      <c r="B172" s="66"/>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 customHeight="1">
      <c r="A173" s="66"/>
      <c r="B173" s="66"/>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 customHeight="1">
      <c r="A174" s="66"/>
      <c r="B174" s="66"/>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 customHeight="1">
      <c r="A175" s="66"/>
      <c r="B175" s="66"/>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 customHeight="1">
      <c r="A176" s="66"/>
      <c r="B176" s="66"/>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 customHeight="1">
      <c r="A177" s="66"/>
      <c r="B177" s="66"/>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 customHeight="1">
      <c r="A178" s="66"/>
      <c r="B178" s="66"/>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 customHeight="1">
      <c r="A179" s="66"/>
      <c r="B179" s="66"/>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 customHeight="1">
      <c r="A180" s="66"/>
      <c r="B180" s="66"/>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 customHeight="1">
      <c r="A181" s="66"/>
      <c r="B181" s="66"/>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 customHeight="1">
      <c r="A182" s="66"/>
      <c r="B182" s="66"/>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 customHeight="1">
      <c r="A183" s="66"/>
      <c r="B183" s="66"/>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 customHeight="1">
      <c r="A184" s="66"/>
      <c r="B184" s="66"/>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 customHeight="1">
      <c r="A185" s="66"/>
      <c r="B185" s="66"/>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 customHeight="1">
      <c r="A186" s="66"/>
      <c r="B186" s="66"/>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 customHeight="1">
      <c r="A187" s="66"/>
      <c r="B187" s="66"/>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 customHeight="1">
      <c r="A188" s="66"/>
      <c r="B188" s="66"/>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 customHeight="1">
      <c r="A189" s="66"/>
      <c r="B189" s="66"/>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 customHeight="1">
      <c r="A190" s="66"/>
      <c r="B190" s="66"/>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 customHeight="1">
      <c r="A191" s="66"/>
      <c r="B191" s="66"/>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 customHeight="1">
      <c r="A192" s="66"/>
      <c r="B192" s="66"/>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 customHeight="1">
      <c r="A193" s="66"/>
      <c r="B193" s="66"/>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 customHeight="1">
      <c r="A194" s="66"/>
      <c r="B194" s="66"/>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 customHeight="1">
      <c r="A195" s="66"/>
      <c r="B195" s="66"/>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 customHeight="1">
      <c r="A196" s="66"/>
      <c r="B196" s="66"/>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 customHeight="1">
      <c r="A197" s="66"/>
      <c r="B197" s="66"/>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 customHeight="1">
      <c r="A198" s="66"/>
      <c r="B198" s="66"/>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 customHeight="1">
      <c r="A199" s="66"/>
      <c r="B199" s="66"/>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 customHeight="1">
      <c r="A200" s="66"/>
      <c r="B200" s="66"/>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 customHeight="1">
      <c r="A201" s="66"/>
      <c r="B201" s="66"/>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 customHeight="1">
      <c r="A202" s="66"/>
      <c r="B202" s="66"/>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 customHeight="1">
      <c r="A203" s="66"/>
      <c r="B203" s="66"/>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 customHeight="1">
      <c r="A204" s="66"/>
      <c r="B204" s="66"/>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 customHeight="1">
      <c r="A205" s="66"/>
      <c r="B205" s="66"/>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 customHeight="1">
      <c r="A206" s="66"/>
      <c r="B206" s="66"/>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 customHeight="1">
      <c r="A207" s="66"/>
      <c r="B207" s="66"/>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 customHeight="1">
      <c r="A208" s="66"/>
      <c r="B208" s="66"/>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 customHeight="1">
      <c r="A209" s="66"/>
      <c r="B209" s="66"/>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 customHeight="1">
      <c r="A210" s="66"/>
      <c r="B210" s="66"/>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 customHeight="1">
      <c r="A211" s="66"/>
      <c r="B211" s="66"/>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 customHeight="1">
      <c r="A212" s="66"/>
      <c r="B212" s="66"/>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 customHeight="1">
      <c r="A213" s="66"/>
      <c r="B213" s="66"/>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 customHeight="1">
      <c r="A214" s="66"/>
      <c r="B214" s="66"/>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 customHeight="1">
      <c r="A215" s="66"/>
      <c r="B215" s="66"/>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 customHeight="1">
      <c r="A216" s="66"/>
      <c r="B216" s="66"/>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 customHeight="1">
      <c r="A217" s="66"/>
      <c r="B217" s="66"/>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 customHeight="1">
      <c r="A218" s="66"/>
      <c r="B218" s="66"/>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 customHeight="1">
      <c r="A219" s="66"/>
      <c r="B219" s="66"/>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 customHeight="1">
      <c r="A220" s="66"/>
      <c r="B220" s="66"/>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2" customHeight="1">
      <c r="A221" s="66"/>
      <c r="B221" s="66"/>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2" customHeight="1">
      <c r="A222" s="66"/>
      <c r="B222" s="66"/>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2" customHeight="1">
      <c r="A223" s="66"/>
      <c r="B223" s="66"/>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2" customHeight="1">
      <c r="A224" s="66"/>
      <c r="B224" s="66"/>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2" customHeight="1">
      <c r="A225" s="66"/>
      <c r="B225" s="66"/>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2" customHeight="1">
      <c r="A226" s="66"/>
      <c r="B226" s="66"/>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2" customHeight="1">
      <c r="A227" s="66"/>
      <c r="B227" s="66"/>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2" customHeight="1">
      <c r="A228" s="66"/>
      <c r="B228" s="66"/>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2" customHeight="1">
      <c r="A229" s="66"/>
      <c r="B229" s="66"/>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2" customHeight="1">
      <c r="A230" s="66"/>
      <c r="B230" s="66"/>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2" customHeight="1">
      <c r="A231" s="66"/>
      <c r="B231" s="66"/>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2" customHeight="1">
      <c r="A232" s="66"/>
      <c r="B232" s="66"/>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2" customHeight="1">
      <c r="A233" s="66"/>
      <c r="B233" s="66"/>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2" customHeight="1">
      <c r="A234" s="66"/>
      <c r="B234" s="66"/>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2" customHeight="1">
      <c r="A235" s="66"/>
      <c r="B235" s="66"/>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2" customHeight="1">
      <c r="A236" s="66"/>
      <c r="B236" s="66"/>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2" customHeight="1">
      <c r="A237" s="66"/>
      <c r="B237" s="66"/>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2" customHeight="1">
      <c r="A238" s="66"/>
      <c r="B238" s="66"/>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2" customHeight="1">
      <c r="A239" s="66"/>
      <c r="B239" s="66"/>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2" customHeight="1">
      <c r="A240" s="66"/>
      <c r="B240" s="66"/>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2" customHeight="1">
      <c r="A241" s="66"/>
      <c r="B241" s="66"/>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2" customHeight="1">
      <c r="A242" s="66"/>
      <c r="B242" s="66"/>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2" customHeight="1">
      <c r="A243" s="66"/>
      <c r="B243" s="66"/>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2" customHeight="1">
      <c r="A244" s="66"/>
      <c r="B244" s="66"/>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2" customHeight="1">
      <c r="A245" s="66"/>
      <c r="B245" s="66"/>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2" customHeight="1">
      <c r="A246" s="66"/>
      <c r="B246" s="66"/>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2" customHeight="1">
      <c r="A247" s="66"/>
      <c r="B247" s="66"/>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2" customHeight="1">
      <c r="A248" s="66"/>
      <c r="B248" s="66"/>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2" customHeight="1">
      <c r="A249" s="66"/>
      <c r="B249" s="66"/>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2" customHeight="1">
      <c r="A250" s="66"/>
      <c r="B250" s="66"/>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2" customHeight="1">
      <c r="A251" s="66"/>
      <c r="B251" s="66"/>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2" customHeight="1">
      <c r="A252" s="66"/>
      <c r="B252" s="66"/>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2" customHeight="1">
      <c r="A253" s="66"/>
      <c r="B253" s="66"/>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2" customHeight="1">
      <c r="A254" s="66"/>
      <c r="B254" s="66"/>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2" customHeight="1">
      <c r="A255" s="66"/>
      <c r="B255" s="66"/>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2" customHeight="1">
      <c r="A256" s="66"/>
      <c r="B256" s="66"/>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2" customHeight="1">
      <c r="A257" s="66"/>
      <c r="B257" s="66"/>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2" customHeight="1">
      <c r="A258" s="66"/>
      <c r="B258" s="66"/>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2" customHeight="1">
      <c r="A259" s="66"/>
      <c r="B259" s="66"/>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2" customHeight="1">
      <c r="A260" s="66"/>
      <c r="B260" s="66"/>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2" customHeight="1">
      <c r="A261" s="66"/>
      <c r="B261" s="66"/>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2" customHeight="1">
      <c r="A262" s="66"/>
      <c r="B262" s="66"/>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2" customHeight="1">
      <c r="A263" s="66"/>
      <c r="B263" s="66"/>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2" customHeight="1">
      <c r="A264" s="66"/>
      <c r="B264" s="66"/>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2" customHeight="1">
      <c r="A265" s="66"/>
      <c r="B265" s="66"/>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2" customHeight="1">
      <c r="A266" s="66"/>
      <c r="B266" s="66"/>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2" customHeight="1">
      <c r="A267" s="66"/>
      <c r="B267" s="66"/>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2" customHeight="1">
      <c r="A268" s="66"/>
      <c r="B268" s="66"/>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2" customHeight="1">
      <c r="A269" s="66"/>
      <c r="B269" s="66"/>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2" customHeight="1">
      <c r="A270" s="66"/>
      <c r="B270" s="66"/>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2" customHeight="1">
      <c r="A271" s="66"/>
      <c r="B271" s="66"/>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2" customHeight="1">
      <c r="A272" s="66"/>
      <c r="B272" s="66"/>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2" customHeight="1">
      <c r="A273" s="66"/>
      <c r="B273" s="66"/>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2" customHeight="1">
      <c r="A274" s="66"/>
      <c r="B274" s="66"/>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2" customHeight="1">
      <c r="A275" s="66"/>
      <c r="B275" s="66"/>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2" customHeight="1">
      <c r="A276" s="66"/>
      <c r="B276" s="66"/>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2" customHeight="1">
      <c r="A277" s="66"/>
      <c r="B277" s="66"/>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2" customHeight="1">
      <c r="A278" s="66"/>
      <c r="B278" s="66"/>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2" customHeight="1">
      <c r="A279" s="66"/>
      <c r="B279" s="66"/>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2" customHeight="1">
      <c r="A280" s="66"/>
      <c r="B280" s="66"/>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2" customHeight="1">
      <c r="A281" s="66"/>
      <c r="B281" s="66"/>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2" customHeight="1">
      <c r="A282" s="66"/>
      <c r="B282" s="66"/>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2" customHeight="1">
      <c r="A283" s="66"/>
      <c r="B283" s="66"/>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2" customHeight="1">
      <c r="A284" s="66"/>
      <c r="B284" s="66"/>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2" customHeight="1">
      <c r="A285" s="66"/>
      <c r="B285" s="66"/>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2" customHeight="1">
      <c r="A286" s="66"/>
      <c r="B286" s="66"/>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2" customHeight="1">
      <c r="A287" s="66"/>
      <c r="B287" s="66"/>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2" customHeight="1">
      <c r="A288" s="66"/>
      <c r="B288" s="66"/>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2" customHeight="1">
      <c r="A289" s="66"/>
      <c r="B289" s="66"/>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2" customHeight="1">
      <c r="A290" s="66"/>
      <c r="B290" s="66"/>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2" customHeight="1">
      <c r="A291" s="66"/>
      <c r="B291" s="66"/>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2" customHeight="1">
      <c r="A292" s="66"/>
      <c r="B292" s="66"/>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2" customHeight="1">
      <c r="A293" s="66"/>
      <c r="B293" s="66"/>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2" customHeight="1">
      <c r="A294" s="66"/>
      <c r="B294" s="66"/>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2" customHeight="1">
      <c r="A295" s="66"/>
      <c r="B295" s="66"/>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2" customHeight="1">
      <c r="A296" s="66"/>
      <c r="B296" s="66"/>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2" customHeight="1">
      <c r="A297" s="66"/>
      <c r="B297" s="66"/>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2" customHeight="1">
      <c r="A298" s="66"/>
      <c r="B298" s="66"/>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2" customHeight="1">
      <c r="A299" s="66"/>
      <c r="B299" s="66"/>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2" customHeight="1">
      <c r="A300" s="66"/>
      <c r="B300" s="66"/>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2" customHeight="1">
      <c r="A301" s="66"/>
      <c r="B301" s="66"/>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2" customHeight="1">
      <c r="A302" s="66"/>
      <c r="B302" s="66"/>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2" customHeight="1">
      <c r="A303" s="66"/>
      <c r="B303" s="66"/>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2" customHeight="1">
      <c r="A304" s="66"/>
      <c r="B304" s="66"/>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2" customHeight="1">
      <c r="A305" s="66"/>
      <c r="B305" s="66"/>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2" customHeight="1">
      <c r="A306" s="66"/>
      <c r="B306" s="66"/>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2" customHeight="1">
      <c r="A307" s="66"/>
      <c r="B307" s="66"/>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2" customHeight="1">
      <c r="A308" s="66"/>
      <c r="B308" s="66"/>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2" customHeight="1">
      <c r="A309" s="66"/>
      <c r="B309" s="66"/>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2" customHeight="1">
      <c r="A310" s="66"/>
      <c r="B310" s="66"/>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2" customHeight="1">
      <c r="A311" s="66"/>
      <c r="B311" s="66"/>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2" customHeight="1">
      <c r="A312" s="66"/>
      <c r="B312" s="66"/>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2" customHeight="1">
      <c r="A313" s="66"/>
      <c r="B313" s="66"/>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2" customHeight="1">
      <c r="A314" s="66"/>
      <c r="B314" s="66"/>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2" customHeight="1">
      <c r="A315" s="66"/>
      <c r="B315" s="66"/>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2" customHeight="1">
      <c r="A316" s="66"/>
      <c r="B316" s="66"/>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2" customHeight="1">
      <c r="A317" s="66"/>
      <c r="B317" s="66"/>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2" customHeight="1">
      <c r="A318" s="66"/>
      <c r="B318" s="66"/>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2" customHeight="1">
      <c r="A319" s="66"/>
      <c r="B319" s="66"/>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2" customHeight="1">
      <c r="A320" s="66"/>
      <c r="B320" s="66"/>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2" customHeight="1">
      <c r="A321" s="66"/>
      <c r="B321" s="66"/>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2" customHeight="1">
      <c r="A322" s="66"/>
      <c r="B322" s="66"/>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2" customHeight="1">
      <c r="A323" s="66"/>
      <c r="B323" s="66"/>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2" customHeight="1">
      <c r="A324" s="66"/>
      <c r="B324" s="66"/>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2" customHeight="1">
      <c r="A325" s="66"/>
      <c r="B325" s="66"/>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2" customHeight="1">
      <c r="A326" s="66"/>
      <c r="B326" s="66"/>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2" customHeight="1">
      <c r="A327" s="66"/>
      <c r="B327" s="66"/>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2" customHeight="1">
      <c r="A328" s="66"/>
      <c r="B328" s="66"/>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2" customHeight="1">
      <c r="A329" s="66"/>
      <c r="B329" s="66"/>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2" customHeight="1">
      <c r="A330" s="66"/>
      <c r="B330" s="66"/>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2" customHeight="1">
      <c r="A331" s="66"/>
      <c r="B331" s="66"/>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2" customHeight="1">
      <c r="A332" s="66"/>
      <c r="B332" s="66"/>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2" customHeight="1">
      <c r="A333" s="66"/>
      <c r="B333" s="66"/>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2" customHeight="1">
      <c r="A334" s="66"/>
      <c r="B334" s="66"/>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2" customHeight="1">
      <c r="A335" s="66"/>
      <c r="B335" s="66"/>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2" customHeight="1">
      <c r="A336" s="66"/>
      <c r="B336" s="66"/>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2" customHeight="1">
      <c r="A337" s="66"/>
      <c r="B337" s="66"/>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2" customHeight="1">
      <c r="A338" s="66"/>
      <c r="B338" s="66"/>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2" customHeight="1">
      <c r="A339" s="66"/>
      <c r="B339" s="66"/>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2" customHeight="1">
      <c r="A340" s="66"/>
      <c r="B340" s="66"/>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2" customHeight="1">
      <c r="A341" s="66"/>
      <c r="B341" s="66"/>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2" customHeight="1">
      <c r="A342" s="66"/>
      <c r="B342" s="66"/>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2" customHeight="1">
      <c r="A343" s="66"/>
      <c r="B343" s="66"/>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2" customHeight="1">
      <c r="A344" s="66"/>
      <c r="B344" s="66"/>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2" customHeight="1">
      <c r="A345" s="66"/>
      <c r="B345" s="66"/>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2" customHeight="1">
      <c r="A346" s="66"/>
      <c r="B346" s="66"/>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2" customHeight="1">
      <c r="A347" s="66"/>
      <c r="B347" s="66"/>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2" customHeight="1">
      <c r="A348" s="66"/>
      <c r="B348" s="66"/>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2" customHeight="1">
      <c r="A349" s="66"/>
      <c r="B349" s="66"/>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2" customHeight="1">
      <c r="A350" s="66"/>
      <c r="B350" s="66"/>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2" customHeight="1">
      <c r="A351" s="66"/>
      <c r="B351" s="66"/>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2" customHeight="1">
      <c r="A352" s="66"/>
      <c r="B352" s="66"/>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2" customHeight="1">
      <c r="A353" s="66"/>
      <c r="B353" s="66"/>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2" customHeight="1">
      <c r="A354" s="66"/>
      <c r="B354" s="66"/>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2" customHeight="1">
      <c r="A355" s="66"/>
      <c r="B355" s="66"/>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2" customHeight="1">
      <c r="A356" s="66"/>
      <c r="B356" s="66"/>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2" customHeight="1">
      <c r="A357" s="66"/>
      <c r="B357" s="66"/>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2" customHeight="1">
      <c r="A358" s="66"/>
      <c r="B358" s="66"/>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2" customHeight="1">
      <c r="A359" s="66"/>
      <c r="B359" s="66"/>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2" customHeight="1">
      <c r="A360" s="66"/>
      <c r="B360" s="66"/>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2" customHeight="1">
      <c r="A361" s="66"/>
      <c r="B361" s="66"/>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2" customHeight="1">
      <c r="A362" s="66"/>
      <c r="B362" s="66"/>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2" customHeight="1">
      <c r="A363" s="66"/>
      <c r="B363" s="66"/>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2" customHeight="1">
      <c r="A364" s="66"/>
      <c r="B364" s="66"/>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2" customHeight="1">
      <c r="A365" s="66"/>
      <c r="B365" s="66"/>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2" customHeight="1">
      <c r="A366" s="66"/>
      <c r="B366" s="66"/>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2" customHeight="1">
      <c r="A367" s="66"/>
      <c r="B367" s="66"/>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2" customHeight="1">
      <c r="A368" s="66"/>
      <c r="B368" s="66"/>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2" customHeight="1">
      <c r="A369" s="66"/>
      <c r="B369" s="66"/>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2" customHeight="1">
      <c r="A370" s="66"/>
      <c r="B370" s="66"/>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2" customHeight="1">
      <c r="A371" s="66"/>
      <c r="B371" s="66"/>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2" customHeight="1">
      <c r="A372" s="66"/>
      <c r="B372" s="66"/>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2" customHeight="1">
      <c r="A373" s="66"/>
      <c r="B373" s="66"/>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2" customHeight="1">
      <c r="A374" s="66"/>
      <c r="B374" s="66"/>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2" customHeight="1">
      <c r="A375" s="66"/>
      <c r="B375" s="66"/>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2" customHeight="1">
      <c r="A376" s="66"/>
      <c r="B376" s="66"/>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2" customHeight="1">
      <c r="A377" s="66"/>
      <c r="B377" s="66"/>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2" customHeight="1">
      <c r="A378" s="66"/>
      <c r="B378" s="66"/>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2" customHeight="1">
      <c r="A379" s="66"/>
      <c r="B379" s="66"/>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2" customHeight="1">
      <c r="A380" s="66"/>
      <c r="B380" s="66"/>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2" customHeight="1">
      <c r="A381" s="66"/>
      <c r="B381" s="66"/>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2" customHeight="1">
      <c r="A382" s="66"/>
      <c r="B382" s="66"/>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2" customHeight="1">
      <c r="A383" s="66"/>
      <c r="B383" s="66"/>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2" customHeight="1">
      <c r="A384" s="66"/>
      <c r="B384" s="66"/>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2" customHeight="1">
      <c r="A385" s="66"/>
      <c r="B385" s="66"/>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2" customHeight="1">
      <c r="A386" s="66"/>
      <c r="B386" s="66"/>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2" customHeight="1">
      <c r="A387" s="66"/>
      <c r="B387" s="66"/>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2" customHeight="1">
      <c r="A388" s="66"/>
      <c r="B388" s="66"/>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2" customHeight="1">
      <c r="A389" s="66"/>
      <c r="B389" s="66"/>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2" customHeight="1">
      <c r="A390" s="66"/>
      <c r="B390" s="66"/>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2" customHeight="1">
      <c r="A391" s="66"/>
      <c r="B391" s="66"/>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2" customHeight="1">
      <c r="A392" s="66"/>
      <c r="B392" s="66"/>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2" customHeight="1">
      <c r="A393" s="66"/>
      <c r="B393" s="66"/>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2" customHeight="1">
      <c r="A394" s="66"/>
      <c r="B394" s="66"/>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2" customHeight="1">
      <c r="A395" s="66"/>
      <c r="B395" s="66"/>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2" customHeight="1">
      <c r="A396" s="66"/>
      <c r="B396" s="66"/>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2" customHeight="1">
      <c r="A397" s="66"/>
      <c r="B397" s="66"/>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2" customHeight="1">
      <c r="A398" s="66"/>
      <c r="B398" s="66"/>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2" customHeight="1">
      <c r="A399" s="66"/>
      <c r="B399" s="66"/>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2" customHeight="1">
      <c r="A400" s="66"/>
      <c r="B400" s="66"/>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2" customHeight="1">
      <c r="A401" s="66"/>
      <c r="B401" s="66"/>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2" customHeight="1">
      <c r="A402" s="66"/>
      <c r="B402" s="66"/>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2" customHeight="1">
      <c r="A403" s="66"/>
      <c r="B403" s="66"/>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2" customHeight="1">
      <c r="A404" s="66"/>
      <c r="B404" s="66"/>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2" customHeight="1">
      <c r="A405" s="66"/>
      <c r="B405" s="66"/>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2" customHeight="1">
      <c r="A406" s="66"/>
      <c r="B406" s="66"/>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2" customHeight="1">
      <c r="A407" s="66"/>
      <c r="B407" s="66"/>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2" customHeight="1">
      <c r="A408" s="66"/>
      <c r="B408" s="66"/>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2" customHeight="1">
      <c r="A409" s="66"/>
      <c r="B409" s="66"/>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2" customHeight="1">
      <c r="A410" s="66"/>
      <c r="B410" s="66"/>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2" customHeight="1">
      <c r="A411" s="66"/>
      <c r="B411" s="66"/>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2" customHeight="1">
      <c r="A412" s="66"/>
      <c r="B412" s="66"/>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2" customHeight="1">
      <c r="A413" s="66"/>
      <c r="B413" s="66"/>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2" customHeight="1">
      <c r="A414" s="66"/>
      <c r="B414" s="66"/>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2" customHeight="1">
      <c r="A415" s="66"/>
      <c r="B415" s="66"/>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2" customHeight="1">
      <c r="A416" s="66"/>
      <c r="B416" s="66"/>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2" customHeight="1">
      <c r="A417" s="66"/>
      <c r="B417" s="66"/>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2" customHeight="1">
      <c r="A418" s="66"/>
      <c r="B418" s="66"/>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2" customHeight="1">
      <c r="A419" s="66"/>
      <c r="B419" s="66"/>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2" customHeight="1">
      <c r="A420" s="66"/>
      <c r="B420" s="66"/>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2" customHeight="1">
      <c r="A421" s="66"/>
      <c r="B421" s="66"/>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2" customHeight="1">
      <c r="A422" s="66"/>
      <c r="B422" s="66"/>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2" customHeight="1">
      <c r="A423" s="66"/>
      <c r="B423" s="66"/>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2" customHeight="1">
      <c r="A424" s="66"/>
      <c r="B424" s="66"/>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2" customHeight="1">
      <c r="A425" s="66"/>
      <c r="B425" s="66"/>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2" customHeight="1">
      <c r="A426" s="66"/>
      <c r="B426" s="66"/>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2" customHeight="1">
      <c r="A427" s="66"/>
      <c r="B427" s="66"/>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2" customHeight="1">
      <c r="A428" s="66"/>
      <c r="B428" s="66"/>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2" customHeight="1">
      <c r="A429" s="66"/>
      <c r="B429" s="66"/>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2" customHeight="1">
      <c r="A430" s="66"/>
      <c r="B430" s="66"/>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2" customHeight="1">
      <c r="A431" s="66"/>
      <c r="B431" s="66"/>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2" customHeight="1">
      <c r="A432" s="66"/>
      <c r="B432" s="66"/>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2" customHeight="1">
      <c r="A433" s="66"/>
      <c r="B433" s="66"/>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2" customHeight="1">
      <c r="A434" s="66"/>
      <c r="B434" s="66"/>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2" customHeight="1">
      <c r="A435" s="66"/>
      <c r="B435" s="66"/>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2" customHeight="1">
      <c r="A436" s="66"/>
      <c r="B436" s="66"/>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2" customHeight="1">
      <c r="A437" s="66"/>
      <c r="B437" s="66"/>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2" customHeight="1">
      <c r="A438" s="66"/>
      <c r="B438" s="66"/>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2" customHeight="1">
      <c r="A439" s="66"/>
      <c r="B439" s="66"/>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2" customHeight="1">
      <c r="A440" s="66"/>
      <c r="B440" s="66"/>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2" customHeight="1">
      <c r="A441" s="66"/>
      <c r="B441" s="66"/>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2" customHeight="1">
      <c r="A442" s="66"/>
      <c r="B442" s="66"/>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2" customHeight="1">
      <c r="A443" s="66"/>
      <c r="B443" s="66"/>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2" customHeight="1">
      <c r="A444" s="66"/>
      <c r="B444" s="66"/>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2" customHeight="1">
      <c r="A445" s="66"/>
      <c r="B445" s="66"/>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2" customHeight="1">
      <c r="A446" s="66"/>
      <c r="B446" s="66"/>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2" customHeight="1">
      <c r="A447" s="66"/>
      <c r="B447" s="66"/>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2" customHeight="1">
      <c r="A448" s="66"/>
      <c r="B448" s="66"/>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2" customHeight="1">
      <c r="A449" s="66"/>
      <c r="B449" s="66"/>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2" customHeight="1">
      <c r="A450" s="66"/>
      <c r="B450" s="66"/>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2" customHeight="1">
      <c r="A451" s="66"/>
      <c r="B451" s="66"/>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2" customHeight="1">
      <c r="A452" s="66"/>
      <c r="B452" s="66"/>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2" customHeight="1">
      <c r="A453" s="66"/>
      <c r="B453" s="66"/>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2" customHeight="1">
      <c r="A454" s="66"/>
      <c r="B454" s="66"/>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2" customHeight="1">
      <c r="A455" s="66"/>
      <c r="B455" s="66"/>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2" customHeight="1">
      <c r="A456" s="66"/>
      <c r="B456" s="66"/>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2" customHeight="1">
      <c r="A457" s="66"/>
      <c r="B457" s="66"/>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2" customHeight="1">
      <c r="A458" s="66"/>
      <c r="B458" s="66"/>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2" customHeight="1">
      <c r="A459" s="66"/>
      <c r="B459" s="66"/>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2" customHeight="1">
      <c r="A460" s="66"/>
      <c r="B460" s="66"/>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2" customHeight="1">
      <c r="A461" s="66"/>
      <c r="B461" s="66"/>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2" customHeight="1">
      <c r="A462" s="66"/>
      <c r="B462" s="66"/>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2" customHeight="1">
      <c r="A463" s="66"/>
      <c r="B463" s="66"/>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2" customHeight="1">
      <c r="A464" s="66"/>
      <c r="B464" s="66"/>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2" customHeight="1">
      <c r="A465" s="66"/>
      <c r="B465" s="66"/>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2" customHeight="1">
      <c r="A466" s="66"/>
      <c r="B466" s="66"/>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2" customHeight="1">
      <c r="A467" s="66"/>
      <c r="B467" s="66"/>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2" customHeight="1">
      <c r="A468" s="66"/>
      <c r="B468" s="66"/>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2" customHeight="1">
      <c r="A469" s="66"/>
      <c r="B469" s="66"/>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2" customHeight="1">
      <c r="A470" s="66"/>
      <c r="B470" s="66"/>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2" customHeight="1">
      <c r="A471" s="66"/>
      <c r="B471" s="66"/>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2" customHeight="1">
      <c r="A472" s="66"/>
      <c r="B472" s="66"/>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2" customHeight="1">
      <c r="A473" s="66"/>
      <c r="B473" s="66"/>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2" customHeight="1">
      <c r="A474" s="66"/>
      <c r="B474" s="66"/>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2" customHeight="1">
      <c r="A475" s="66"/>
      <c r="B475" s="66"/>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2" customHeight="1">
      <c r="A476" s="66"/>
      <c r="B476" s="66"/>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2" customHeight="1">
      <c r="A477" s="66"/>
      <c r="B477" s="66"/>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2" customHeight="1">
      <c r="A478" s="66"/>
      <c r="B478" s="66"/>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2" customHeight="1">
      <c r="A479" s="66"/>
      <c r="B479" s="66"/>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2" customHeight="1">
      <c r="A480" s="66"/>
      <c r="B480" s="66"/>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2" customHeight="1">
      <c r="A481" s="66"/>
      <c r="B481" s="66"/>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2" customHeight="1">
      <c r="A482" s="66"/>
      <c r="B482" s="66"/>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2" customHeight="1">
      <c r="A483" s="66"/>
      <c r="B483" s="66"/>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2" customHeight="1">
      <c r="A484" s="66"/>
      <c r="B484" s="66"/>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2" customHeight="1">
      <c r="A485" s="66"/>
      <c r="B485" s="66"/>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2" customHeight="1">
      <c r="A486" s="66"/>
      <c r="B486" s="66"/>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2" customHeight="1">
      <c r="A487" s="66"/>
      <c r="B487" s="66"/>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2" customHeight="1">
      <c r="A488" s="66"/>
      <c r="B488" s="66"/>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2" customHeight="1">
      <c r="A489" s="66"/>
      <c r="B489" s="66"/>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2" customHeight="1">
      <c r="A490" s="66"/>
      <c r="B490" s="66"/>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2" customHeight="1">
      <c r="A491" s="66"/>
      <c r="B491" s="66"/>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2" customHeight="1">
      <c r="A492" s="66"/>
      <c r="B492" s="66"/>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2" customHeight="1">
      <c r="A493" s="66"/>
      <c r="B493" s="66"/>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2" customHeight="1">
      <c r="A494" s="66"/>
      <c r="B494" s="66"/>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2" customHeight="1">
      <c r="A495" s="66"/>
      <c r="B495" s="66"/>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2" customHeight="1">
      <c r="A496" s="66"/>
      <c r="B496" s="66"/>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2" customHeight="1">
      <c r="A497" s="66"/>
      <c r="B497" s="66"/>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2" customHeight="1">
      <c r="A498" s="66"/>
      <c r="B498" s="66"/>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2" customHeight="1">
      <c r="A499" s="66"/>
      <c r="B499" s="66"/>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2" customHeight="1">
      <c r="A500" s="66"/>
      <c r="B500" s="66"/>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2" customHeight="1">
      <c r="A501" s="66"/>
      <c r="B501" s="66"/>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2" customHeight="1">
      <c r="A502" s="66"/>
      <c r="B502" s="66"/>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2" customHeight="1">
      <c r="A503" s="66"/>
      <c r="B503" s="66"/>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2" customHeight="1">
      <c r="A504" s="66"/>
      <c r="B504" s="66"/>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2" customHeight="1">
      <c r="A505" s="66"/>
      <c r="B505" s="66"/>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2" customHeight="1">
      <c r="A506" s="66"/>
      <c r="B506" s="66"/>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2" customHeight="1">
      <c r="A507" s="66"/>
      <c r="B507" s="66"/>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2" customHeight="1">
      <c r="A508" s="66"/>
      <c r="B508" s="66"/>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2" customHeight="1">
      <c r="A509" s="66"/>
      <c r="B509" s="66"/>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2" customHeight="1">
      <c r="A510" s="66"/>
      <c r="B510" s="66"/>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2" customHeight="1">
      <c r="A511" s="66"/>
      <c r="B511" s="66"/>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2" customHeight="1">
      <c r="A512" s="66"/>
      <c r="B512" s="66"/>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2" customHeight="1">
      <c r="A513" s="66"/>
      <c r="B513" s="66"/>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2" customHeight="1">
      <c r="A514" s="66"/>
      <c r="B514" s="66"/>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2" customHeight="1">
      <c r="A515" s="66"/>
      <c r="B515" s="66"/>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2" customHeight="1">
      <c r="A516" s="66"/>
      <c r="B516" s="66"/>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2" customHeight="1">
      <c r="A517" s="66"/>
      <c r="B517" s="66"/>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2" customHeight="1">
      <c r="A518" s="66"/>
      <c r="B518" s="66"/>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2" customHeight="1">
      <c r="A519" s="66"/>
      <c r="B519" s="66"/>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2" customHeight="1">
      <c r="A520" s="66"/>
      <c r="B520" s="66"/>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2" customHeight="1">
      <c r="A521" s="66"/>
      <c r="B521" s="66"/>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2" customHeight="1">
      <c r="A522" s="66"/>
      <c r="B522" s="66"/>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2" customHeight="1">
      <c r="A523" s="66"/>
      <c r="B523" s="66"/>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2" customHeight="1">
      <c r="A524" s="66"/>
      <c r="B524" s="66"/>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2" customHeight="1">
      <c r="A525" s="66"/>
      <c r="B525" s="66"/>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2" customHeight="1">
      <c r="A526" s="66"/>
      <c r="B526" s="66"/>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2" customHeight="1">
      <c r="A527" s="66"/>
      <c r="B527" s="66"/>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2" customHeight="1">
      <c r="A528" s="66"/>
      <c r="B528" s="66"/>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2" customHeight="1">
      <c r="A529" s="66"/>
      <c r="B529" s="66"/>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2" customHeight="1">
      <c r="A530" s="66"/>
      <c r="B530" s="66"/>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2" customHeight="1">
      <c r="A531" s="66"/>
      <c r="B531" s="66"/>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2" customHeight="1">
      <c r="A532" s="66"/>
      <c r="B532" s="66"/>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2" customHeight="1">
      <c r="A533" s="66"/>
      <c r="B533" s="66"/>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2" customHeight="1">
      <c r="A534" s="66"/>
      <c r="B534" s="66"/>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2" customHeight="1">
      <c r="A535" s="66"/>
      <c r="B535" s="66"/>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2" customHeight="1">
      <c r="A536" s="66"/>
      <c r="B536" s="66"/>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2" customHeight="1">
      <c r="A537" s="66"/>
      <c r="B537" s="66"/>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2" customHeight="1">
      <c r="A538" s="66"/>
      <c r="B538" s="66"/>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2" customHeight="1">
      <c r="A539" s="66"/>
      <c r="B539" s="66"/>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2" customHeight="1">
      <c r="A540" s="66"/>
      <c r="B540" s="66"/>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2" customHeight="1">
      <c r="A541" s="66"/>
      <c r="B541" s="66"/>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2" customHeight="1">
      <c r="A542" s="66"/>
      <c r="B542" s="66"/>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2" customHeight="1">
      <c r="A543" s="66"/>
      <c r="B543" s="66"/>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2" customHeight="1">
      <c r="A544" s="66"/>
      <c r="B544" s="66"/>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2" customHeight="1">
      <c r="A545" s="66"/>
      <c r="B545" s="66"/>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2" customHeight="1">
      <c r="A546" s="66"/>
      <c r="B546" s="66"/>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2" customHeight="1">
      <c r="A547" s="66"/>
      <c r="B547" s="66"/>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2" customHeight="1">
      <c r="A548" s="66"/>
      <c r="B548" s="66"/>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2" customHeight="1">
      <c r="A549" s="66"/>
      <c r="B549" s="66"/>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2" customHeight="1">
      <c r="A550" s="66"/>
      <c r="B550" s="66"/>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2" customHeight="1">
      <c r="A551" s="66"/>
      <c r="B551" s="66"/>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2" customHeight="1">
      <c r="A552" s="66"/>
      <c r="B552" s="66"/>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2" customHeight="1">
      <c r="A553" s="66"/>
      <c r="B553" s="66"/>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2" customHeight="1">
      <c r="A554" s="66"/>
      <c r="B554" s="66"/>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2" customHeight="1">
      <c r="A555" s="66"/>
      <c r="B555" s="66"/>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2" customHeight="1">
      <c r="A556" s="66"/>
      <c r="B556" s="66"/>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2" customHeight="1">
      <c r="A557" s="66"/>
      <c r="B557" s="66"/>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2" customHeight="1">
      <c r="A558" s="66"/>
      <c r="B558" s="66"/>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2" customHeight="1">
      <c r="A559" s="66"/>
      <c r="B559" s="66"/>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2" customHeight="1">
      <c r="A560" s="66"/>
      <c r="B560" s="66"/>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2" customHeight="1">
      <c r="A561" s="66"/>
      <c r="B561" s="66"/>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2" customHeight="1">
      <c r="A562" s="66"/>
      <c r="B562" s="66"/>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2" customHeight="1">
      <c r="A563" s="66"/>
      <c r="B563" s="66"/>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2" customHeight="1">
      <c r="A564" s="66"/>
      <c r="B564" s="66"/>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2" customHeight="1">
      <c r="A565" s="66"/>
      <c r="B565" s="66"/>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2" customHeight="1">
      <c r="A566" s="66"/>
      <c r="B566" s="66"/>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2" customHeight="1">
      <c r="A567" s="66"/>
      <c r="B567" s="66"/>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2" customHeight="1">
      <c r="A568" s="66"/>
      <c r="B568" s="66"/>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2" customHeight="1">
      <c r="A569" s="66"/>
      <c r="B569" s="66"/>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2" customHeight="1">
      <c r="A570" s="66"/>
      <c r="B570" s="66"/>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2" customHeight="1">
      <c r="A571" s="66"/>
      <c r="B571" s="66"/>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2" customHeight="1">
      <c r="A572" s="66"/>
      <c r="B572" s="66"/>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2" customHeight="1">
      <c r="A573" s="66"/>
      <c r="B573" s="66"/>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2" customHeight="1">
      <c r="A574" s="66"/>
      <c r="B574" s="66"/>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2" customHeight="1">
      <c r="A575" s="66"/>
      <c r="B575" s="66"/>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2" customHeight="1">
      <c r="A576" s="66"/>
      <c r="B576" s="66"/>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2" customHeight="1">
      <c r="A577" s="66"/>
      <c r="B577" s="66"/>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2" customHeight="1">
      <c r="A578" s="66"/>
      <c r="B578" s="66"/>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2" customHeight="1">
      <c r="A579" s="66"/>
      <c r="B579" s="66"/>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2" customHeight="1">
      <c r="A580" s="66"/>
      <c r="B580" s="66"/>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2" customHeight="1">
      <c r="A581" s="66"/>
      <c r="B581" s="66"/>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2" customHeight="1">
      <c r="A582" s="66"/>
      <c r="B582" s="66"/>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2" customHeight="1">
      <c r="A583" s="66"/>
      <c r="B583" s="66"/>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2" customHeight="1">
      <c r="A584" s="66"/>
      <c r="B584" s="66"/>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2" customHeight="1">
      <c r="A585" s="66"/>
      <c r="B585" s="66"/>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2" customHeight="1">
      <c r="A586" s="66"/>
      <c r="B586" s="66"/>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2" customHeight="1">
      <c r="A587" s="66"/>
      <c r="B587" s="66"/>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2" customHeight="1">
      <c r="A588" s="66"/>
      <c r="B588" s="66"/>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2" customHeight="1">
      <c r="A589" s="66"/>
      <c r="B589" s="66"/>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2" customHeight="1">
      <c r="A590" s="66"/>
      <c r="B590" s="66"/>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2" customHeight="1">
      <c r="A591" s="66"/>
      <c r="B591" s="66"/>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2" customHeight="1">
      <c r="A592" s="66"/>
      <c r="B592" s="66"/>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2" customHeight="1">
      <c r="A593" s="66"/>
      <c r="B593" s="66"/>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2" customHeight="1">
      <c r="A594" s="66"/>
      <c r="B594" s="66"/>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2" customHeight="1">
      <c r="A595" s="66"/>
      <c r="B595" s="66"/>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2" customHeight="1">
      <c r="A596" s="66"/>
      <c r="B596" s="66"/>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2" customHeight="1">
      <c r="A597" s="66"/>
      <c r="B597" s="66"/>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2" customHeight="1">
      <c r="A598" s="66"/>
      <c r="B598" s="66"/>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2" customHeight="1">
      <c r="A599" s="66"/>
      <c r="B599" s="66"/>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2" customHeight="1">
      <c r="A600" s="66"/>
      <c r="B600" s="66"/>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2" customHeight="1">
      <c r="A601" s="66"/>
      <c r="B601" s="66"/>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2" customHeight="1">
      <c r="A602" s="66"/>
      <c r="B602" s="66"/>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2" customHeight="1">
      <c r="A603" s="66"/>
      <c r="B603" s="66"/>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2" customHeight="1">
      <c r="A604" s="66"/>
      <c r="B604" s="66"/>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2" customHeight="1">
      <c r="A605" s="66"/>
      <c r="B605" s="66"/>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2" customHeight="1">
      <c r="A606" s="66"/>
      <c r="B606" s="66"/>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2" customHeight="1">
      <c r="A607" s="66"/>
      <c r="B607" s="66"/>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2" customHeight="1">
      <c r="A608" s="66"/>
      <c r="B608" s="66"/>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2" customHeight="1">
      <c r="A609" s="66"/>
      <c r="B609" s="66"/>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2" customHeight="1">
      <c r="A610" s="66"/>
      <c r="B610" s="66"/>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2" customHeight="1">
      <c r="A611" s="66"/>
      <c r="B611" s="66"/>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2" customHeight="1">
      <c r="A612" s="66"/>
      <c r="B612" s="66"/>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2" customHeight="1">
      <c r="A613" s="66"/>
      <c r="B613" s="66"/>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2" customHeight="1">
      <c r="A614" s="66"/>
      <c r="B614" s="66"/>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2" customHeight="1">
      <c r="A615" s="66"/>
      <c r="B615" s="66"/>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2" customHeight="1">
      <c r="A616" s="66"/>
      <c r="B616" s="66"/>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2" customHeight="1">
      <c r="A617" s="66"/>
      <c r="B617" s="66"/>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2" customHeight="1">
      <c r="A618" s="66"/>
      <c r="B618" s="66"/>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2" customHeight="1">
      <c r="A619" s="66"/>
      <c r="B619" s="66"/>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2" customHeight="1">
      <c r="A620" s="66"/>
      <c r="B620" s="66"/>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2" customHeight="1">
      <c r="A621" s="66"/>
      <c r="B621" s="66"/>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2" customHeight="1">
      <c r="A622" s="66"/>
      <c r="B622" s="66"/>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2" customHeight="1">
      <c r="A623" s="66"/>
      <c r="B623" s="66"/>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2" customHeight="1">
      <c r="A624" s="66"/>
      <c r="B624" s="66"/>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2" customHeight="1">
      <c r="A625" s="66"/>
      <c r="B625" s="66"/>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2" customHeight="1">
      <c r="A626" s="66"/>
      <c r="B626" s="66"/>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2" customHeight="1">
      <c r="A627" s="66"/>
      <c r="B627" s="66"/>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2" customHeight="1">
      <c r="A628" s="66"/>
      <c r="B628" s="66"/>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2" customHeight="1">
      <c r="A629" s="66"/>
      <c r="B629" s="66"/>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2" customHeight="1">
      <c r="A630" s="66"/>
      <c r="B630" s="66"/>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2" customHeight="1">
      <c r="A631" s="66"/>
      <c r="B631" s="66"/>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2" customHeight="1">
      <c r="A632" s="66"/>
      <c r="B632" s="66"/>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2" customHeight="1">
      <c r="A633" s="66"/>
      <c r="B633" s="66"/>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2" customHeight="1">
      <c r="A634" s="66"/>
      <c r="B634" s="66"/>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2" customHeight="1">
      <c r="A635" s="66"/>
      <c r="B635" s="66"/>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2" customHeight="1">
      <c r="A636" s="66"/>
      <c r="B636" s="66"/>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2" customHeight="1">
      <c r="A637" s="66"/>
      <c r="B637" s="66"/>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2" customHeight="1">
      <c r="A638" s="66"/>
      <c r="B638" s="66"/>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2" customHeight="1">
      <c r="A639" s="66"/>
      <c r="B639" s="66"/>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2" customHeight="1">
      <c r="A640" s="66"/>
      <c r="B640" s="66"/>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2" customHeight="1">
      <c r="A641" s="66"/>
      <c r="B641" s="66"/>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2" customHeight="1">
      <c r="A642" s="66"/>
      <c r="B642" s="66"/>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2" customHeight="1">
      <c r="A643" s="66"/>
      <c r="B643" s="66"/>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2" customHeight="1">
      <c r="A644" s="66"/>
      <c r="B644" s="66"/>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2" customHeight="1">
      <c r="A645" s="66"/>
      <c r="B645" s="66"/>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2" customHeight="1">
      <c r="A646" s="66"/>
      <c r="B646" s="66"/>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2" customHeight="1">
      <c r="A647" s="66"/>
      <c r="B647" s="66"/>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2" customHeight="1">
      <c r="A648" s="66"/>
      <c r="B648" s="66"/>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2" customHeight="1">
      <c r="A649" s="66"/>
      <c r="B649" s="66"/>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2" customHeight="1">
      <c r="A650" s="66"/>
      <c r="B650" s="66"/>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2" customHeight="1">
      <c r="A651" s="66"/>
      <c r="B651" s="66"/>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2" customHeight="1">
      <c r="A652" s="66"/>
      <c r="B652" s="66"/>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2" customHeight="1">
      <c r="A653" s="66"/>
      <c r="B653" s="66"/>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2" customHeight="1">
      <c r="A654" s="66"/>
      <c r="B654" s="66"/>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2" customHeight="1">
      <c r="A655" s="66"/>
      <c r="B655" s="66"/>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2" customHeight="1">
      <c r="A656" s="66"/>
      <c r="B656" s="66"/>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2" customHeight="1">
      <c r="A657" s="66"/>
      <c r="B657" s="66"/>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2" customHeight="1">
      <c r="A658" s="66"/>
      <c r="B658" s="66"/>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2" customHeight="1">
      <c r="A659" s="66"/>
      <c r="B659" s="66"/>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2" customHeight="1">
      <c r="A660" s="66"/>
      <c r="B660" s="66"/>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2" customHeight="1">
      <c r="A661" s="66"/>
      <c r="B661" s="66"/>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2" customHeight="1">
      <c r="A662" s="66"/>
      <c r="B662" s="66"/>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2" customHeight="1">
      <c r="A663" s="66"/>
      <c r="B663" s="66"/>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2" customHeight="1">
      <c r="A664" s="66"/>
      <c r="B664" s="66"/>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2" customHeight="1">
      <c r="A665" s="66"/>
      <c r="B665" s="66"/>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2" customHeight="1">
      <c r="A666" s="66"/>
      <c r="B666" s="66"/>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2" customHeight="1">
      <c r="A667" s="66"/>
      <c r="B667" s="66"/>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2" customHeight="1">
      <c r="A668" s="66"/>
      <c r="B668" s="66"/>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2" customHeight="1">
      <c r="A669" s="66"/>
      <c r="B669" s="66"/>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2" customHeight="1">
      <c r="A670" s="66"/>
      <c r="B670" s="66"/>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2" customHeight="1">
      <c r="A671" s="66"/>
      <c r="B671" s="66"/>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2" customHeight="1">
      <c r="A672" s="66"/>
      <c r="B672" s="66"/>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2" customHeight="1">
      <c r="A673" s="66"/>
      <c r="B673" s="66"/>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2" customHeight="1">
      <c r="A674" s="66"/>
      <c r="B674" s="66"/>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2" customHeight="1">
      <c r="A675" s="66"/>
      <c r="B675" s="66"/>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2" customHeight="1">
      <c r="A676" s="66"/>
      <c r="B676" s="66"/>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2" customHeight="1">
      <c r="A677" s="66"/>
      <c r="B677" s="66"/>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2" customHeight="1">
      <c r="A678" s="66"/>
      <c r="B678" s="66"/>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2" customHeight="1">
      <c r="A679" s="66"/>
      <c r="B679" s="66"/>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2" customHeight="1">
      <c r="A680" s="66"/>
      <c r="B680" s="66"/>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2" customHeight="1">
      <c r="A681" s="66"/>
      <c r="B681" s="66"/>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2" customHeight="1">
      <c r="A682" s="66"/>
      <c r="B682" s="66"/>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2" customHeight="1">
      <c r="A683" s="66"/>
      <c r="B683" s="66"/>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2" customHeight="1">
      <c r="A684" s="66"/>
      <c r="B684" s="66"/>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2" customHeight="1">
      <c r="A685" s="66"/>
      <c r="B685" s="66"/>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2" customHeight="1">
      <c r="A686" s="66"/>
      <c r="B686" s="66"/>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2" customHeight="1">
      <c r="A687" s="66"/>
      <c r="B687" s="66"/>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2" customHeight="1">
      <c r="A688" s="66"/>
      <c r="B688" s="66"/>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2" customHeight="1">
      <c r="A689" s="66"/>
      <c r="B689" s="66"/>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2" customHeight="1">
      <c r="A690" s="66"/>
      <c r="B690" s="66"/>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2" customHeight="1">
      <c r="A691" s="66"/>
      <c r="B691" s="66"/>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2" customHeight="1">
      <c r="A692" s="66"/>
      <c r="B692" s="66"/>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2" customHeight="1">
      <c r="A693" s="66"/>
      <c r="B693" s="66"/>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2" customHeight="1">
      <c r="A694" s="66"/>
      <c r="B694" s="66"/>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2" customHeight="1">
      <c r="A695" s="66"/>
      <c r="B695" s="66"/>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2" customHeight="1">
      <c r="A696" s="66"/>
      <c r="B696" s="66"/>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2" customHeight="1">
      <c r="A697" s="66"/>
      <c r="B697" s="66"/>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2" customHeight="1">
      <c r="A698" s="66"/>
      <c r="B698" s="66"/>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2" customHeight="1">
      <c r="A699" s="66"/>
      <c r="B699" s="66"/>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2" customHeight="1">
      <c r="A700" s="66"/>
      <c r="B700" s="66"/>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2" customHeight="1">
      <c r="A701" s="66"/>
      <c r="B701" s="66"/>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2" customHeight="1">
      <c r="A702" s="66"/>
      <c r="B702" s="66"/>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2" customHeight="1">
      <c r="A703" s="66"/>
      <c r="B703" s="66"/>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2" customHeight="1">
      <c r="A704" s="66"/>
      <c r="B704" s="66"/>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2" customHeight="1">
      <c r="A705" s="66"/>
      <c r="B705" s="66"/>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2" customHeight="1">
      <c r="A706" s="66"/>
      <c r="B706" s="66"/>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2" customHeight="1">
      <c r="A707" s="66"/>
      <c r="B707" s="66"/>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2" customHeight="1">
      <c r="A708" s="66"/>
      <c r="B708" s="66"/>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2" customHeight="1">
      <c r="A709" s="66"/>
      <c r="B709" s="66"/>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2" customHeight="1">
      <c r="A710" s="66"/>
      <c r="B710" s="66"/>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2" customHeight="1">
      <c r="A711" s="66"/>
      <c r="B711" s="66"/>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2" customHeight="1">
      <c r="A712" s="66"/>
      <c r="B712" s="66"/>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2" customHeight="1">
      <c r="A713" s="66"/>
      <c r="B713" s="66"/>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2" customHeight="1">
      <c r="A714" s="66"/>
      <c r="B714" s="66"/>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2" customHeight="1">
      <c r="A715" s="66"/>
      <c r="B715" s="66"/>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2" customHeight="1">
      <c r="A716" s="66"/>
      <c r="B716" s="66"/>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2" customHeight="1">
      <c r="A717" s="66"/>
      <c r="B717" s="66"/>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2" customHeight="1">
      <c r="A718" s="66"/>
      <c r="B718" s="66"/>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2" customHeight="1">
      <c r="A719" s="66"/>
      <c r="B719" s="66"/>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2" customHeight="1">
      <c r="A720" s="66"/>
      <c r="B720" s="66"/>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2" customHeight="1">
      <c r="A721" s="66"/>
      <c r="B721" s="66"/>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2" customHeight="1">
      <c r="A722" s="66"/>
      <c r="B722" s="66"/>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2" customHeight="1">
      <c r="A723" s="66"/>
      <c r="B723" s="66"/>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2" customHeight="1">
      <c r="A724" s="66"/>
      <c r="B724" s="66"/>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2" customHeight="1">
      <c r="A725" s="66"/>
      <c r="B725" s="66"/>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2" customHeight="1">
      <c r="A726" s="66"/>
      <c r="B726" s="66"/>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2" customHeight="1">
      <c r="A727" s="66"/>
      <c r="B727" s="66"/>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2" customHeight="1">
      <c r="A728" s="66"/>
      <c r="B728" s="66"/>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2" customHeight="1">
      <c r="A729" s="66"/>
      <c r="B729" s="66"/>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2" customHeight="1">
      <c r="A730" s="66"/>
      <c r="B730" s="66"/>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2" customHeight="1">
      <c r="A731" s="66"/>
      <c r="B731" s="66"/>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2" customHeight="1">
      <c r="A732" s="66"/>
      <c r="B732" s="66"/>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2" customHeight="1">
      <c r="A733" s="66"/>
      <c r="B733" s="66"/>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2" customHeight="1">
      <c r="A734" s="66"/>
      <c r="B734" s="66"/>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2" customHeight="1">
      <c r="A735" s="66"/>
      <c r="B735" s="66"/>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2" customHeight="1">
      <c r="A736" s="66"/>
      <c r="B736" s="66"/>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2" customHeight="1">
      <c r="A737" s="66"/>
      <c r="B737" s="66"/>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2" customHeight="1">
      <c r="A738" s="66"/>
      <c r="B738" s="66"/>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2" customHeight="1">
      <c r="A739" s="66"/>
      <c r="B739" s="66"/>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2" customHeight="1">
      <c r="A740" s="66"/>
      <c r="B740" s="66"/>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2" customHeight="1">
      <c r="A741" s="66"/>
      <c r="B741" s="66"/>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2" customHeight="1">
      <c r="A742" s="66"/>
      <c r="B742" s="66"/>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2" customHeight="1">
      <c r="A743" s="66"/>
      <c r="B743" s="66"/>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2" customHeight="1">
      <c r="A744" s="66"/>
      <c r="B744" s="66"/>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2" customHeight="1">
      <c r="A745" s="66"/>
      <c r="B745" s="66"/>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2" customHeight="1">
      <c r="A746" s="66"/>
      <c r="B746" s="66"/>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2" customHeight="1">
      <c r="A747" s="66"/>
      <c r="B747" s="66"/>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2" customHeight="1">
      <c r="A748" s="66"/>
      <c r="B748" s="66"/>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2" customHeight="1">
      <c r="A749" s="66"/>
      <c r="B749" s="66"/>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2" customHeight="1">
      <c r="A750" s="66"/>
      <c r="B750" s="66"/>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2" customHeight="1">
      <c r="A751" s="66"/>
      <c r="B751" s="66"/>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2" customHeight="1">
      <c r="A752" s="66"/>
      <c r="B752" s="66"/>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2" customHeight="1">
      <c r="A753" s="66"/>
      <c r="B753" s="66"/>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2" customHeight="1">
      <c r="A754" s="66"/>
      <c r="B754" s="66"/>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2" customHeight="1">
      <c r="A755" s="66"/>
      <c r="B755" s="66"/>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2" customHeight="1">
      <c r="A756" s="66"/>
      <c r="B756" s="66"/>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2" customHeight="1">
      <c r="A757" s="66"/>
      <c r="B757" s="66"/>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2" customHeight="1">
      <c r="A758" s="66"/>
      <c r="B758" s="66"/>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2" customHeight="1">
      <c r="A759" s="66"/>
      <c r="B759" s="66"/>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2" customHeight="1">
      <c r="A760" s="66"/>
      <c r="B760" s="66"/>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2" customHeight="1">
      <c r="A761" s="66"/>
      <c r="B761" s="66"/>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2" customHeight="1">
      <c r="A762" s="66"/>
      <c r="B762" s="66"/>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2" customHeight="1">
      <c r="A763" s="66"/>
      <c r="B763" s="66"/>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2" customHeight="1">
      <c r="A764" s="66"/>
      <c r="B764" s="66"/>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2" customHeight="1">
      <c r="A765" s="66"/>
      <c r="B765" s="66"/>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2" customHeight="1">
      <c r="A766" s="66"/>
      <c r="B766" s="66"/>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2" customHeight="1">
      <c r="A767" s="66"/>
      <c r="B767" s="66"/>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2" customHeight="1">
      <c r="A768" s="66"/>
      <c r="B768" s="66"/>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2" customHeight="1">
      <c r="A769" s="66"/>
      <c r="B769" s="66"/>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2" customHeight="1">
      <c r="A770" s="66"/>
      <c r="B770" s="66"/>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2" customHeight="1">
      <c r="A771" s="66"/>
      <c r="B771" s="66"/>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2" customHeight="1">
      <c r="A772" s="66"/>
      <c r="B772" s="66"/>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2" customHeight="1">
      <c r="A773" s="66"/>
      <c r="B773" s="66"/>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2" customHeight="1">
      <c r="A774" s="66"/>
      <c r="B774" s="66"/>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2" customHeight="1">
      <c r="A775" s="66"/>
      <c r="B775" s="66"/>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2" customHeight="1">
      <c r="A776" s="66"/>
      <c r="B776" s="66"/>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2" customHeight="1">
      <c r="A777" s="66"/>
      <c r="B777" s="66"/>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2" customHeight="1">
      <c r="A778" s="66"/>
      <c r="B778" s="66"/>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2" customHeight="1">
      <c r="A779" s="66"/>
      <c r="B779" s="66"/>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2" customHeight="1">
      <c r="A780" s="66"/>
      <c r="B780" s="66"/>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2" customHeight="1">
      <c r="A781" s="66"/>
      <c r="B781" s="66"/>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2" customHeight="1">
      <c r="A782" s="66"/>
      <c r="B782" s="66"/>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2" customHeight="1">
      <c r="A783" s="66"/>
      <c r="B783" s="66"/>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2" customHeight="1">
      <c r="A784" s="66"/>
      <c r="B784" s="66"/>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2" customHeight="1">
      <c r="A785" s="66"/>
      <c r="B785" s="66"/>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2" customHeight="1">
      <c r="A786" s="66"/>
      <c r="B786" s="66"/>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2" customHeight="1">
      <c r="A787" s="66"/>
      <c r="B787" s="66"/>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2" customHeight="1">
      <c r="A788" s="66"/>
      <c r="B788" s="66"/>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2" customHeight="1">
      <c r="A789" s="66"/>
      <c r="B789" s="66"/>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2" customHeight="1">
      <c r="A790" s="66"/>
      <c r="B790" s="66"/>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2" customHeight="1">
      <c r="A791" s="66"/>
      <c r="B791" s="66"/>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2" customHeight="1">
      <c r="A792" s="66"/>
      <c r="B792" s="66"/>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2" customHeight="1">
      <c r="A793" s="66"/>
      <c r="B793" s="66"/>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2" customHeight="1">
      <c r="A794" s="66"/>
      <c r="B794" s="66"/>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2" customHeight="1">
      <c r="A795" s="66"/>
      <c r="B795" s="66"/>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2" customHeight="1">
      <c r="A796" s="66"/>
      <c r="B796" s="66"/>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2" customHeight="1">
      <c r="A797" s="66"/>
      <c r="B797" s="66"/>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2" customHeight="1">
      <c r="A798" s="66"/>
      <c r="B798" s="66"/>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2" customHeight="1">
      <c r="A799" s="66"/>
      <c r="B799" s="66"/>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2" customHeight="1">
      <c r="A800" s="66"/>
      <c r="B800" s="66"/>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2" customHeight="1">
      <c r="A801" s="66"/>
      <c r="B801" s="66"/>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2" customHeight="1">
      <c r="A802" s="66"/>
      <c r="B802" s="66"/>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2" customHeight="1">
      <c r="A803" s="66"/>
      <c r="B803" s="66"/>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2" customHeight="1">
      <c r="A804" s="66"/>
      <c r="B804" s="66"/>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2" customHeight="1">
      <c r="A805" s="66"/>
      <c r="B805" s="66"/>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2" customHeight="1">
      <c r="A806" s="66"/>
      <c r="B806" s="66"/>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2" customHeight="1">
      <c r="A807" s="66"/>
      <c r="B807" s="66"/>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2" customHeight="1">
      <c r="A808" s="66"/>
      <c r="B808" s="66"/>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2" customHeight="1">
      <c r="A809" s="66"/>
      <c r="B809" s="66"/>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2" customHeight="1">
      <c r="A810" s="66"/>
      <c r="B810" s="66"/>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2" customHeight="1">
      <c r="A811" s="66"/>
      <c r="B811" s="66"/>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2" customHeight="1">
      <c r="A812" s="66"/>
      <c r="B812" s="66"/>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2" customHeight="1">
      <c r="A813" s="66"/>
      <c r="B813" s="66"/>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2" customHeight="1">
      <c r="A814" s="66"/>
      <c r="B814" s="66"/>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2" customHeight="1">
      <c r="A815" s="66"/>
      <c r="B815" s="66"/>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2" customHeight="1">
      <c r="A816" s="66"/>
      <c r="B816" s="66"/>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2" customHeight="1">
      <c r="A817" s="66"/>
      <c r="B817" s="66"/>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2" customHeight="1">
      <c r="A818" s="66"/>
      <c r="B818" s="66"/>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2" customHeight="1">
      <c r="A819" s="66"/>
      <c r="B819" s="66"/>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2" customHeight="1">
      <c r="A820" s="66"/>
      <c r="B820" s="66"/>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2" customHeight="1">
      <c r="A821" s="66"/>
      <c r="B821" s="66"/>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2" customHeight="1">
      <c r="A822" s="66"/>
      <c r="B822" s="66"/>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2" customHeight="1">
      <c r="A823" s="66"/>
      <c r="B823" s="66"/>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2" customHeight="1">
      <c r="A824" s="66"/>
      <c r="B824" s="66"/>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2" customHeight="1">
      <c r="A825" s="66"/>
      <c r="B825" s="66"/>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2" customHeight="1">
      <c r="A826" s="66"/>
      <c r="B826" s="66"/>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2" customHeight="1">
      <c r="A827" s="66"/>
      <c r="B827" s="66"/>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2" customHeight="1">
      <c r="A828" s="66"/>
      <c r="B828" s="66"/>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2" customHeight="1">
      <c r="A829" s="66"/>
      <c r="B829" s="66"/>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2" customHeight="1">
      <c r="A830" s="66"/>
      <c r="B830" s="66"/>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2" customHeight="1">
      <c r="A831" s="66"/>
      <c r="B831" s="66"/>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2" customHeight="1">
      <c r="A832" s="66"/>
      <c r="B832" s="66"/>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2" customHeight="1">
      <c r="A833" s="66"/>
      <c r="B833" s="66"/>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2" customHeight="1">
      <c r="A834" s="66"/>
      <c r="B834" s="66"/>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2" customHeight="1">
      <c r="A835" s="66"/>
      <c r="B835" s="66"/>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2" customHeight="1">
      <c r="A836" s="66"/>
      <c r="B836" s="66"/>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2" customHeight="1">
      <c r="A837" s="66"/>
      <c r="B837" s="66"/>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2" customHeight="1">
      <c r="A838" s="66"/>
      <c r="B838" s="66"/>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2" customHeight="1">
      <c r="A839" s="66"/>
      <c r="B839" s="66"/>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2" customHeight="1">
      <c r="A840" s="66"/>
      <c r="B840" s="66"/>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2" customHeight="1">
      <c r="A841" s="66"/>
      <c r="B841" s="66"/>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2" customHeight="1">
      <c r="A842" s="66"/>
      <c r="B842" s="66"/>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2" customHeight="1">
      <c r="A843" s="66"/>
      <c r="B843" s="66"/>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2" customHeight="1">
      <c r="A844" s="66"/>
      <c r="B844" s="66"/>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2" customHeight="1">
      <c r="A845" s="66"/>
      <c r="B845" s="66"/>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2" customHeight="1">
      <c r="A846" s="66"/>
      <c r="B846" s="66"/>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2" customHeight="1">
      <c r="A847" s="66"/>
      <c r="B847" s="66"/>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2" customHeight="1">
      <c r="A848" s="66"/>
      <c r="B848" s="66"/>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2" customHeight="1">
      <c r="A849" s="66"/>
      <c r="B849" s="66"/>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2" customHeight="1">
      <c r="A850" s="66"/>
      <c r="B850" s="66"/>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2" customHeight="1">
      <c r="A851" s="66"/>
      <c r="B851" s="66"/>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2" customHeight="1">
      <c r="A852" s="66"/>
      <c r="B852" s="66"/>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2" customHeight="1">
      <c r="A853" s="66"/>
      <c r="B853" s="66"/>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2" customHeight="1">
      <c r="A854" s="66"/>
      <c r="B854" s="66"/>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2" customHeight="1">
      <c r="A855" s="66"/>
      <c r="B855" s="66"/>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2" customHeight="1">
      <c r="A856" s="66"/>
      <c r="B856" s="66"/>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2" customHeight="1">
      <c r="A857" s="66"/>
      <c r="B857" s="66"/>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2" customHeight="1">
      <c r="A858" s="66"/>
      <c r="B858" s="66"/>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2" customHeight="1">
      <c r="A859" s="66"/>
      <c r="B859" s="66"/>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2" customHeight="1">
      <c r="A860" s="66"/>
      <c r="B860" s="66"/>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2" customHeight="1">
      <c r="A861" s="66"/>
      <c r="B861" s="66"/>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2" customHeight="1">
      <c r="A862" s="66"/>
      <c r="B862" s="66"/>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2" customHeight="1">
      <c r="A863" s="66"/>
      <c r="B863" s="66"/>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2" customHeight="1">
      <c r="A864" s="66"/>
      <c r="B864" s="66"/>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2" customHeight="1">
      <c r="A865" s="66"/>
      <c r="B865" s="66"/>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2" customHeight="1">
      <c r="A866" s="66"/>
      <c r="B866" s="66"/>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2" customHeight="1">
      <c r="A867" s="66"/>
      <c r="B867" s="66"/>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2" customHeight="1">
      <c r="A868" s="66"/>
      <c r="B868" s="66"/>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2" customHeight="1">
      <c r="A869" s="66"/>
      <c r="B869" s="66"/>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2" customHeight="1">
      <c r="A870" s="66"/>
      <c r="B870" s="66"/>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2" customHeight="1">
      <c r="A871" s="66"/>
      <c r="B871" s="66"/>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2" customHeight="1">
      <c r="A872" s="66"/>
      <c r="B872" s="66"/>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2" customHeight="1">
      <c r="A873" s="66"/>
      <c r="B873" s="66"/>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2" customHeight="1">
      <c r="A874" s="66"/>
      <c r="B874" s="66"/>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2" customHeight="1">
      <c r="A875" s="66"/>
      <c r="B875" s="66"/>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2" customHeight="1">
      <c r="A876" s="66"/>
      <c r="B876" s="66"/>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2" customHeight="1">
      <c r="A877" s="66"/>
      <c r="B877" s="66"/>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2" customHeight="1">
      <c r="A878" s="66"/>
      <c r="B878" s="66"/>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2" customHeight="1">
      <c r="A879" s="66"/>
      <c r="B879" s="66"/>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2" customHeight="1">
      <c r="A880" s="66"/>
      <c r="B880" s="66"/>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2" customHeight="1">
      <c r="A881" s="66"/>
      <c r="B881" s="66"/>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2" customHeight="1">
      <c r="A882" s="66"/>
      <c r="B882" s="66"/>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2" customHeight="1">
      <c r="A883" s="66"/>
      <c r="B883" s="66"/>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2" customHeight="1">
      <c r="A884" s="66"/>
      <c r="B884" s="66"/>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2" customHeight="1">
      <c r="A885" s="66"/>
      <c r="B885" s="66"/>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2" customHeight="1">
      <c r="A886" s="66"/>
      <c r="B886" s="66"/>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2" customHeight="1">
      <c r="A887" s="66"/>
      <c r="B887" s="66"/>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2" customHeight="1">
      <c r="A888" s="66"/>
      <c r="B888" s="66"/>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2" customHeight="1">
      <c r="A889" s="66"/>
      <c r="B889" s="66"/>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2" customHeight="1">
      <c r="A890" s="66"/>
      <c r="B890" s="66"/>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2" customHeight="1">
      <c r="A891" s="66"/>
      <c r="B891" s="66"/>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2" customHeight="1">
      <c r="A892" s="66"/>
      <c r="B892" s="66"/>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2" customHeight="1">
      <c r="A893" s="66"/>
      <c r="B893" s="66"/>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2" customHeight="1">
      <c r="A894" s="66"/>
      <c r="B894" s="66"/>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2" customHeight="1">
      <c r="A895" s="66"/>
      <c r="B895" s="66"/>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2" customHeight="1">
      <c r="A896" s="66"/>
      <c r="B896" s="66"/>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2" customHeight="1">
      <c r="A897" s="66"/>
      <c r="B897" s="66"/>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2" customHeight="1">
      <c r="A898" s="66"/>
      <c r="B898" s="66"/>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2" customHeight="1">
      <c r="A899" s="66"/>
      <c r="B899" s="66"/>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2" customHeight="1">
      <c r="A900" s="66"/>
      <c r="B900" s="66"/>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2" customHeight="1">
      <c r="A901" s="66"/>
      <c r="B901" s="66"/>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2" customHeight="1">
      <c r="A902" s="66"/>
      <c r="B902" s="66"/>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2" customHeight="1">
      <c r="A903" s="66"/>
      <c r="B903" s="66"/>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2" customHeight="1">
      <c r="A904" s="66"/>
      <c r="B904" s="66"/>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2" customHeight="1">
      <c r="A905" s="66"/>
      <c r="B905" s="66"/>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2" customHeight="1">
      <c r="A906" s="66"/>
      <c r="B906" s="66"/>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2" customHeight="1">
      <c r="A907" s="66"/>
      <c r="B907" s="66"/>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2" customHeight="1">
      <c r="A908" s="66"/>
      <c r="B908" s="66"/>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2" customHeight="1">
      <c r="A909" s="66"/>
      <c r="B909" s="66"/>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2" customHeight="1">
      <c r="A910" s="66"/>
      <c r="B910" s="66"/>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2" customHeight="1">
      <c r="A911" s="66"/>
      <c r="B911" s="66"/>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2" customHeight="1">
      <c r="A912" s="66"/>
      <c r="B912" s="66"/>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2" customHeight="1">
      <c r="A913" s="66"/>
      <c r="B913" s="66"/>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2" customHeight="1">
      <c r="A914" s="66"/>
      <c r="B914" s="66"/>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2" customHeight="1">
      <c r="A915" s="66"/>
      <c r="B915" s="66"/>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2" customHeight="1">
      <c r="A916" s="66"/>
      <c r="B916" s="66"/>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2" customHeight="1">
      <c r="A917" s="66"/>
      <c r="B917" s="66"/>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2" customHeight="1">
      <c r="A918" s="66"/>
      <c r="B918" s="66"/>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2" customHeight="1">
      <c r="A919" s="66"/>
      <c r="B919" s="66"/>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2" customHeight="1">
      <c r="A920" s="66"/>
      <c r="B920" s="66"/>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2" customHeight="1">
      <c r="A921" s="66"/>
      <c r="B921" s="66"/>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2" customHeight="1">
      <c r="A922" s="66"/>
      <c r="B922" s="66"/>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2" customHeight="1">
      <c r="A923" s="66"/>
      <c r="B923" s="66"/>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2" customHeight="1">
      <c r="A924" s="66"/>
      <c r="B924" s="66"/>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2" customHeight="1">
      <c r="A925" s="66"/>
      <c r="B925" s="66"/>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2" customHeight="1">
      <c r="A926" s="66"/>
      <c r="B926" s="66"/>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2" customHeight="1">
      <c r="A927" s="66"/>
      <c r="B927" s="66"/>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2" customHeight="1">
      <c r="A928" s="66"/>
      <c r="B928" s="66"/>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2" customHeight="1">
      <c r="A929" s="66"/>
      <c r="B929" s="66"/>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2" customHeight="1">
      <c r="A930" s="66"/>
      <c r="B930" s="66"/>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2" customHeight="1">
      <c r="A931" s="66"/>
      <c r="B931" s="66"/>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2" customHeight="1">
      <c r="A932" s="66"/>
      <c r="B932" s="66"/>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2" customHeight="1">
      <c r="A933" s="66"/>
      <c r="B933" s="66"/>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2" customHeight="1">
      <c r="A934" s="66"/>
      <c r="B934" s="66"/>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2" customHeight="1">
      <c r="A935" s="66"/>
      <c r="B935" s="66"/>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2" customHeight="1">
      <c r="A936" s="66"/>
      <c r="B936" s="66"/>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2" customHeight="1">
      <c r="A937" s="66"/>
      <c r="B937" s="66"/>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2" customHeight="1">
      <c r="A938" s="66"/>
      <c r="B938" s="66"/>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2" customHeight="1">
      <c r="A939" s="66"/>
      <c r="B939" s="66"/>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2" customHeight="1">
      <c r="A940" s="66"/>
      <c r="B940" s="66"/>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2" customHeight="1">
      <c r="A941" s="66"/>
      <c r="B941" s="66"/>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2" customHeight="1">
      <c r="A942" s="66"/>
      <c r="B942" s="66"/>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2" customHeight="1">
      <c r="A943" s="66"/>
      <c r="B943" s="66"/>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2" customHeight="1">
      <c r="A944" s="66"/>
      <c r="B944" s="66"/>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2" customHeight="1">
      <c r="A945" s="66"/>
      <c r="B945" s="66"/>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2" customHeight="1">
      <c r="A946" s="66"/>
      <c r="B946" s="66"/>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2" customHeight="1">
      <c r="A947" s="66"/>
      <c r="B947" s="66"/>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2" customHeight="1">
      <c r="A948" s="66"/>
      <c r="B948" s="66"/>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2" customHeight="1">
      <c r="A949" s="66"/>
      <c r="B949" s="66"/>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2" customHeight="1">
      <c r="A950" s="66"/>
      <c r="B950" s="66"/>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2" customHeight="1">
      <c r="A951" s="66"/>
      <c r="B951" s="66"/>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2" customHeight="1">
      <c r="A952" s="66"/>
      <c r="B952" s="66"/>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2" customHeight="1">
      <c r="A953" s="66"/>
      <c r="B953" s="66"/>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2" customHeight="1">
      <c r="A954" s="66"/>
      <c r="B954" s="66"/>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2" customHeight="1">
      <c r="A955" s="66"/>
      <c r="B955" s="66"/>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2" customHeight="1">
      <c r="A956" s="66"/>
      <c r="B956" s="66"/>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2" customHeight="1">
      <c r="A957" s="66"/>
      <c r="B957" s="66"/>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2" customHeight="1">
      <c r="A958" s="66"/>
      <c r="B958" s="66"/>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2" customHeight="1">
      <c r="A959" s="66"/>
      <c r="B959" s="66"/>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2" customHeight="1">
      <c r="A960" s="66"/>
      <c r="B960" s="66"/>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2" customHeight="1">
      <c r="A961" s="66"/>
      <c r="B961" s="66"/>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2" customHeight="1">
      <c r="A962" s="66"/>
      <c r="B962" s="66"/>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2" customHeight="1">
      <c r="A963" s="66"/>
      <c r="B963" s="66"/>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2" customHeight="1">
      <c r="A964" s="66"/>
      <c r="B964" s="66"/>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2" customHeight="1">
      <c r="A965" s="66"/>
      <c r="B965" s="66"/>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2" customHeight="1">
      <c r="A966" s="66"/>
      <c r="B966" s="66"/>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2" customHeight="1">
      <c r="A967" s="66"/>
      <c r="B967" s="66"/>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2" customHeight="1">
      <c r="A968" s="66"/>
      <c r="B968" s="66"/>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2" customHeight="1">
      <c r="A969" s="66"/>
      <c r="B969" s="66"/>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2" customHeight="1">
      <c r="A970" s="66"/>
      <c r="B970" s="66"/>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2" customHeight="1">
      <c r="A971" s="66"/>
      <c r="B971" s="66"/>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2" customHeight="1">
      <c r="A972" s="66"/>
      <c r="B972" s="66"/>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2" customHeight="1">
      <c r="A973" s="66"/>
      <c r="B973" s="66"/>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2" customHeight="1">
      <c r="A974" s="66"/>
      <c r="B974" s="66"/>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2" customHeight="1">
      <c r="A975" s="66"/>
      <c r="B975" s="66"/>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2" customHeight="1">
      <c r="A976" s="66"/>
      <c r="B976" s="66"/>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2" customHeight="1">
      <c r="A977" s="66"/>
      <c r="B977" s="66"/>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2" customHeight="1">
      <c r="A978" s="66"/>
      <c r="B978" s="66"/>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2" customHeight="1">
      <c r="A979" s="66"/>
      <c r="B979" s="66"/>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2" customHeight="1">
      <c r="A980" s="66"/>
      <c r="B980" s="66"/>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2" customHeight="1">
      <c r="A981" s="66"/>
      <c r="B981" s="66"/>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2" customHeight="1">
      <c r="A982" s="66"/>
      <c r="B982" s="66"/>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2" customHeight="1">
      <c r="A983" s="66"/>
      <c r="B983" s="66"/>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2" customHeight="1">
      <c r="A984" s="66"/>
      <c r="B984" s="66"/>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2" customHeight="1">
      <c r="A985" s="66"/>
      <c r="B985" s="66"/>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2" customHeight="1">
      <c r="A986" s="66"/>
      <c r="B986" s="66"/>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2" customHeight="1">
      <c r="A987" s="66"/>
      <c r="B987" s="66"/>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2" customHeight="1">
      <c r="A988" s="66"/>
      <c r="B988" s="66"/>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2" customHeight="1">
      <c r="A989" s="66"/>
      <c r="B989" s="66"/>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2" customHeight="1">
      <c r="A990" s="66"/>
      <c r="B990" s="66"/>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2" customHeight="1">
      <c r="A991" s="66"/>
      <c r="B991" s="66"/>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2" customHeight="1">
      <c r="A992" s="66"/>
      <c r="B992" s="66"/>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2" customHeight="1">
      <c r="A993" s="66"/>
      <c r="B993" s="66"/>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2" customHeight="1">
      <c r="A994" s="66"/>
      <c r="B994" s="66"/>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2" customHeight="1">
      <c r="A995" s="66"/>
      <c r="B995" s="66"/>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2" customHeight="1">
      <c r="A996" s="66"/>
      <c r="B996" s="66"/>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2" customHeight="1">
      <c r="A997" s="66"/>
      <c r="B997" s="66"/>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2" customHeight="1">
      <c r="A998" s="66"/>
      <c r="B998" s="66"/>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2" customHeight="1">
      <c r="A999" s="66"/>
      <c r="B999" s="66"/>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2" customHeight="1">
      <c r="A1000" s="66"/>
      <c r="B1000" s="66"/>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autoFilter ref="A1:R51"/>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ontainsText" priority="8" operator="containsText" text="Mandatory" id="{00920035-0094-4FD3-ABA7-005C00C60051}">
            <xm:f>NOT(ISERROR(SEARCH(("Mandatory"),(F2))))</xm:f>
            <x14:dxf>
              <fill>
                <patternFill patternType="solid">
                  <fgColor indexed="2"/>
                  <bgColor indexed="2"/>
                </patternFill>
              </fill>
            </x14:dxf>
          </x14:cfRule>
          <xm:sqref>F2:F51</xm:sqref>
        </x14:conditionalFormatting>
        <x14:conditionalFormatting xmlns:xm="http://schemas.microsoft.com/office/excel/2006/main">
          <x14:cfRule type="containsText" priority="7" operator="containsText" text="Secondary" id="{0054002A-00EA-458D-B385-006C00EA00F0}">
            <xm:f>NOT(ISERROR(SEARCH(("Secondary"),(F2))))</xm:f>
            <x14:dxf>
              <fill>
                <patternFill patternType="solid">
                  <fgColor rgb="FF92D050"/>
                  <bgColor rgb="FF92D050"/>
                </patternFill>
              </fill>
            </x14:dxf>
          </x14:cfRule>
          <xm:sqref>F2:F51</xm:sqref>
        </x14:conditionalFormatting>
        <x14:conditionalFormatting xmlns:xm="http://schemas.microsoft.com/office/excel/2006/main">
          <x14:cfRule type="cellIs" priority="6" operator="equal" id="{0000007D-00E7-4D06-A561-0014008C0046}">
            <xm:f>"Control Exempted"</xm:f>
            <x14:dxf>
              <fill>
                <patternFill patternType="solid">
                  <fgColor rgb="FF7AB0F4"/>
                  <bgColor rgb="FF7AB0F4"/>
                </patternFill>
              </fill>
            </x14:dxf>
          </x14:cfRule>
          <xm:sqref>K2:K51</xm:sqref>
        </x14:conditionalFormatting>
        <x14:conditionalFormatting xmlns:xm="http://schemas.microsoft.com/office/excel/2006/main">
          <x14:cfRule type="cellIs" priority="5" operator="equal" id="{003F0075-00F3-43F0-AE26-00D900AC00D4}">
            <xm:f>"Compliant"</xm:f>
            <x14:dxf>
              <fill>
                <patternFill patternType="solid">
                  <fgColor rgb="FF92D050"/>
                  <bgColor rgb="FF92D050"/>
                </patternFill>
              </fill>
            </x14:dxf>
          </x14:cfRule>
          <xm:sqref>K2:K51</xm:sqref>
        </x14:conditionalFormatting>
        <x14:conditionalFormatting xmlns:xm="http://schemas.microsoft.com/office/excel/2006/main">
          <x14:cfRule type="cellIs" priority="4" operator="equal" id="{008D00C0-00AA-4D43-9E5B-0066003A001F}">
            <xm:f>"Non Compliant"</xm:f>
            <x14:dxf>
              <fill>
                <patternFill patternType="solid">
                  <fgColor indexed="2"/>
                  <bgColor indexed="2"/>
                </patternFill>
              </fill>
            </x14:dxf>
          </x14:cfRule>
          <xm:sqref>K2:K51</xm:sqref>
        </x14:conditionalFormatting>
        <x14:conditionalFormatting xmlns:xm="http://schemas.microsoft.com/office/excel/2006/main">
          <x14:cfRule type="cellIs" priority="3" operator="equal" id="{00BC00EB-005E-4FB8-9A95-0008009D002E}">
            <xm:f>"Request Control Exemption"</xm:f>
            <x14:dxf>
              <fill>
                <patternFill patternType="solid">
                  <fgColor rgb="FF7AB0F4"/>
                  <bgColor rgb="FF7AB0F4"/>
                </patternFill>
              </fill>
            </x14:dxf>
          </x14:cfRule>
          <xm:sqref>H2:H51</xm:sqref>
        </x14:conditionalFormatting>
        <x14:conditionalFormatting xmlns:xm="http://schemas.microsoft.com/office/excel/2006/main">
          <x14:cfRule type="cellIs" priority="2" operator="equal" id="{007100EB-0091-444F-9C00-002F002F000F}">
            <xm:f>"Compliant"</xm:f>
            <x14:dxf>
              <fill>
                <patternFill patternType="solid">
                  <fgColor rgb="FF92D050"/>
                  <bgColor rgb="FF92D050"/>
                </patternFill>
              </fill>
            </x14:dxf>
          </x14:cfRule>
          <xm:sqref>H2:H51</xm:sqref>
        </x14:conditionalFormatting>
        <x14:conditionalFormatting xmlns:xm="http://schemas.microsoft.com/office/excel/2006/main">
          <x14:cfRule type="cellIs" priority="1" operator="equal" id="{00A50097-007C-44CA-80DB-00F300BF0053}">
            <xm:f>"Non Compliant"</xm:f>
            <x14:dxf>
              <fill>
                <patternFill patternType="solid">
                  <fgColor indexed="2"/>
                  <bgColor indexed="2"/>
                </patternFill>
              </fill>
            </x14:dxf>
          </x14:cfRule>
          <xm:sqref>H2:H51</xm:sqref>
        </x14:conditionalFormatting>
      </x14:conditionalFormattings>
    </ext>
    <ext xmlns:x14="http://schemas.microsoft.com/office/spreadsheetml/2009/9/main" uri="{CCE6A557-97BC-4b89-ADB6-D9C93CAAB3DF}">
      <x14:dataValidations xmlns:xm="http://schemas.microsoft.com/office/excel/2006/main" count="2" disablePrompts="0">
        <x14:dataValidation xr:uid="{0025002B-008B-4A30-ACFA-008D000E008D}" type="list" allowBlank="1" errorStyle="stop" imeMode="noControl" operator="between" showDropDown="0" showErrorMessage="1" showInputMessage="0">
          <x14:formula1>
            <xm:f>"Compliant,Non Compliant,Request Control Exemption"</xm:f>
          </x14:formula1>
          <xm:sqref>H2:H51</xm:sqref>
        </x14:dataValidation>
        <x14:dataValidation xr:uid="{001200C7-00DE-4B4A-BA41-00D9005300D6}" type="list" allowBlank="1" errorStyle="stop" imeMode="noControl" operator="between" showDropDown="0" showErrorMessage="1" showInputMessage="0">
          <x14:formula1>
            <xm:f>"Compliant,Non Compliant,Control Exempted"</xm:f>
          </x14:formula1>
          <xm:sqref>K2:K51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5">
    <outlinePr applyStyles="0" showOutlineSymbols="1" summaryBelow="1" summaryRight="1"/>
    <pageSetUpPr autoPageBreaks="1" fitToPage="0"/>
  </sheetPr>
  <sheetViews>
    <sheetView topLeftCell="B20" workbookViewId="0" zoomScale="70">
      <selection activeCell="G44" activeCellId="0" sqref="G44"/>
    </sheetView>
  </sheetViews>
  <sheetFormatPr customHeight="1" defaultColWidth="14.44140625" defaultRowHeight="15"/>
  <cols>
    <col customWidth="1" min="1" max="1" width="60.5546875"/>
    <col customWidth="1" min="2" max="3" width="35.88671875"/>
    <col customWidth="1" min="4" max="4" width="17.44140625"/>
    <col customWidth="1" min="5" max="5" width="4.44140625"/>
    <col customWidth="1" min="6" max="6" width="60.44140625"/>
    <col customWidth="1" min="7" max="8" width="35.88671875"/>
    <col customWidth="1" min="9" max="9" width="17.44140625"/>
    <col customWidth="1" min="10" max="26" width="8.6640625"/>
  </cols>
  <sheetData>
    <row r="1" ht="14.4">
      <c r="A1" s="67" t="s">
        <v>269</v>
      </c>
      <c r="B1" s="35"/>
      <c r="C1" s="36"/>
      <c r="F1" s="67" t="s">
        <v>270</v>
      </c>
      <c r="G1" s="36"/>
    </row>
    <row r="2" ht="12.75" customHeight="1">
      <c r="A2" s="68" t="s">
        <v>271</v>
      </c>
      <c r="B2" s="68" t="s">
        <v>272</v>
      </c>
      <c r="C2" s="68" t="s">
        <v>273</v>
      </c>
      <c r="F2" s="69"/>
      <c r="G2" s="70" t="s">
        <v>274</v>
      </c>
    </row>
    <row r="3" ht="14.4">
      <c r="A3" s="71"/>
      <c r="B3" s="71"/>
      <c r="C3" s="71"/>
      <c r="F3" s="72"/>
      <c r="G3" s="70" t="s">
        <v>275</v>
      </c>
    </row>
    <row r="4" ht="14.4">
      <c r="A4" s="73"/>
      <c r="B4" s="73"/>
      <c r="C4" s="73"/>
    </row>
    <row r="5" ht="14.25" customHeight="1">
      <c r="A5" s="71" t="s">
        <v>276</v>
      </c>
      <c r="B5" s="71"/>
      <c r="C5" s="71"/>
      <c r="D5" s="74"/>
      <c r="E5" s="74"/>
    </row>
    <row r="6" ht="14.4">
      <c r="A6" s="75"/>
      <c r="B6" s="75"/>
      <c r="C6" s="75"/>
    </row>
    <row r="7" ht="14.4">
      <c r="A7" s="75"/>
      <c r="B7" s="75"/>
      <c r="C7" s="75"/>
    </row>
    <row r="8" ht="14.25" customHeight="1">
      <c r="A8" s="67" t="s">
        <v>277</v>
      </c>
      <c r="B8" s="35"/>
      <c r="C8" s="35"/>
      <c r="D8" s="36"/>
      <c r="F8" s="76" t="s">
        <v>278</v>
      </c>
      <c r="G8" s="77"/>
      <c r="H8" s="77"/>
      <c r="I8" s="78"/>
    </row>
    <row r="9" ht="14.25" customHeight="1">
      <c r="A9" s="79" t="s">
        <v>279</v>
      </c>
      <c r="B9" s="80" t="s">
        <v>280</v>
      </c>
      <c r="C9" s="35"/>
      <c r="D9" s="36"/>
      <c r="E9" s="81"/>
      <c r="F9" s="80" t="s">
        <v>279</v>
      </c>
      <c r="G9" s="80" t="s">
        <v>280</v>
      </c>
      <c r="H9" s="35"/>
      <c r="I9" s="36"/>
      <c r="J9" s="23"/>
      <c r="K9" s="23"/>
      <c r="L9" s="23"/>
      <c r="M9" s="23"/>
      <c r="N9" s="23"/>
      <c r="O9" s="23"/>
      <c r="P9" s="23"/>
      <c r="Q9" s="23"/>
      <c r="R9" s="23"/>
      <c r="S9" s="23"/>
      <c r="T9" s="23"/>
      <c r="U9" s="23"/>
      <c r="V9" s="23"/>
      <c r="W9" s="23"/>
      <c r="X9" s="23"/>
      <c r="Y9" s="23"/>
      <c r="Z9" s="23"/>
    </row>
    <row r="10" ht="14.4">
      <c r="A10" s="82" t="s">
        <v>281</v>
      </c>
      <c r="B10" s="83" t="s">
        <v>282</v>
      </c>
      <c r="C10" s="35"/>
      <c r="D10" s="36"/>
      <c r="F10" s="84" t="s">
        <v>283</v>
      </c>
      <c r="G10" s="85" t="str">
        <f>B14</f>
        <v xml:space="preserve">&lt;To be filled by Implementer&gt;</v>
      </c>
      <c r="H10" s="35"/>
      <c r="I10" s="36"/>
    </row>
    <row r="11" ht="24.75" customHeight="1">
      <c r="A11" s="82" t="s">
        <v>284</v>
      </c>
      <c r="B11" s="86" t="s">
        <v>285</v>
      </c>
      <c r="C11" s="87" t="s">
        <v>286</v>
      </c>
      <c r="D11" s="86" t="s">
        <v>287</v>
      </c>
      <c r="F11" s="84" t="s">
        <v>288</v>
      </c>
      <c r="G11" s="88">
        <f>COUNTIFS('MBSS Control Checklist'!K2:K51,"Control Exempted",'MBSS Control Checklist'!F2:F51,"Mandatory")</f>
        <v>0</v>
      </c>
      <c r="H11" s="35"/>
      <c r="I11" s="36"/>
    </row>
    <row r="12" ht="40.5" customHeight="1">
      <c r="A12" s="82" t="s">
        <v>289</v>
      </c>
      <c r="B12" s="89">
        <v>44635</v>
      </c>
      <c r="C12" s="35"/>
      <c r="D12" s="36"/>
      <c r="F12" s="90" t="s">
        <v>290</v>
      </c>
      <c r="G12" s="88" t="str">
        <f>IF(COUNTIFS('MBSS Control Checklist'!K2:K51,"Control Exempted",'MBSS Control Checklist'!F2:F51,"Mandatory")=B13,"Total number of registered control exemption MATCHED with total number reported by Implementer","Total number of registered control exemption DOES NOT MATCHED with total number reported by Implementer")</f>
        <v xml:space="preserve">Total number of registered control exemption DOES NOT MATCHED with total number reported by Implementer</v>
      </c>
      <c r="H12" s="35"/>
      <c r="I12" s="36"/>
    </row>
    <row r="13" ht="14.4">
      <c r="A13" s="91" t="s">
        <v>291</v>
      </c>
      <c r="B13" s="88">
        <f>COUNTIFS('MBSS Control Checklist'!H2:H51,"Request Control Exemption",'MBSS Control Checklist'!F2:F51,"Mandatory")</f>
        <v>14</v>
      </c>
      <c r="C13" s="35"/>
      <c r="D13" s="36"/>
      <c r="F13" s="84" t="s">
        <v>292</v>
      </c>
      <c r="G13" s="85" t="str">
        <f>B16</f>
        <v xml:space="preserve">&lt;To be filled by Implementer&gt;</v>
      </c>
      <c r="H13" s="35"/>
      <c r="I13" s="36"/>
    </row>
    <row r="14" ht="14.4">
      <c r="A14" s="91" t="s">
        <v>283</v>
      </c>
      <c r="B14" s="83" t="s">
        <v>293</v>
      </c>
      <c r="C14" s="35"/>
      <c r="D14" s="36"/>
      <c r="F14" s="84" t="s">
        <v>294</v>
      </c>
      <c r="G14" s="92" t="s">
        <v>295</v>
      </c>
      <c r="H14" s="35"/>
      <c r="I14" s="36"/>
    </row>
    <row r="15" ht="39" customHeight="1">
      <c r="A15" s="91" t="s">
        <v>296</v>
      </c>
      <c r="B15" s="83" t="s">
        <v>293</v>
      </c>
      <c r="C15" s="35"/>
      <c r="D15" s="36"/>
      <c r="F15" s="90" t="s">
        <v>297</v>
      </c>
      <c r="G15" s="88" t="str">
        <f>IF(COUNTIFS('MBSS Control Checklist'!H2:H51,"Non compliant",'MBSS Control Checklist'!F2:F51,"Mandatory")=G14,"Risk acceptance registered MATCHED with number of non compliant reported by Implementer","Risk acceptance registered DOES NOT MATCHED with number of non compliant reported by Implementer")</f>
        <v xml:space="preserve">Risk acceptance registered DOES NOT MATCHED with number of non compliant reported by Implementer</v>
      </c>
      <c r="H15" s="35"/>
      <c r="I15" s="36"/>
    </row>
    <row r="16" ht="14.4">
      <c r="A16" s="91" t="s">
        <v>292</v>
      </c>
      <c r="B16" s="83" t="s">
        <v>293</v>
      </c>
      <c r="C16" s="35"/>
      <c r="D16" s="36"/>
      <c r="F16" s="84" t="s">
        <v>298</v>
      </c>
      <c r="G16" s="93">
        <f>(COUNTIFS('MBSS Control Checklist'!K2:K51,"Compliant",'MBSS Control Checklist'!F2:F51,"Mandatory")+G11)/COUNTIF('MBSS Control Checklist'!F2:F51,"Mandatory")</f>
        <v>0.26000000000000001</v>
      </c>
      <c r="H16" s="35"/>
      <c r="I16" s="36"/>
    </row>
    <row r="17" ht="14.4">
      <c r="A17" s="91" t="s">
        <v>299</v>
      </c>
      <c r="B17" s="93">
        <f>((COUNTIFS('MBSS Control Checklist'!H2:H51,"Compliant",'MBSS Control Checklist'!F2:F51,"Mandatory"))+B13)/COUNTIF('MBSS Control Checklist'!F2:F51,"Mandatory")</f>
        <v>0.95999999999999996</v>
      </c>
      <c r="C17" s="35"/>
      <c r="D17" s="36"/>
    </row>
    <row r="18" ht="14.4">
      <c r="A18" s="75"/>
      <c r="B18" s="75"/>
      <c r="C18" s="75"/>
    </row>
    <row r="19" ht="14.4">
      <c r="A19" s="67" t="s">
        <v>300</v>
      </c>
      <c r="B19" s="35"/>
      <c r="C19" s="35"/>
      <c r="D19" s="36"/>
      <c r="F19" s="67" t="s">
        <v>301</v>
      </c>
      <c r="G19" s="35"/>
      <c r="H19" s="35"/>
      <c r="I19" s="36"/>
    </row>
    <row r="20" ht="14.4">
      <c r="A20" s="79" t="s">
        <v>279</v>
      </c>
      <c r="B20" s="80" t="s">
        <v>280</v>
      </c>
      <c r="C20" s="35"/>
      <c r="D20" s="36"/>
      <c r="F20" s="79" t="s">
        <v>279</v>
      </c>
      <c r="G20" s="80" t="s">
        <v>280</v>
      </c>
      <c r="H20" s="35"/>
      <c r="I20" s="36"/>
    </row>
    <row r="21" ht="44.25" customHeight="1">
      <c r="A21" s="82" t="s">
        <v>302</v>
      </c>
      <c r="B21" s="86" t="s">
        <v>303</v>
      </c>
      <c r="C21" s="87" t="s">
        <v>304</v>
      </c>
      <c r="D21" s="86" t="s">
        <v>305</v>
      </c>
      <c r="F21" s="91" t="s">
        <v>306</v>
      </c>
      <c r="G21" s="93">
        <f>G16</f>
        <v>0.26000000000000001</v>
      </c>
      <c r="H21" s="35"/>
      <c r="I21" s="36"/>
    </row>
    <row r="22" ht="15.75" customHeight="1">
      <c r="A22" s="82" t="s">
        <v>307</v>
      </c>
      <c r="B22" s="89">
        <v>44635</v>
      </c>
      <c r="C22" s="35"/>
      <c r="D22" s="36"/>
      <c r="F22" s="91" t="s">
        <v>308</v>
      </c>
      <c r="G22" s="94" t="s">
        <v>309</v>
      </c>
      <c r="H22" s="94" t="s">
        <v>310</v>
      </c>
      <c r="I22" s="94" t="s">
        <v>305</v>
      </c>
    </row>
    <row r="23" ht="15.75" customHeight="1">
      <c r="A23" s="75"/>
      <c r="B23" s="75"/>
      <c r="C23" s="75"/>
      <c r="F23" s="91" t="s">
        <v>311</v>
      </c>
      <c r="G23" s="92" t="s">
        <v>312</v>
      </c>
      <c r="H23" s="35"/>
      <c r="I23" s="36"/>
    </row>
    <row r="24" ht="15.75" customHeight="1">
      <c r="A24" s="75"/>
      <c r="B24" s="75"/>
      <c r="C24" s="75"/>
    </row>
    <row r="25" ht="15.75" customHeight="1">
      <c r="A25" s="75"/>
      <c r="B25" s="75"/>
      <c r="C25" s="75"/>
    </row>
    <row r="26" ht="15.75" customHeight="1">
      <c r="A26" s="95" t="s">
        <v>313</v>
      </c>
      <c r="B26" s="96"/>
      <c r="C26" s="96"/>
      <c r="D26" s="96"/>
      <c r="E26" s="96"/>
      <c r="F26" s="97"/>
      <c r="G26" s="98" t="s">
        <v>314</v>
      </c>
      <c r="H26" s="35"/>
      <c r="I26" s="35"/>
      <c r="J26" s="74"/>
    </row>
    <row r="27" ht="15.75" customHeight="1">
      <c r="A27" s="75"/>
      <c r="B27" s="75"/>
      <c r="C27" s="75"/>
      <c r="G27" s="99" t="s">
        <v>315</v>
      </c>
      <c r="H27" s="100" t="s">
        <v>316</v>
      </c>
      <c r="I27" s="101">
        <f>COUNTIF('MBSS Control Checklist'!F2:F51,"Mandatory")</f>
        <v>50</v>
      </c>
    </row>
    <row r="28" ht="15.75" customHeight="1">
      <c r="A28" s="75"/>
      <c r="B28" s="75"/>
      <c r="C28" s="75"/>
      <c r="G28" s="102"/>
      <c r="H28" s="102"/>
      <c r="I28" s="102"/>
    </row>
    <row r="29" ht="15.75" customHeight="1">
      <c r="A29" s="75"/>
      <c r="B29" s="75"/>
      <c r="C29" s="75"/>
      <c r="G29" s="103" t="s">
        <v>317</v>
      </c>
      <c r="H29" s="100" t="s">
        <v>318</v>
      </c>
      <c r="I29" s="101">
        <f>Data!C4</f>
        <v>34</v>
      </c>
    </row>
    <row r="30" ht="15.75" customHeight="1">
      <c r="A30" s="75"/>
      <c r="B30" s="75"/>
      <c r="C30" s="75"/>
      <c r="G30" s="104"/>
      <c r="H30" s="100" t="s">
        <v>319</v>
      </c>
      <c r="I30" s="101">
        <f>Data!E4</f>
        <v>14</v>
      </c>
    </row>
    <row r="31" ht="15.75" customHeight="1">
      <c r="A31" s="75"/>
      <c r="B31" s="75"/>
      <c r="C31" s="75"/>
      <c r="G31" s="104"/>
      <c r="H31" s="100" t="s">
        <v>320</v>
      </c>
      <c r="I31" s="101">
        <f>Data!D4</f>
        <v>1</v>
      </c>
    </row>
    <row r="32" ht="15.75" customHeight="1">
      <c r="A32" s="75"/>
      <c r="B32" s="75"/>
      <c r="C32" s="75"/>
      <c r="G32" s="105"/>
      <c r="H32" s="100" t="s">
        <v>321</v>
      </c>
      <c r="I32" s="106" t="str">
        <f>IF(SUM(I29:I31)=I27,"MATCHED","NOT MATCH")</f>
        <v xml:space="preserve">NOT MATCH</v>
      </c>
    </row>
    <row r="33" ht="15.75" customHeight="1">
      <c r="A33" s="75"/>
      <c r="B33" s="75"/>
      <c r="C33" s="75"/>
      <c r="G33" s="102"/>
      <c r="H33" s="102"/>
      <c r="I33" s="102"/>
    </row>
    <row r="34" ht="15.75" customHeight="1">
      <c r="A34" s="75"/>
      <c r="B34" s="75"/>
      <c r="C34" s="75"/>
      <c r="G34" s="103" t="s">
        <v>322</v>
      </c>
      <c r="H34" s="100" t="s">
        <v>318</v>
      </c>
      <c r="I34" s="101">
        <f>Data!C6</f>
        <v>13</v>
      </c>
    </row>
    <row r="35" ht="15.75" customHeight="1">
      <c r="A35" s="75"/>
      <c r="B35" s="75"/>
      <c r="C35" s="75"/>
      <c r="G35" s="104"/>
      <c r="H35" s="100" t="s">
        <v>323</v>
      </c>
      <c r="I35" s="101">
        <f>Data!E6</f>
        <v>0</v>
      </c>
    </row>
    <row r="36" ht="15.75" customHeight="1">
      <c r="A36" s="75"/>
      <c r="B36" s="75"/>
      <c r="C36" s="75"/>
      <c r="G36" s="104"/>
      <c r="H36" s="100" t="s">
        <v>324</v>
      </c>
      <c r="I36" s="107" t="str">
        <f>G14</f>
        <v xml:space="preserve">&lt;To be filled by CISO Officer&gt;</v>
      </c>
    </row>
    <row r="37" ht="15.75" customHeight="1">
      <c r="A37" s="75"/>
      <c r="B37" s="75"/>
      <c r="C37" s="75"/>
      <c r="G37" s="104"/>
      <c r="H37" s="100" t="s">
        <v>321</v>
      </c>
      <c r="I37" s="106" t="str">
        <f>IF(SUM(I34:I36)=I27,"MATCHED","NOT MATCH")</f>
        <v xml:space="preserve">NOT MATCH</v>
      </c>
    </row>
    <row r="38" ht="15.75" customHeight="1">
      <c r="A38" s="75"/>
      <c r="B38" s="75"/>
      <c r="C38" s="75"/>
      <c r="G38" s="104"/>
      <c r="H38" s="100" t="s">
        <v>325</v>
      </c>
      <c r="I38" s="106" t="str">
        <f>IF(COUNTIFS('MBSS Control Checklist'!K2:K51,"Control Exempted",'MBSS Control Checklist'!F2:F51,"Mandatory")=B13,"MATCHED","NOT MATCH")</f>
        <v xml:space="preserve">NOT MATCH</v>
      </c>
    </row>
    <row r="39" ht="45" customHeight="1">
      <c r="A39" s="75"/>
      <c r="B39" s="75"/>
      <c r="C39" s="75"/>
      <c r="G39" s="104"/>
      <c r="H39" s="100" t="s">
        <v>326</v>
      </c>
      <c r="I39" s="106" t="str">
        <f>IF(COUNTIFS('MBSS Control Checklist'!H2:H51,"Non compliant",'MBSS Control Checklist'!F2:F51,"Mandatory")=G14,"MATCHED","NOT MATCH")</f>
        <v xml:space="preserve">NOT MATCH</v>
      </c>
    </row>
    <row r="40" ht="15.75" customHeight="1">
      <c r="A40" s="75"/>
      <c r="B40" s="75"/>
      <c r="C40" s="75"/>
      <c r="G40" s="105"/>
      <c r="H40" s="100" t="s">
        <v>306</v>
      </c>
      <c r="I40" s="108">
        <f>G16</f>
        <v>0.26000000000000001</v>
      </c>
    </row>
    <row r="41" ht="15.75" customHeight="1">
      <c r="A41" s="75"/>
      <c r="B41" s="75"/>
      <c r="C41" s="75"/>
    </row>
    <row r="42" ht="15.75" customHeight="1">
      <c r="A42" s="75"/>
      <c r="B42" s="75"/>
      <c r="C42" s="75"/>
      <c r="H42" s="109" t="s">
        <v>52</v>
      </c>
      <c r="I42" s="110">
        <f>(Data!C6+Data!E6)/Data!F6</f>
        <v>0.26000000000000001</v>
      </c>
    </row>
    <row r="43" ht="15.75" customHeight="1">
      <c r="A43" s="75"/>
      <c r="B43" s="75"/>
      <c r="C43" s="75"/>
    </row>
    <row r="44" ht="15.75" customHeight="1">
      <c r="A44" s="75"/>
      <c r="B44" s="75"/>
      <c r="C44" s="75"/>
    </row>
    <row r="45" ht="15.75" customHeight="1">
      <c r="A45" s="75"/>
      <c r="B45" s="75"/>
      <c r="C45" s="75"/>
    </row>
    <row r="46" ht="15.75" customHeight="1">
      <c r="A46" s="75"/>
      <c r="B46" s="75"/>
      <c r="C46" s="75"/>
    </row>
    <row r="47" ht="15.75" customHeight="1">
      <c r="A47" s="75"/>
      <c r="B47" s="75"/>
      <c r="C47" s="75"/>
    </row>
    <row r="48" ht="15.75" customHeight="1">
      <c r="A48" s="75"/>
      <c r="B48" s="75"/>
      <c r="C48" s="75"/>
    </row>
    <row r="49" ht="15.75" customHeight="1">
      <c r="A49" s="75"/>
      <c r="B49" s="75"/>
      <c r="C49" s="75"/>
    </row>
    <row r="50" ht="15.75" customHeight="1">
      <c r="A50" s="75"/>
      <c r="B50" s="75"/>
      <c r="C50" s="75"/>
    </row>
    <row r="51" ht="15.75" customHeight="1">
      <c r="A51" s="75"/>
      <c r="B51" s="75"/>
      <c r="C51" s="75"/>
    </row>
    <row r="52" ht="15.75" customHeight="1">
      <c r="A52" s="75"/>
      <c r="B52" s="75"/>
      <c r="C52" s="75"/>
    </row>
    <row r="53" ht="15.75" customHeight="1">
      <c r="A53" s="75"/>
      <c r="B53" s="75"/>
      <c r="C53" s="75"/>
    </row>
    <row r="54" ht="15.75" customHeight="1">
      <c r="A54" s="75"/>
      <c r="B54" s="75"/>
      <c r="C54" s="75"/>
    </row>
    <row r="55" ht="15.75" customHeight="1">
      <c r="A55" s="75"/>
      <c r="B55" s="75"/>
      <c r="C55" s="75"/>
    </row>
    <row r="56" ht="15.75" customHeight="1">
      <c r="A56" s="75"/>
      <c r="B56" s="75"/>
      <c r="C56" s="75"/>
    </row>
    <row r="57" ht="15.75" customHeight="1">
      <c r="A57" s="75"/>
      <c r="B57" s="75"/>
      <c r="C57" s="75"/>
    </row>
    <row r="58" ht="15.75" customHeight="1">
      <c r="A58" s="75"/>
      <c r="B58" s="75"/>
      <c r="C58" s="75"/>
    </row>
    <row r="59" ht="15.75" customHeight="1">
      <c r="A59" s="75"/>
      <c r="B59" s="75"/>
      <c r="C59" s="75"/>
    </row>
    <row r="60" ht="15.75" customHeight="1">
      <c r="A60" s="75"/>
      <c r="B60" s="75"/>
      <c r="C60" s="75"/>
    </row>
    <row r="61" ht="15.75" customHeight="1">
      <c r="A61" s="75"/>
      <c r="B61" s="75"/>
      <c r="C61" s="75"/>
    </row>
    <row r="62" ht="15.75" customHeight="1">
      <c r="A62" s="75"/>
      <c r="B62" s="75"/>
      <c r="C62" s="75"/>
    </row>
    <row r="63" ht="15.75" customHeight="1">
      <c r="A63" s="75"/>
      <c r="B63" s="75"/>
      <c r="C63" s="75"/>
    </row>
    <row r="64" ht="15.75" customHeight="1">
      <c r="A64" s="75"/>
      <c r="B64" s="75"/>
      <c r="C64" s="75"/>
    </row>
    <row r="65" ht="15.75" customHeight="1">
      <c r="A65" s="75"/>
      <c r="B65" s="75"/>
      <c r="C65" s="75"/>
    </row>
    <row r="66" ht="15.75" customHeight="1">
      <c r="A66" s="75"/>
      <c r="B66" s="75"/>
      <c r="C66" s="75"/>
    </row>
    <row r="67" ht="15.75" customHeight="1">
      <c r="A67" s="75"/>
      <c r="B67" s="75"/>
      <c r="C67" s="75"/>
    </row>
    <row r="68" ht="15.75" customHeight="1">
      <c r="A68" s="75"/>
      <c r="B68" s="75"/>
      <c r="C68" s="75"/>
    </row>
    <row r="69" ht="15.75" customHeight="1">
      <c r="A69" s="75"/>
      <c r="B69" s="75"/>
      <c r="C69" s="75"/>
    </row>
    <row r="70" ht="15.75" customHeight="1">
      <c r="A70" s="75"/>
      <c r="B70" s="75"/>
      <c r="C70" s="75"/>
    </row>
    <row r="71" ht="15.75" customHeight="1">
      <c r="A71" s="75"/>
      <c r="B71" s="75"/>
      <c r="C71" s="75"/>
    </row>
    <row r="72" ht="15.75" customHeight="1">
      <c r="A72" s="75"/>
      <c r="B72" s="75"/>
      <c r="C72" s="75"/>
    </row>
    <row r="73" ht="15.75" customHeight="1">
      <c r="A73" s="75"/>
      <c r="B73" s="75"/>
      <c r="C73" s="75"/>
    </row>
    <row r="74" ht="15.75" customHeight="1">
      <c r="A74" s="75"/>
      <c r="B74" s="75"/>
      <c r="C74" s="75"/>
    </row>
    <row r="75" ht="15.75" customHeight="1">
      <c r="A75" s="75"/>
      <c r="B75" s="75"/>
      <c r="C75" s="75"/>
    </row>
    <row r="76" ht="15.75" customHeight="1">
      <c r="A76" s="75"/>
      <c r="B76" s="75"/>
      <c r="C76" s="75"/>
    </row>
    <row r="77" ht="15.75" customHeight="1">
      <c r="A77" s="75"/>
      <c r="B77" s="75"/>
      <c r="C77" s="75"/>
    </row>
    <row r="78" ht="15.75" customHeight="1">
      <c r="A78" s="75"/>
      <c r="B78" s="75"/>
      <c r="C78" s="75"/>
    </row>
    <row r="79" ht="15.75" customHeight="1">
      <c r="A79" s="75"/>
      <c r="B79" s="75"/>
      <c r="C79" s="75"/>
    </row>
    <row r="80" ht="15.75" customHeight="1">
      <c r="A80" s="75"/>
      <c r="B80" s="75"/>
      <c r="C80" s="75"/>
    </row>
    <row r="81" ht="15.75" customHeight="1">
      <c r="A81" s="75"/>
      <c r="B81" s="75"/>
      <c r="C81" s="75"/>
    </row>
    <row r="82" ht="15.75" customHeight="1">
      <c r="A82" s="75"/>
      <c r="B82" s="75"/>
      <c r="C82" s="75"/>
    </row>
    <row r="83" ht="15.75" customHeight="1">
      <c r="A83" s="75"/>
      <c r="B83" s="75"/>
      <c r="C83" s="75"/>
    </row>
    <row r="84" ht="15.75" customHeight="1">
      <c r="A84" s="75"/>
      <c r="B84" s="75"/>
      <c r="C84" s="75"/>
    </row>
    <row r="85" ht="15.75" customHeight="1">
      <c r="A85" s="75"/>
      <c r="B85" s="75"/>
      <c r="C85" s="75"/>
    </row>
    <row r="86" ht="15.75" customHeight="1">
      <c r="A86" s="75"/>
      <c r="B86" s="75"/>
      <c r="C86" s="75"/>
    </row>
    <row r="87" ht="15.75" customHeight="1">
      <c r="A87" s="75"/>
      <c r="B87" s="75"/>
      <c r="C87" s="75"/>
    </row>
    <row r="88" ht="15.75" customHeight="1">
      <c r="A88" s="75"/>
      <c r="B88" s="75"/>
      <c r="C88" s="75"/>
    </row>
    <row r="89" ht="15.75" customHeight="1">
      <c r="A89" s="75"/>
      <c r="B89" s="75"/>
      <c r="C89" s="75"/>
    </row>
    <row r="90" ht="15.75" customHeight="1">
      <c r="A90" s="75"/>
      <c r="B90" s="75"/>
      <c r="C90" s="75"/>
    </row>
    <row r="91" ht="15.75" customHeight="1">
      <c r="A91" s="75"/>
      <c r="B91" s="75"/>
      <c r="C91" s="75"/>
    </row>
    <row r="92" ht="15.75" customHeight="1">
      <c r="A92" s="75"/>
      <c r="B92" s="75"/>
      <c r="C92" s="75"/>
    </row>
    <row r="93" ht="15.75" customHeight="1">
      <c r="A93" s="75"/>
      <c r="B93" s="75"/>
      <c r="C93" s="75"/>
    </row>
    <row r="94" ht="15.75" customHeight="1">
      <c r="A94" s="75"/>
      <c r="B94" s="75"/>
      <c r="C94" s="75"/>
    </row>
    <row r="95" ht="15.75" customHeight="1">
      <c r="A95" s="75"/>
      <c r="B95" s="75"/>
      <c r="C95" s="75"/>
    </row>
    <row r="96" ht="15.75" customHeight="1">
      <c r="A96" s="75"/>
      <c r="B96" s="75"/>
      <c r="C96" s="75"/>
    </row>
    <row r="97" ht="15.75" customHeight="1">
      <c r="A97" s="75"/>
      <c r="B97" s="75"/>
      <c r="C97" s="75"/>
    </row>
    <row r="98" ht="15.75" customHeight="1">
      <c r="A98" s="75"/>
      <c r="B98" s="75"/>
      <c r="C98" s="75"/>
    </row>
    <row r="99" ht="15.75" customHeight="1">
      <c r="A99" s="75"/>
      <c r="B99" s="75"/>
      <c r="C99" s="75"/>
    </row>
    <row r="100" ht="15.75" customHeight="1">
      <c r="A100" s="75"/>
      <c r="B100" s="75"/>
      <c r="C100" s="75"/>
    </row>
    <row r="101" ht="15.75" customHeight="1">
      <c r="A101" s="75"/>
      <c r="B101" s="75"/>
      <c r="C101" s="75"/>
    </row>
    <row r="102" ht="15.75" customHeight="1">
      <c r="A102" s="75"/>
      <c r="B102" s="75"/>
      <c r="C102" s="75"/>
    </row>
    <row r="103" ht="15.75" customHeight="1">
      <c r="A103" s="75"/>
      <c r="B103" s="75"/>
      <c r="C103" s="75"/>
    </row>
    <row r="104" ht="15.75" customHeight="1">
      <c r="A104" s="75"/>
      <c r="B104" s="75"/>
      <c r="C104" s="75"/>
    </row>
    <row r="105" ht="15.75" customHeight="1">
      <c r="A105" s="75"/>
      <c r="B105" s="75"/>
      <c r="C105" s="75"/>
    </row>
    <row r="106" ht="15.75" customHeight="1">
      <c r="A106" s="75"/>
      <c r="B106" s="75"/>
      <c r="C106" s="75"/>
    </row>
    <row r="107" ht="15.75" customHeight="1">
      <c r="A107" s="75"/>
      <c r="B107" s="75"/>
      <c r="C107" s="75"/>
    </row>
    <row r="108" ht="15.75" customHeight="1">
      <c r="A108" s="75"/>
      <c r="B108" s="75"/>
      <c r="C108" s="75"/>
    </row>
    <row r="109" ht="15.75" customHeight="1">
      <c r="A109" s="75"/>
      <c r="B109" s="75"/>
      <c r="C109" s="75"/>
    </row>
    <row r="110" ht="15.75" customHeight="1">
      <c r="A110" s="75"/>
      <c r="B110" s="75"/>
      <c r="C110" s="75"/>
    </row>
    <row r="111" ht="15.75" customHeight="1">
      <c r="A111" s="75"/>
      <c r="B111" s="75"/>
      <c r="C111" s="75"/>
    </row>
    <row r="112" ht="15.75" customHeight="1">
      <c r="A112" s="75"/>
      <c r="B112" s="75"/>
      <c r="C112" s="75"/>
    </row>
    <row r="113" ht="15.75" customHeight="1">
      <c r="A113" s="75"/>
      <c r="B113" s="75"/>
      <c r="C113" s="75"/>
    </row>
    <row r="114" ht="15.75" customHeight="1">
      <c r="A114" s="75"/>
      <c r="B114" s="75"/>
      <c r="C114" s="75"/>
    </row>
    <row r="115" ht="15.75" customHeight="1">
      <c r="A115" s="75"/>
      <c r="B115" s="75"/>
      <c r="C115" s="75"/>
    </row>
    <row r="116" ht="15.75" customHeight="1">
      <c r="A116" s="75"/>
      <c r="B116" s="75"/>
      <c r="C116" s="75"/>
    </row>
    <row r="117" ht="15.75" customHeight="1">
      <c r="A117" s="75"/>
      <c r="B117" s="75"/>
      <c r="C117" s="75"/>
    </row>
    <row r="118" ht="15.75" customHeight="1">
      <c r="A118" s="75"/>
      <c r="B118" s="75"/>
      <c r="C118" s="75"/>
    </row>
    <row r="119" ht="15.75" customHeight="1">
      <c r="A119" s="75"/>
      <c r="B119" s="75"/>
      <c r="C119" s="75"/>
    </row>
    <row r="120" ht="15.75" customHeight="1">
      <c r="A120" s="75"/>
      <c r="B120" s="75"/>
      <c r="C120" s="75"/>
    </row>
    <row r="121" ht="15.75" customHeight="1">
      <c r="A121" s="75"/>
      <c r="B121" s="75"/>
      <c r="C121" s="75"/>
    </row>
    <row r="122" ht="15.75" customHeight="1">
      <c r="A122" s="75"/>
      <c r="B122" s="75"/>
      <c r="C122" s="75"/>
    </row>
    <row r="123" ht="15.75" customHeight="1">
      <c r="A123" s="75"/>
      <c r="B123" s="75"/>
      <c r="C123" s="75"/>
    </row>
    <row r="124" ht="15.75" customHeight="1">
      <c r="A124" s="75"/>
      <c r="B124" s="75"/>
      <c r="C124" s="75"/>
    </row>
    <row r="125" ht="15.75" customHeight="1">
      <c r="A125" s="75"/>
      <c r="B125" s="75"/>
      <c r="C125" s="75"/>
    </row>
    <row r="126" ht="15.75" customHeight="1">
      <c r="A126" s="75"/>
      <c r="B126" s="75"/>
      <c r="C126" s="75"/>
    </row>
    <row r="127" ht="15.75" customHeight="1">
      <c r="A127" s="75"/>
      <c r="B127" s="75"/>
      <c r="C127" s="75"/>
    </row>
    <row r="128" ht="15.75" customHeight="1">
      <c r="A128" s="75"/>
      <c r="B128" s="75"/>
      <c r="C128" s="75"/>
    </row>
    <row r="129" ht="15.75" customHeight="1">
      <c r="A129" s="75"/>
      <c r="B129" s="75"/>
      <c r="C129" s="75"/>
    </row>
    <row r="130" ht="15.75" customHeight="1">
      <c r="A130" s="75"/>
      <c r="B130" s="75"/>
      <c r="C130" s="75"/>
    </row>
    <row r="131" ht="15.75" customHeight="1">
      <c r="A131" s="75"/>
      <c r="B131" s="75"/>
      <c r="C131" s="75"/>
    </row>
    <row r="132" ht="15.75" customHeight="1">
      <c r="A132" s="75"/>
      <c r="B132" s="75"/>
      <c r="C132" s="75"/>
    </row>
    <row r="133" ht="15.75" customHeight="1">
      <c r="A133" s="75"/>
      <c r="B133" s="75"/>
      <c r="C133" s="75"/>
    </row>
    <row r="134" ht="15.75" customHeight="1">
      <c r="A134" s="75"/>
      <c r="B134" s="75"/>
      <c r="C134" s="75"/>
    </row>
    <row r="135" ht="15.75" customHeight="1">
      <c r="A135" s="75"/>
      <c r="B135" s="75"/>
      <c r="C135" s="75"/>
    </row>
    <row r="136" ht="15.75" customHeight="1">
      <c r="A136" s="75"/>
      <c r="B136" s="75"/>
      <c r="C136" s="75"/>
    </row>
    <row r="137" ht="15.75" customHeight="1">
      <c r="A137" s="75"/>
      <c r="B137" s="75"/>
      <c r="C137" s="75"/>
    </row>
    <row r="138" ht="15.75" customHeight="1">
      <c r="A138" s="75"/>
      <c r="B138" s="75"/>
      <c r="C138" s="75"/>
    </row>
    <row r="139" ht="15.75" customHeight="1">
      <c r="A139" s="75"/>
      <c r="B139" s="75"/>
      <c r="C139" s="75"/>
    </row>
    <row r="140" ht="15.75" customHeight="1">
      <c r="A140" s="75"/>
      <c r="B140" s="75"/>
      <c r="C140" s="75"/>
    </row>
    <row r="141" ht="15.75" customHeight="1">
      <c r="A141" s="75"/>
      <c r="B141" s="75"/>
      <c r="C141" s="75"/>
    </row>
    <row r="142" ht="15.75" customHeight="1">
      <c r="A142" s="75"/>
      <c r="B142" s="75"/>
      <c r="C142" s="75"/>
    </row>
    <row r="143" ht="15.75" customHeight="1">
      <c r="A143" s="75"/>
      <c r="B143" s="75"/>
      <c r="C143" s="75"/>
    </row>
    <row r="144" ht="15.75" customHeight="1">
      <c r="A144" s="75"/>
      <c r="B144" s="75"/>
      <c r="C144" s="75"/>
    </row>
    <row r="145" ht="15.75" customHeight="1">
      <c r="A145" s="75"/>
      <c r="B145" s="75"/>
      <c r="C145" s="75"/>
    </row>
    <row r="146" ht="15.75" customHeight="1">
      <c r="A146" s="75"/>
      <c r="B146" s="75"/>
      <c r="C146" s="75"/>
    </row>
    <row r="147" ht="15.75" customHeight="1">
      <c r="A147" s="75"/>
      <c r="B147" s="75"/>
      <c r="C147" s="75"/>
    </row>
    <row r="148" ht="15.75" customHeight="1">
      <c r="A148" s="75"/>
      <c r="B148" s="75"/>
      <c r="C148" s="75"/>
    </row>
    <row r="149" ht="15.75" customHeight="1">
      <c r="A149" s="75"/>
      <c r="B149" s="75"/>
      <c r="C149" s="75"/>
    </row>
    <row r="150" ht="15.75" customHeight="1">
      <c r="A150" s="75"/>
      <c r="B150" s="75"/>
      <c r="C150" s="75"/>
    </row>
    <row r="151" ht="15.75" customHeight="1">
      <c r="A151" s="75"/>
      <c r="B151" s="75"/>
      <c r="C151" s="75"/>
    </row>
    <row r="152" ht="15.75" customHeight="1">
      <c r="A152" s="75"/>
      <c r="B152" s="75"/>
      <c r="C152" s="75"/>
    </row>
    <row r="153" ht="15.75" customHeight="1">
      <c r="A153" s="75"/>
      <c r="B153" s="75"/>
      <c r="C153" s="75"/>
    </row>
    <row r="154" ht="15.75" customHeight="1">
      <c r="A154" s="75"/>
      <c r="B154" s="75"/>
      <c r="C154" s="75"/>
    </row>
    <row r="155" ht="15.75" customHeight="1">
      <c r="A155" s="75"/>
      <c r="B155" s="75"/>
      <c r="C155" s="75"/>
    </row>
    <row r="156" ht="15.75" customHeight="1">
      <c r="A156" s="75"/>
      <c r="B156" s="75"/>
      <c r="C156" s="75"/>
    </row>
    <row r="157" ht="15.75" customHeight="1">
      <c r="A157" s="75"/>
      <c r="B157" s="75"/>
      <c r="C157" s="75"/>
    </row>
    <row r="158" ht="15.75" customHeight="1">
      <c r="A158" s="75"/>
      <c r="B158" s="75"/>
      <c r="C158" s="75"/>
    </row>
    <row r="159" ht="15.75" customHeight="1">
      <c r="A159" s="75"/>
      <c r="B159" s="75"/>
      <c r="C159" s="75"/>
    </row>
    <row r="160" ht="15.75" customHeight="1">
      <c r="A160" s="75"/>
      <c r="B160" s="75"/>
      <c r="C160" s="75"/>
    </row>
    <row r="161" ht="15.75" customHeight="1">
      <c r="A161" s="75"/>
      <c r="B161" s="75"/>
      <c r="C161" s="75"/>
    </row>
    <row r="162" ht="15.75" customHeight="1">
      <c r="A162" s="75"/>
      <c r="B162" s="75"/>
      <c r="C162" s="75"/>
    </row>
    <row r="163" ht="15.75" customHeight="1">
      <c r="A163" s="75"/>
      <c r="B163" s="75"/>
      <c r="C163" s="75"/>
    </row>
    <row r="164" ht="15.75" customHeight="1">
      <c r="A164" s="75"/>
      <c r="B164" s="75"/>
      <c r="C164" s="75"/>
    </row>
    <row r="165" ht="15.75" customHeight="1">
      <c r="A165" s="75"/>
      <c r="B165" s="75"/>
      <c r="C165" s="75"/>
    </row>
    <row r="166" ht="15.75" customHeight="1">
      <c r="A166" s="75"/>
      <c r="B166" s="75"/>
      <c r="C166" s="75"/>
    </row>
    <row r="167" ht="15.75" customHeight="1">
      <c r="A167" s="75"/>
      <c r="B167" s="75"/>
      <c r="C167" s="75"/>
    </row>
    <row r="168" ht="15.75" customHeight="1">
      <c r="A168" s="75"/>
      <c r="B168" s="75"/>
      <c r="C168" s="75"/>
    </row>
    <row r="169" ht="15.75" customHeight="1">
      <c r="A169" s="75"/>
      <c r="B169" s="75"/>
      <c r="C169" s="75"/>
    </row>
    <row r="170" ht="15.75" customHeight="1">
      <c r="A170" s="75"/>
      <c r="B170" s="75"/>
      <c r="C170" s="75"/>
    </row>
    <row r="171" ht="15.75" customHeight="1">
      <c r="A171" s="75"/>
      <c r="B171" s="75"/>
      <c r="C171" s="75"/>
    </row>
    <row r="172" ht="15.75" customHeight="1">
      <c r="A172" s="75"/>
      <c r="B172" s="75"/>
      <c r="C172" s="75"/>
    </row>
    <row r="173" ht="15.75" customHeight="1">
      <c r="A173" s="75"/>
      <c r="B173" s="75"/>
      <c r="C173" s="75"/>
    </row>
    <row r="174" ht="15.75" customHeight="1">
      <c r="A174" s="75"/>
      <c r="B174" s="75"/>
      <c r="C174" s="75"/>
    </row>
    <row r="175" ht="15.75" customHeight="1">
      <c r="A175" s="75"/>
      <c r="B175" s="75"/>
      <c r="C175" s="75"/>
    </row>
    <row r="176" ht="15.75" customHeight="1">
      <c r="A176" s="75"/>
      <c r="B176" s="75"/>
      <c r="C176" s="75"/>
    </row>
    <row r="177" ht="15.75" customHeight="1">
      <c r="A177" s="75"/>
      <c r="B177" s="75"/>
      <c r="C177" s="75"/>
    </row>
    <row r="178" ht="15.75" customHeight="1">
      <c r="A178" s="75"/>
      <c r="B178" s="75"/>
      <c r="C178" s="75"/>
    </row>
    <row r="179" ht="15.75" customHeight="1">
      <c r="A179" s="75"/>
      <c r="B179" s="75"/>
      <c r="C179" s="75"/>
    </row>
    <row r="180" ht="15.75" customHeight="1">
      <c r="A180" s="75"/>
      <c r="B180" s="75"/>
      <c r="C180" s="75"/>
    </row>
    <row r="181" ht="15.75" customHeight="1">
      <c r="A181" s="75"/>
      <c r="B181" s="75"/>
      <c r="C181" s="75"/>
    </row>
    <row r="182" ht="15.75" customHeight="1">
      <c r="A182" s="75"/>
      <c r="B182" s="75"/>
      <c r="C182" s="75"/>
    </row>
    <row r="183" ht="15.75" customHeight="1">
      <c r="A183" s="75"/>
      <c r="B183" s="75"/>
      <c r="C183" s="75"/>
    </row>
    <row r="184" ht="15.75" customHeight="1">
      <c r="A184" s="75"/>
      <c r="B184" s="75"/>
      <c r="C184" s="75"/>
    </row>
    <row r="185" ht="15.75" customHeight="1">
      <c r="A185" s="75"/>
      <c r="B185" s="75"/>
      <c r="C185" s="75"/>
    </row>
    <row r="186" ht="15.75" customHeight="1">
      <c r="A186" s="75"/>
      <c r="B186" s="75"/>
      <c r="C186" s="75"/>
    </row>
    <row r="187" ht="15.75" customHeight="1">
      <c r="A187" s="75"/>
      <c r="B187" s="75"/>
      <c r="C187" s="75"/>
    </row>
    <row r="188" ht="15.75" customHeight="1">
      <c r="A188" s="75"/>
      <c r="B188" s="75"/>
      <c r="C188" s="75"/>
    </row>
    <row r="189" ht="15.75" customHeight="1">
      <c r="A189" s="75"/>
      <c r="B189" s="75"/>
      <c r="C189" s="75"/>
    </row>
    <row r="190" ht="15.75" customHeight="1">
      <c r="A190" s="75"/>
      <c r="B190" s="75"/>
      <c r="C190" s="75"/>
    </row>
    <row r="191" ht="15.75" customHeight="1">
      <c r="A191" s="75"/>
      <c r="B191" s="75"/>
      <c r="C191" s="75"/>
    </row>
    <row r="192" ht="15.75" customHeight="1">
      <c r="A192" s="75"/>
      <c r="B192" s="75"/>
      <c r="C19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6" s="75"/>
    </row>
    <row r="197" ht="15.75" customHeight="1">
      <c r="A197" s="75"/>
      <c r="B197" s="75"/>
      <c r="C197" s="75"/>
    </row>
    <row r="198" ht="15.75" customHeight="1">
      <c r="A198" s="75"/>
      <c r="B198" s="75"/>
      <c r="C198" s="75"/>
    </row>
    <row r="199" ht="15.75" customHeight="1">
      <c r="A199" s="75"/>
      <c r="B199" s="75"/>
      <c r="C199" s="75"/>
    </row>
    <row r="200" ht="15.75" customHeight="1">
      <c r="A200" s="75"/>
      <c r="B200" s="75"/>
      <c r="C200" s="75"/>
    </row>
    <row r="201" ht="15.75" customHeight="1">
      <c r="A201" s="75"/>
      <c r="B201" s="75"/>
      <c r="C201" s="75"/>
    </row>
    <row r="202" ht="15.75" customHeight="1">
      <c r="A202" s="75"/>
      <c r="B202" s="75"/>
      <c r="C202" s="75"/>
    </row>
    <row r="203" ht="15.75" customHeight="1">
      <c r="A203" s="75"/>
      <c r="B203" s="75"/>
      <c r="C203" s="75"/>
    </row>
    <row r="204" ht="15.75" customHeight="1">
      <c r="A204" s="75"/>
      <c r="B204" s="75"/>
      <c r="C204" s="75"/>
    </row>
    <row r="205" ht="15.75" customHeight="1">
      <c r="A205" s="75"/>
      <c r="B205" s="75"/>
      <c r="C205" s="75"/>
    </row>
    <row r="206" ht="15.75" customHeight="1">
      <c r="A206" s="75"/>
      <c r="B206" s="75"/>
      <c r="C206" s="75"/>
    </row>
    <row r="207" ht="15.75" customHeight="1">
      <c r="A207" s="75"/>
      <c r="B207" s="75"/>
      <c r="C207" s="75"/>
    </row>
    <row r="208" ht="15.75" customHeight="1">
      <c r="A208" s="75"/>
      <c r="B208" s="75"/>
      <c r="C208" s="75"/>
    </row>
    <row r="209" ht="15.75" customHeight="1">
      <c r="A209" s="75"/>
      <c r="B209" s="75"/>
      <c r="C209" s="75"/>
    </row>
    <row r="210" ht="15.75" customHeight="1">
      <c r="A210" s="75"/>
      <c r="B210" s="75"/>
      <c r="C210" s="75"/>
    </row>
    <row r="211" ht="15.75" customHeight="1">
      <c r="A211" s="75"/>
      <c r="B211" s="75"/>
      <c r="C211" s="75"/>
    </row>
    <row r="212" ht="15.75" customHeight="1">
      <c r="A212" s="75"/>
      <c r="B212" s="75"/>
      <c r="C212" s="75"/>
    </row>
    <row r="213" ht="15.75" customHeight="1">
      <c r="A213" s="75"/>
      <c r="B213" s="75"/>
      <c r="C213" s="75"/>
    </row>
    <row r="214" ht="15.75" customHeight="1">
      <c r="A214" s="75"/>
      <c r="B214" s="75"/>
      <c r="C214" s="75"/>
    </row>
    <row r="215" ht="15.75" customHeight="1">
      <c r="A215" s="75"/>
      <c r="B215" s="75"/>
      <c r="C215" s="75"/>
    </row>
    <row r="216" ht="15.75" customHeight="1">
      <c r="A216" s="75"/>
      <c r="B216" s="75"/>
      <c r="C216" s="75"/>
    </row>
    <row r="217" ht="15.75" customHeight="1">
      <c r="A217" s="75"/>
      <c r="B217" s="75"/>
      <c r="C217" s="75"/>
    </row>
    <row r="218" ht="15.75" customHeight="1">
      <c r="A218" s="75"/>
      <c r="B218" s="75"/>
      <c r="C218" s="75"/>
    </row>
    <row r="219" ht="15.75" customHeight="1">
      <c r="A219" s="75"/>
      <c r="B219" s="75"/>
      <c r="C219" s="75"/>
    </row>
    <row r="220" ht="15.75" customHeight="1">
      <c r="A220" s="75"/>
      <c r="B220" s="75"/>
      <c r="C220" s="75"/>
    </row>
    <row r="221" ht="15.75" customHeight="1">
      <c r="A221" s="75"/>
      <c r="B221" s="75"/>
      <c r="C221" s="75"/>
    </row>
    <row r="222" ht="15.75" customHeight="1">
      <c r="A222" s="75"/>
      <c r="B222" s="75"/>
      <c r="C222" s="75"/>
    </row>
    <row r="223" ht="15.75" customHeight="1">
      <c r="A223" s="75"/>
      <c r="B223" s="75"/>
      <c r="C223" s="75"/>
    </row>
    <row r="224" ht="15.75" customHeight="1">
      <c r="A224" s="75"/>
      <c r="B224" s="75"/>
      <c r="C224" s="75"/>
    </row>
    <row r="225" ht="15.75" customHeight="1">
      <c r="A225" s="75"/>
      <c r="B225" s="75"/>
      <c r="C225" s="75"/>
    </row>
    <row r="226" ht="15.75" customHeight="1">
      <c r="A226" s="75"/>
      <c r="B226" s="75"/>
      <c r="C226" s="75"/>
    </row>
    <row r="227" ht="15.75" customHeight="1">
      <c r="A227" s="75"/>
      <c r="B227" s="75"/>
      <c r="C227" s="75"/>
    </row>
    <row r="228" ht="15.75" customHeight="1">
      <c r="A228" s="75"/>
      <c r="B228" s="75"/>
      <c r="C228" s="75"/>
    </row>
    <row r="229" ht="15.75" customHeight="1">
      <c r="A229" s="75"/>
      <c r="B229" s="75"/>
      <c r="C229" s="75"/>
    </row>
    <row r="230" ht="15.75" customHeight="1">
      <c r="A230" s="75"/>
      <c r="B230" s="75"/>
      <c r="C230" s="75"/>
    </row>
    <row r="231" ht="15.75" customHeight="1">
      <c r="A231" s="75"/>
      <c r="B231" s="75"/>
      <c r="C231" s="75"/>
    </row>
    <row r="232" ht="15.75" customHeight="1">
      <c r="A232" s="75"/>
      <c r="B232" s="75"/>
      <c r="C232" s="75"/>
    </row>
    <row r="233" ht="15.75" customHeight="1">
      <c r="A233" s="75"/>
      <c r="B233" s="75"/>
      <c r="C233" s="75"/>
    </row>
    <row r="234" ht="15.75" customHeight="1">
      <c r="A234" s="75"/>
      <c r="B234" s="75"/>
      <c r="C234" s="75"/>
    </row>
    <row r="235" ht="15.75" customHeight="1">
      <c r="A235" s="75"/>
      <c r="B235" s="75"/>
      <c r="C235" s="75"/>
    </row>
    <row r="236" ht="15.75" customHeight="1">
      <c r="A236" s="75"/>
      <c r="B236" s="75"/>
      <c r="C236" s="75"/>
    </row>
    <row r="237" ht="15.75" customHeight="1">
      <c r="A237" s="75"/>
      <c r="B237" s="75"/>
      <c r="C237" s="75"/>
    </row>
    <row r="238" ht="15.75" customHeight="1">
      <c r="A238" s="75"/>
      <c r="B238" s="75"/>
      <c r="C238" s="75"/>
    </row>
    <row r="239" ht="15.75" customHeight="1">
      <c r="A239" s="75"/>
      <c r="B239" s="75"/>
      <c r="C239" s="75"/>
    </row>
    <row r="240" ht="15.75" customHeight="1">
      <c r="A240" s="75"/>
      <c r="B240" s="75"/>
      <c r="C240" s="75"/>
    </row>
    <row r="241" ht="15.75" customHeight="1">
      <c r="A241" s="75"/>
      <c r="B241" s="75"/>
      <c r="C241" s="75"/>
    </row>
    <row r="242" ht="15.75" customHeight="1">
      <c r="A242" s="75"/>
      <c r="B242" s="75"/>
      <c r="C242" s="75"/>
    </row>
    <row r="243" ht="15.75" customHeight="1">
      <c r="A243" s="75"/>
      <c r="B243" s="75"/>
      <c r="C243" s="75"/>
    </row>
    <row r="244" ht="15.75" customHeight="1">
      <c r="A244" s="75"/>
      <c r="B244" s="75"/>
      <c r="C244" s="75"/>
    </row>
    <row r="245" ht="15.75" customHeight="1">
      <c r="A245" s="75"/>
      <c r="B245" s="75"/>
      <c r="C245" s="75"/>
    </row>
    <row r="246" ht="15.75" customHeight="1">
      <c r="A246" s="75"/>
      <c r="B246" s="75"/>
      <c r="C246" s="75"/>
    </row>
    <row r="247" ht="15.75" customHeight="1">
      <c r="A247" s="75"/>
      <c r="B247" s="75"/>
      <c r="C247" s="75"/>
    </row>
    <row r="248" ht="15.75" customHeight="1">
      <c r="A248" s="75"/>
      <c r="B248" s="75"/>
      <c r="C248" s="75"/>
    </row>
    <row r="249" ht="15.75" customHeight="1">
      <c r="A249" s="75"/>
      <c r="B249" s="75"/>
      <c r="C249" s="75"/>
    </row>
    <row r="250" ht="15.75" customHeight="1">
      <c r="A250" s="75"/>
      <c r="B250" s="75"/>
      <c r="C250" s="75"/>
    </row>
    <row r="251" ht="15.75" customHeight="1">
      <c r="A251" s="75"/>
      <c r="B251" s="75"/>
      <c r="C251" s="75"/>
    </row>
    <row r="252" ht="15.75" customHeight="1">
      <c r="A252" s="75"/>
      <c r="B252" s="75"/>
      <c r="C252" s="75"/>
    </row>
    <row r="253" ht="15.75" customHeight="1">
      <c r="A253" s="75"/>
      <c r="B253" s="75"/>
      <c r="C253" s="75"/>
    </row>
    <row r="254" ht="15.75" customHeight="1">
      <c r="A254" s="75"/>
      <c r="B254" s="75"/>
      <c r="C254" s="75"/>
    </row>
    <row r="255" ht="15.75" customHeight="1">
      <c r="A255" s="75"/>
      <c r="B255" s="75"/>
      <c r="C255" s="75"/>
    </row>
    <row r="256" ht="15.75" customHeight="1">
      <c r="A256" s="75"/>
      <c r="B256" s="75"/>
      <c r="C256" s="75"/>
    </row>
    <row r="257" ht="15.75" customHeight="1">
      <c r="A257" s="75"/>
      <c r="B257" s="75"/>
      <c r="C257" s="75"/>
    </row>
    <row r="258" ht="15.75" customHeight="1">
      <c r="A258" s="75"/>
      <c r="B258" s="75"/>
      <c r="C258" s="75"/>
    </row>
    <row r="259" ht="15.75" customHeight="1">
      <c r="A259" s="75"/>
      <c r="B259" s="75"/>
      <c r="C259" s="75"/>
    </row>
    <row r="260" ht="15.75" customHeight="1">
      <c r="A260" s="75"/>
      <c r="B260" s="75"/>
      <c r="C260" s="75"/>
    </row>
    <row r="261" ht="15.75" customHeight="1">
      <c r="A261" s="75"/>
      <c r="B261" s="75"/>
      <c r="C261" s="75"/>
    </row>
    <row r="262" ht="15.75" customHeight="1">
      <c r="A262" s="75"/>
      <c r="B262" s="75"/>
      <c r="C262" s="75"/>
    </row>
    <row r="263" ht="15.75" customHeight="1">
      <c r="A263" s="75"/>
      <c r="B263" s="75"/>
      <c r="C263" s="75"/>
    </row>
    <row r="264" ht="15.75" customHeight="1">
      <c r="A264" s="75"/>
      <c r="B264" s="75"/>
      <c r="C264" s="75"/>
    </row>
    <row r="265" ht="15.75" customHeight="1">
      <c r="A265" s="75"/>
      <c r="B265" s="75"/>
      <c r="C265" s="75"/>
    </row>
    <row r="266" ht="15.75" customHeight="1">
      <c r="A266" s="75"/>
      <c r="B266" s="75"/>
      <c r="C266" s="75"/>
    </row>
    <row r="267" ht="15.75" customHeight="1">
      <c r="A267" s="75"/>
      <c r="B267" s="75"/>
      <c r="C267" s="75"/>
    </row>
    <row r="268" ht="15.75" customHeight="1">
      <c r="A268" s="75"/>
      <c r="B268" s="75"/>
      <c r="C268" s="75"/>
    </row>
    <row r="269" ht="15.75" customHeight="1">
      <c r="A269" s="75"/>
      <c r="B269" s="75"/>
      <c r="C269" s="75"/>
    </row>
    <row r="270" ht="15.75" customHeight="1">
      <c r="A270" s="75"/>
      <c r="B270" s="75"/>
      <c r="C270" s="75"/>
    </row>
    <row r="271" ht="15.75" customHeight="1">
      <c r="A271" s="75"/>
      <c r="B271" s="75"/>
      <c r="C271" s="75"/>
    </row>
    <row r="272" ht="15.75" customHeight="1">
      <c r="A272" s="75"/>
      <c r="B272" s="75"/>
      <c r="C272" s="75"/>
    </row>
    <row r="273" ht="15.75" customHeight="1">
      <c r="A273" s="75"/>
      <c r="B273" s="75"/>
      <c r="C273" s="75"/>
    </row>
    <row r="274" ht="15.75" customHeight="1">
      <c r="A274" s="75"/>
      <c r="B274" s="75"/>
      <c r="C274" s="75"/>
    </row>
    <row r="275" ht="15.75" customHeight="1">
      <c r="A275" s="75"/>
      <c r="B275" s="75"/>
      <c r="C275" s="75"/>
    </row>
    <row r="276" ht="15.75" customHeight="1">
      <c r="A276" s="75"/>
      <c r="B276" s="75"/>
      <c r="C276" s="75"/>
    </row>
    <row r="277" ht="15.75" customHeight="1">
      <c r="A277" s="75"/>
      <c r="B277" s="75"/>
      <c r="C277" s="75"/>
    </row>
    <row r="278" ht="15.75" customHeight="1">
      <c r="A278" s="75"/>
      <c r="B278" s="75"/>
      <c r="C278" s="75"/>
    </row>
    <row r="279" ht="15.75" customHeight="1">
      <c r="A279" s="75"/>
      <c r="B279" s="75"/>
      <c r="C279" s="75"/>
    </row>
    <row r="280" ht="15.75" customHeight="1">
      <c r="A280" s="75"/>
      <c r="B280" s="75"/>
      <c r="C280" s="75"/>
    </row>
    <row r="281" ht="15.75" customHeight="1">
      <c r="A281" s="75"/>
      <c r="B281" s="75"/>
      <c r="C281" s="75"/>
    </row>
    <row r="282" ht="15.75" customHeight="1">
      <c r="A282" s="75"/>
      <c r="B282" s="75"/>
      <c r="C282" s="75"/>
    </row>
    <row r="283" ht="15.75" customHeight="1">
      <c r="A283" s="75"/>
      <c r="B283" s="75"/>
      <c r="C283" s="75"/>
    </row>
    <row r="284" ht="15.75" customHeight="1">
      <c r="A284" s="75"/>
      <c r="B284" s="75"/>
      <c r="C284" s="75"/>
    </row>
    <row r="285" ht="15.75" customHeight="1">
      <c r="A285" s="75"/>
      <c r="B285" s="75"/>
      <c r="C285" s="75"/>
    </row>
    <row r="286" ht="15.75" customHeight="1">
      <c r="A286" s="75"/>
      <c r="B286" s="75"/>
      <c r="C286" s="75"/>
    </row>
    <row r="287" ht="15.75" customHeight="1">
      <c r="A287" s="75"/>
      <c r="B287" s="75"/>
      <c r="C287" s="75"/>
    </row>
    <row r="288" ht="15.75" customHeight="1">
      <c r="A288" s="75"/>
      <c r="B288" s="75"/>
      <c r="C288" s="75"/>
    </row>
    <row r="289" ht="15.75" customHeight="1">
      <c r="A289" s="75"/>
      <c r="B289" s="75"/>
      <c r="C289" s="75"/>
    </row>
    <row r="290" ht="15.75" customHeight="1">
      <c r="A290" s="75"/>
      <c r="B290" s="75"/>
      <c r="C290" s="75"/>
    </row>
    <row r="291" ht="15.75" customHeight="1">
      <c r="A291" s="75"/>
      <c r="B291" s="75"/>
      <c r="C291" s="75"/>
    </row>
    <row r="292" ht="15.75" customHeight="1">
      <c r="A292" s="75"/>
      <c r="B292" s="75"/>
      <c r="C292" s="75"/>
    </row>
    <row r="293" ht="15.75" customHeight="1">
      <c r="A293" s="75"/>
      <c r="B293" s="75"/>
      <c r="C293" s="75"/>
    </row>
    <row r="294" ht="15.75" customHeight="1">
      <c r="A294" s="75"/>
      <c r="B294" s="75"/>
      <c r="C294" s="75"/>
    </row>
    <row r="295" ht="15.75" customHeight="1">
      <c r="A295" s="75"/>
      <c r="B295" s="75"/>
      <c r="C295" s="75"/>
    </row>
    <row r="296" ht="15.75" customHeight="1">
      <c r="A296" s="75"/>
      <c r="B296" s="75"/>
      <c r="C296" s="75"/>
    </row>
    <row r="297" ht="15.75" customHeight="1">
      <c r="A297" s="75"/>
      <c r="B297" s="75"/>
      <c r="C297" s="75"/>
    </row>
    <row r="298" ht="15.75" customHeight="1">
      <c r="A298" s="75"/>
      <c r="B298" s="75"/>
      <c r="C298" s="75"/>
    </row>
    <row r="299" ht="15.75" customHeight="1">
      <c r="A299" s="75"/>
      <c r="B299" s="75"/>
      <c r="C299" s="75"/>
    </row>
    <row r="300" ht="15.75" customHeight="1">
      <c r="A300" s="75"/>
      <c r="B300" s="75"/>
      <c r="C300" s="75"/>
    </row>
    <row r="301" ht="15.75" customHeight="1">
      <c r="A301" s="75"/>
      <c r="B301" s="75"/>
      <c r="C301" s="75"/>
    </row>
    <row r="302" ht="15.75" customHeight="1">
      <c r="A302" s="75"/>
      <c r="B302" s="75"/>
      <c r="C302" s="75"/>
    </row>
    <row r="303" ht="15.75" customHeight="1">
      <c r="A303" s="75"/>
      <c r="B303" s="75"/>
      <c r="C303" s="75"/>
    </row>
    <row r="304" ht="15.75" customHeight="1">
      <c r="A304" s="75"/>
      <c r="B304" s="75"/>
      <c r="C304" s="75"/>
    </row>
    <row r="305" ht="15.75" customHeight="1">
      <c r="A305" s="75"/>
      <c r="B305" s="75"/>
      <c r="C305" s="75"/>
    </row>
    <row r="306" ht="15.75" customHeight="1">
      <c r="A306" s="75"/>
      <c r="B306" s="75"/>
      <c r="C306" s="75"/>
    </row>
    <row r="307" ht="15.75" customHeight="1">
      <c r="A307" s="75"/>
      <c r="B307" s="75"/>
      <c r="C307" s="75"/>
    </row>
    <row r="308" ht="15.75" customHeight="1">
      <c r="A308" s="75"/>
      <c r="B308" s="75"/>
      <c r="C308" s="75"/>
    </row>
    <row r="309" ht="15.75" customHeight="1">
      <c r="A309" s="75"/>
      <c r="B309" s="75"/>
      <c r="C309" s="75"/>
    </row>
    <row r="310" ht="15.75" customHeight="1">
      <c r="A310" s="75"/>
      <c r="B310" s="75"/>
      <c r="C310" s="75"/>
    </row>
    <row r="311" ht="15.75" customHeight="1">
      <c r="A311" s="75"/>
      <c r="B311" s="75"/>
      <c r="C311" s="75"/>
    </row>
    <row r="312" ht="15.75" customHeight="1">
      <c r="A312" s="75"/>
      <c r="B312" s="75"/>
      <c r="C312" s="75"/>
    </row>
    <row r="313" ht="15.75" customHeight="1">
      <c r="A313" s="75"/>
      <c r="B313" s="75"/>
      <c r="C313" s="75"/>
    </row>
    <row r="314" ht="15.75" customHeight="1">
      <c r="A314" s="75"/>
      <c r="B314" s="75"/>
      <c r="C314" s="75"/>
    </row>
    <row r="315" ht="15.75" customHeight="1">
      <c r="A315" s="75"/>
      <c r="B315" s="75"/>
      <c r="C315" s="75"/>
    </row>
    <row r="316" ht="15.75" customHeight="1">
      <c r="A316" s="75"/>
      <c r="B316" s="75"/>
      <c r="C316" s="75"/>
    </row>
    <row r="317" ht="15.75" customHeight="1">
      <c r="A317" s="75"/>
      <c r="B317" s="75"/>
      <c r="C317" s="75"/>
    </row>
    <row r="318" ht="15.75" customHeight="1">
      <c r="A318" s="75"/>
      <c r="B318" s="75"/>
      <c r="C318" s="75"/>
    </row>
    <row r="319" ht="15.75" customHeight="1">
      <c r="A319" s="75"/>
      <c r="B319" s="75"/>
      <c r="C319" s="75"/>
    </row>
    <row r="320" ht="15.75" customHeight="1">
      <c r="A320" s="75"/>
      <c r="B320" s="75"/>
      <c r="C320" s="75"/>
    </row>
    <row r="321" ht="15.75" customHeight="1">
      <c r="A321" s="75"/>
      <c r="B321" s="75"/>
      <c r="C321" s="75"/>
    </row>
    <row r="322" ht="15.75" customHeight="1">
      <c r="A322" s="75"/>
      <c r="B322" s="75"/>
      <c r="C322" s="75"/>
    </row>
    <row r="323" ht="15.75" customHeight="1">
      <c r="A323" s="75"/>
      <c r="B323" s="75"/>
      <c r="C323" s="75"/>
    </row>
    <row r="324" ht="15.75" customHeight="1">
      <c r="A324" s="75"/>
      <c r="B324" s="75"/>
      <c r="C324" s="75"/>
    </row>
    <row r="325" ht="15.75" customHeight="1">
      <c r="A325" s="75"/>
      <c r="B325" s="75"/>
      <c r="C325" s="75"/>
    </row>
    <row r="326" ht="15.75" customHeight="1">
      <c r="A326" s="75"/>
      <c r="B326" s="75"/>
      <c r="C326" s="75"/>
    </row>
    <row r="327" ht="15.75" customHeight="1">
      <c r="A327" s="75"/>
      <c r="B327" s="75"/>
      <c r="C327" s="75"/>
    </row>
    <row r="328" ht="15.75" customHeight="1">
      <c r="A328" s="75"/>
      <c r="B328" s="75"/>
      <c r="C328" s="75"/>
    </row>
    <row r="329" ht="15.75" customHeight="1">
      <c r="A329" s="75"/>
      <c r="B329" s="75"/>
      <c r="C329" s="75"/>
    </row>
    <row r="330" ht="15.75" customHeight="1">
      <c r="A330" s="75"/>
      <c r="B330" s="75"/>
      <c r="C330" s="75"/>
    </row>
    <row r="331" ht="15.75" customHeight="1">
      <c r="A331" s="75"/>
      <c r="B331" s="75"/>
      <c r="C331" s="75"/>
    </row>
    <row r="332" ht="15.75" customHeight="1">
      <c r="A332" s="75"/>
      <c r="B332" s="75"/>
      <c r="C332" s="75"/>
    </row>
    <row r="333" ht="15.75" customHeight="1">
      <c r="A333" s="75"/>
      <c r="B333" s="75"/>
      <c r="C333" s="75"/>
    </row>
    <row r="334" ht="15.75" customHeight="1">
      <c r="A334" s="75"/>
      <c r="B334" s="75"/>
      <c r="C334" s="75"/>
    </row>
    <row r="335" ht="15.75" customHeight="1">
      <c r="A335" s="75"/>
      <c r="B335" s="75"/>
      <c r="C335" s="75"/>
    </row>
    <row r="336" ht="15.75" customHeight="1">
      <c r="A336" s="75"/>
      <c r="B336" s="75"/>
      <c r="C336" s="75"/>
    </row>
    <row r="337" ht="15.75" customHeight="1">
      <c r="A337" s="75"/>
      <c r="B337" s="75"/>
      <c r="C337" s="75"/>
    </row>
    <row r="338" ht="15.75" customHeight="1">
      <c r="A338" s="75"/>
      <c r="B338" s="75"/>
      <c r="C338" s="75"/>
    </row>
    <row r="339" ht="15.75" customHeight="1">
      <c r="A339" s="75"/>
      <c r="B339" s="75"/>
      <c r="C339" s="75"/>
    </row>
    <row r="340" ht="15.75" customHeight="1">
      <c r="A340" s="75"/>
      <c r="B340" s="75"/>
      <c r="C340" s="75"/>
    </row>
    <row r="341" ht="15.75" customHeight="1">
      <c r="A341" s="75"/>
      <c r="B341" s="75"/>
      <c r="C341" s="75"/>
    </row>
    <row r="342" ht="15.75" customHeight="1">
      <c r="A342" s="75"/>
      <c r="B342" s="75"/>
      <c r="C342" s="75"/>
    </row>
    <row r="343" ht="15.75" customHeight="1">
      <c r="A343" s="75"/>
      <c r="B343" s="75"/>
      <c r="C343" s="75"/>
    </row>
    <row r="344" ht="15.75" customHeight="1">
      <c r="A344" s="75"/>
      <c r="B344" s="75"/>
      <c r="C344" s="75"/>
    </row>
    <row r="345" ht="15.75" customHeight="1">
      <c r="A345" s="75"/>
      <c r="B345" s="75"/>
      <c r="C345" s="75"/>
    </row>
    <row r="346" ht="15.75" customHeight="1">
      <c r="A346" s="75"/>
      <c r="B346" s="75"/>
      <c r="C346" s="75"/>
    </row>
    <row r="347" ht="15.75" customHeight="1">
      <c r="A347" s="75"/>
      <c r="B347" s="75"/>
      <c r="C347" s="75"/>
    </row>
    <row r="348" ht="15.75" customHeight="1">
      <c r="A348" s="75"/>
      <c r="B348" s="75"/>
      <c r="C348" s="75"/>
    </row>
    <row r="349" ht="15.75" customHeight="1">
      <c r="A349" s="75"/>
      <c r="B349" s="75"/>
      <c r="C349" s="75"/>
    </row>
    <row r="350" ht="15.75" customHeight="1">
      <c r="A350" s="75"/>
      <c r="B350" s="75"/>
      <c r="C350" s="75"/>
    </row>
    <row r="351" ht="15.75" customHeight="1">
      <c r="A351" s="75"/>
      <c r="B351" s="75"/>
      <c r="C351" s="75"/>
    </row>
    <row r="352" ht="15.75" customHeight="1">
      <c r="A352" s="75"/>
      <c r="B352" s="75"/>
      <c r="C352" s="75"/>
    </row>
    <row r="353" ht="15.75" customHeight="1">
      <c r="A353" s="75"/>
      <c r="B353" s="75"/>
      <c r="C353" s="75"/>
    </row>
    <row r="354" ht="15.75" customHeight="1">
      <c r="A354" s="75"/>
      <c r="B354" s="75"/>
      <c r="C354" s="75"/>
    </row>
    <row r="355" ht="15.75" customHeight="1">
      <c r="A355" s="75"/>
      <c r="B355" s="75"/>
      <c r="C355" s="75"/>
    </row>
    <row r="356" ht="15.75" customHeight="1">
      <c r="A356" s="75"/>
      <c r="B356" s="75"/>
      <c r="C356" s="75"/>
    </row>
    <row r="357" ht="15.75" customHeight="1">
      <c r="A357" s="75"/>
      <c r="B357" s="75"/>
      <c r="C357" s="75"/>
    </row>
    <row r="358" ht="15.75" customHeight="1">
      <c r="A358" s="75"/>
      <c r="B358" s="75"/>
      <c r="C358" s="75"/>
    </row>
    <row r="359" ht="15.75" customHeight="1">
      <c r="A359" s="75"/>
      <c r="B359" s="75"/>
      <c r="C359" s="75"/>
    </row>
    <row r="360" ht="15.75" customHeight="1">
      <c r="A360" s="75"/>
      <c r="B360" s="75"/>
      <c r="C360" s="75"/>
    </row>
    <row r="361" ht="15.75" customHeight="1">
      <c r="A361" s="75"/>
      <c r="B361" s="75"/>
      <c r="C361" s="75"/>
    </row>
    <row r="362" ht="15.75" customHeight="1">
      <c r="A362" s="75"/>
      <c r="B362" s="75"/>
      <c r="C362" s="75"/>
    </row>
    <row r="363" ht="15.75" customHeight="1">
      <c r="A363" s="75"/>
      <c r="B363" s="75"/>
      <c r="C363" s="75"/>
    </row>
    <row r="364" ht="15.75" customHeight="1">
      <c r="A364" s="75"/>
      <c r="B364" s="75"/>
      <c r="C364" s="75"/>
    </row>
    <row r="365" ht="15.75" customHeight="1">
      <c r="A365" s="75"/>
      <c r="B365" s="75"/>
      <c r="C365" s="75"/>
    </row>
    <row r="366" ht="15.75" customHeight="1">
      <c r="A366" s="75"/>
      <c r="B366" s="75"/>
      <c r="C366" s="75"/>
    </row>
    <row r="367" ht="15.75" customHeight="1">
      <c r="A367" s="75"/>
      <c r="B367" s="75"/>
      <c r="C367" s="75"/>
    </row>
    <row r="368" ht="15.75" customHeight="1">
      <c r="A368" s="75"/>
      <c r="B368" s="75"/>
      <c r="C368" s="75"/>
    </row>
    <row r="369" ht="15.75" customHeight="1">
      <c r="A369" s="75"/>
      <c r="B369" s="75"/>
      <c r="C369" s="75"/>
    </row>
    <row r="370" ht="15.75" customHeight="1">
      <c r="A370" s="75"/>
      <c r="B370" s="75"/>
      <c r="C370" s="75"/>
    </row>
    <row r="371" ht="15.75" customHeight="1">
      <c r="A371" s="75"/>
      <c r="B371" s="75"/>
      <c r="C371" s="75"/>
    </row>
    <row r="372" ht="15.75" customHeight="1">
      <c r="A372" s="75"/>
      <c r="B372" s="75"/>
      <c r="C372" s="75"/>
    </row>
    <row r="373" ht="15.75" customHeight="1">
      <c r="A373" s="75"/>
      <c r="B373" s="75"/>
      <c r="C373" s="75"/>
    </row>
    <row r="374" ht="15.75" customHeight="1">
      <c r="A374" s="75"/>
      <c r="B374" s="75"/>
      <c r="C374" s="75"/>
    </row>
    <row r="375" ht="15.75" customHeight="1">
      <c r="A375" s="75"/>
      <c r="B375" s="75"/>
      <c r="C375" s="75"/>
    </row>
    <row r="376" ht="15.75" customHeight="1">
      <c r="A376" s="75"/>
      <c r="B376" s="75"/>
      <c r="C376" s="75"/>
    </row>
    <row r="377" ht="15.75" customHeight="1">
      <c r="A377" s="75"/>
      <c r="B377" s="75"/>
      <c r="C377" s="75"/>
    </row>
    <row r="378" ht="15.75" customHeight="1">
      <c r="A378" s="75"/>
      <c r="B378" s="75"/>
      <c r="C378" s="75"/>
    </row>
    <row r="379" ht="15.75" customHeight="1">
      <c r="A379" s="75"/>
      <c r="B379" s="75"/>
      <c r="C379" s="75"/>
    </row>
    <row r="380" ht="15.75" customHeight="1">
      <c r="A380" s="75"/>
      <c r="B380" s="75"/>
      <c r="C380" s="75"/>
    </row>
    <row r="381" ht="15.75" customHeight="1">
      <c r="A381" s="75"/>
      <c r="B381" s="75"/>
      <c r="C381" s="75"/>
    </row>
    <row r="382" ht="15.75" customHeight="1">
      <c r="A382" s="75"/>
      <c r="B382" s="75"/>
      <c r="C382" s="75"/>
    </row>
    <row r="383" ht="15.75" customHeight="1">
      <c r="A383" s="75"/>
      <c r="B383" s="75"/>
      <c r="C383" s="75"/>
    </row>
    <row r="384" ht="15.75" customHeight="1">
      <c r="A384" s="75"/>
      <c r="B384" s="75"/>
      <c r="C384" s="75"/>
    </row>
    <row r="385" ht="15.75" customHeight="1">
      <c r="A385" s="75"/>
      <c r="B385" s="75"/>
      <c r="C385" s="75"/>
    </row>
    <row r="386" ht="15.75" customHeight="1">
      <c r="A386" s="75"/>
      <c r="B386" s="75"/>
      <c r="C386" s="75"/>
    </row>
    <row r="387" ht="15.75" customHeight="1">
      <c r="A387" s="75"/>
      <c r="B387" s="75"/>
      <c r="C387" s="75"/>
    </row>
    <row r="388" ht="15.75" customHeight="1">
      <c r="A388" s="75"/>
      <c r="B388" s="75"/>
      <c r="C388" s="75"/>
    </row>
    <row r="389" ht="15.75" customHeight="1">
      <c r="A389" s="75"/>
      <c r="B389" s="75"/>
      <c r="C389" s="75"/>
    </row>
    <row r="390" ht="15.75" customHeight="1">
      <c r="A390" s="75"/>
      <c r="B390" s="75"/>
      <c r="C390" s="75"/>
    </row>
    <row r="391" ht="15.75" customHeight="1">
      <c r="A391" s="75"/>
      <c r="B391" s="75"/>
      <c r="C391" s="75"/>
    </row>
    <row r="392" ht="15.75" customHeight="1">
      <c r="A392" s="75"/>
      <c r="B392" s="75"/>
      <c r="C392" s="75"/>
    </row>
    <row r="393" ht="15.75" customHeight="1">
      <c r="A393" s="75"/>
      <c r="B393" s="75"/>
      <c r="C393" s="75"/>
    </row>
    <row r="394" ht="15.75" customHeight="1">
      <c r="A394" s="75"/>
      <c r="B394" s="75"/>
      <c r="C394" s="75"/>
    </row>
    <row r="395" ht="15.75" customHeight="1">
      <c r="A395" s="75"/>
      <c r="B395" s="75"/>
      <c r="C395" s="75"/>
    </row>
    <row r="396" ht="15.75" customHeight="1">
      <c r="A396" s="75"/>
      <c r="B396" s="75"/>
      <c r="C396" s="75"/>
    </row>
    <row r="397" ht="15.75" customHeight="1">
      <c r="A397" s="75"/>
      <c r="B397" s="75"/>
      <c r="C397" s="75"/>
    </row>
    <row r="398" ht="15.75" customHeight="1">
      <c r="A398" s="75"/>
      <c r="B398" s="75"/>
      <c r="C398" s="75"/>
    </row>
    <row r="399" ht="15.75" customHeight="1">
      <c r="A399" s="75"/>
      <c r="B399" s="75"/>
      <c r="C399" s="75"/>
    </row>
    <row r="400" ht="15.75" customHeight="1">
      <c r="A400" s="75"/>
      <c r="B400" s="75"/>
      <c r="C400" s="75"/>
    </row>
    <row r="401" ht="15.75" customHeight="1">
      <c r="A401" s="75"/>
      <c r="B401" s="75"/>
      <c r="C401" s="75"/>
    </row>
    <row r="402" ht="15.75" customHeight="1">
      <c r="A402" s="75"/>
      <c r="B402" s="75"/>
      <c r="C402" s="75"/>
    </row>
    <row r="403" ht="15.75" customHeight="1">
      <c r="A403" s="75"/>
      <c r="B403" s="75"/>
      <c r="C403" s="75"/>
    </row>
    <row r="404" ht="15.75" customHeight="1">
      <c r="A404" s="75"/>
      <c r="B404" s="75"/>
      <c r="C404" s="75"/>
    </row>
    <row r="405" ht="15.75" customHeight="1">
      <c r="A405" s="75"/>
      <c r="B405" s="75"/>
      <c r="C405" s="75"/>
    </row>
    <row r="406" ht="15.75" customHeight="1">
      <c r="A406" s="75"/>
      <c r="B406" s="75"/>
      <c r="C406" s="75"/>
    </row>
    <row r="407" ht="15.75" customHeight="1">
      <c r="A407" s="75"/>
      <c r="B407" s="75"/>
      <c r="C407" s="75"/>
    </row>
    <row r="408" ht="15.75" customHeight="1">
      <c r="A408" s="75"/>
      <c r="B408" s="75"/>
      <c r="C408" s="75"/>
    </row>
    <row r="409" ht="15.75" customHeight="1">
      <c r="A409" s="75"/>
      <c r="B409" s="75"/>
      <c r="C409" s="75"/>
    </row>
    <row r="410" ht="15.75" customHeight="1">
      <c r="A410" s="75"/>
      <c r="B410" s="75"/>
      <c r="C410" s="75"/>
    </row>
    <row r="411" ht="15.75" customHeight="1">
      <c r="A411" s="75"/>
      <c r="B411" s="75"/>
      <c r="C411" s="75"/>
    </row>
    <row r="412" ht="15.75" customHeight="1">
      <c r="A412" s="75"/>
      <c r="B412" s="75"/>
      <c r="C412" s="75"/>
    </row>
    <row r="413" ht="15.75" customHeight="1">
      <c r="A413" s="75"/>
      <c r="B413" s="75"/>
      <c r="C413" s="75"/>
    </row>
    <row r="414" ht="15.75" customHeight="1">
      <c r="A414" s="75"/>
      <c r="B414" s="75"/>
      <c r="C414" s="75"/>
    </row>
    <row r="415" ht="15.75" customHeight="1">
      <c r="A415" s="75"/>
      <c r="B415" s="75"/>
      <c r="C415" s="75"/>
    </row>
    <row r="416" ht="15.75" customHeight="1">
      <c r="A416" s="75"/>
      <c r="B416" s="75"/>
      <c r="C416" s="75"/>
    </row>
    <row r="417" ht="15.75" customHeight="1">
      <c r="A417" s="75"/>
      <c r="B417" s="75"/>
      <c r="C417" s="75"/>
    </row>
    <row r="418" ht="15.75" customHeight="1">
      <c r="A418" s="75"/>
      <c r="B418" s="75"/>
      <c r="C418" s="75"/>
    </row>
    <row r="419" ht="15.75" customHeight="1">
      <c r="A419" s="75"/>
      <c r="B419" s="75"/>
      <c r="C419" s="75"/>
    </row>
    <row r="420" ht="15.75" customHeight="1">
      <c r="A420" s="75"/>
      <c r="B420" s="75"/>
      <c r="C420" s="75"/>
    </row>
    <row r="421" ht="15.75" customHeight="1">
      <c r="A421" s="75"/>
      <c r="B421" s="75"/>
      <c r="C421" s="75"/>
    </row>
    <row r="422" ht="15.75" customHeight="1">
      <c r="A422" s="75"/>
      <c r="B422" s="75"/>
      <c r="C422" s="75"/>
    </row>
    <row r="423" ht="15.75" customHeight="1">
      <c r="A423" s="75"/>
      <c r="B423" s="75"/>
      <c r="C423" s="75"/>
    </row>
    <row r="424" ht="15.75" customHeight="1">
      <c r="A424" s="75"/>
      <c r="B424" s="75"/>
      <c r="C424" s="75"/>
    </row>
    <row r="425" ht="15.75" customHeight="1">
      <c r="A425" s="75"/>
      <c r="B425" s="75"/>
      <c r="C425" s="75"/>
    </row>
    <row r="426" ht="15.75" customHeight="1">
      <c r="A426" s="75"/>
      <c r="B426" s="75"/>
      <c r="C426" s="75"/>
    </row>
    <row r="427" ht="15.75" customHeight="1">
      <c r="A427" s="75"/>
      <c r="B427" s="75"/>
      <c r="C427" s="75"/>
    </row>
    <row r="428" ht="15.75" customHeight="1">
      <c r="A428" s="75"/>
      <c r="B428" s="75"/>
      <c r="C428" s="75"/>
    </row>
    <row r="429" ht="15.75" customHeight="1">
      <c r="A429" s="75"/>
      <c r="B429" s="75"/>
      <c r="C429" s="75"/>
    </row>
    <row r="430" ht="15.75" customHeight="1">
      <c r="A430" s="75"/>
      <c r="B430" s="75"/>
      <c r="C430" s="75"/>
    </row>
    <row r="431" ht="15.75" customHeight="1">
      <c r="A431" s="75"/>
      <c r="B431" s="75"/>
      <c r="C431" s="75"/>
    </row>
    <row r="432" ht="15.75" customHeight="1">
      <c r="A432" s="75"/>
      <c r="B432" s="75"/>
      <c r="C432" s="75"/>
    </row>
    <row r="433" ht="15.75" customHeight="1">
      <c r="A433" s="75"/>
      <c r="B433" s="75"/>
      <c r="C433" s="75"/>
    </row>
    <row r="434" ht="15.75" customHeight="1">
      <c r="A434" s="75"/>
      <c r="B434" s="75"/>
      <c r="C434" s="75"/>
    </row>
    <row r="435" ht="15.75" customHeight="1">
      <c r="A435" s="75"/>
      <c r="B435" s="75"/>
      <c r="C435" s="75"/>
    </row>
    <row r="436" ht="15.75" customHeight="1">
      <c r="A436" s="75"/>
      <c r="B436" s="75"/>
      <c r="C436" s="75"/>
    </row>
    <row r="437" ht="15.75" customHeight="1">
      <c r="A437" s="75"/>
      <c r="B437" s="75"/>
      <c r="C437" s="75"/>
    </row>
    <row r="438" ht="15.75" customHeight="1">
      <c r="A438" s="75"/>
      <c r="B438" s="75"/>
      <c r="C438" s="75"/>
    </row>
    <row r="439" ht="15.75" customHeight="1">
      <c r="A439" s="75"/>
      <c r="B439" s="75"/>
      <c r="C439" s="75"/>
    </row>
    <row r="440" ht="15.75" customHeight="1">
      <c r="A440" s="75"/>
      <c r="B440" s="75"/>
      <c r="C440" s="75"/>
    </row>
    <row r="441" ht="15.75" customHeight="1">
      <c r="A441" s="75"/>
      <c r="B441" s="75"/>
      <c r="C441" s="75"/>
    </row>
    <row r="442" ht="15.75" customHeight="1">
      <c r="A442" s="75"/>
      <c r="B442" s="75"/>
      <c r="C442" s="75"/>
    </row>
    <row r="443" ht="15.75" customHeight="1">
      <c r="A443" s="75"/>
      <c r="B443" s="75"/>
      <c r="C443" s="75"/>
    </row>
    <row r="444" ht="15.75" customHeight="1">
      <c r="A444" s="75"/>
      <c r="B444" s="75"/>
      <c r="C444" s="75"/>
    </row>
    <row r="445" ht="15.75" customHeight="1">
      <c r="A445" s="75"/>
      <c r="B445" s="75"/>
      <c r="C445" s="75"/>
    </row>
    <row r="446" ht="15.75" customHeight="1">
      <c r="A446" s="75"/>
      <c r="B446" s="75"/>
      <c r="C446" s="75"/>
    </row>
    <row r="447" ht="15.75" customHeight="1">
      <c r="A447" s="75"/>
      <c r="B447" s="75"/>
      <c r="C447" s="75"/>
    </row>
    <row r="448" ht="15.75" customHeight="1">
      <c r="A448" s="75"/>
      <c r="B448" s="75"/>
      <c r="C448" s="75"/>
    </row>
    <row r="449" ht="15.75" customHeight="1">
      <c r="A449" s="75"/>
      <c r="B449" s="75"/>
      <c r="C449" s="75"/>
    </row>
    <row r="450" ht="15.75" customHeight="1">
      <c r="A450" s="75"/>
      <c r="B450" s="75"/>
      <c r="C450" s="75"/>
    </row>
    <row r="451" ht="15.75" customHeight="1">
      <c r="A451" s="75"/>
      <c r="B451" s="75"/>
      <c r="C451" s="75"/>
    </row>
    <row r="452" ht="15.75" customHeight="1">
      <c r="A452" s="75"/>
      <c r="B452" s="75"/>
      <c r="C452" s="75"/>
    </row>
    <row r="453" ht="15.75" customHeight="1">
      <c r="A453" s="75"/>
      <c r="B453" s="75"/>
      <c r="C453" s="75"/>
    </row>
    <row r="454" ht="15.75" customHeight="1">
      <c r="A454" s="75"/>
      <c r="B454" s="75"/>
      <c r="C454" s="75"/>
    </row>
    <row r="455" ht="15.75" customHeight="1">
      <c r="A455" s="75"/>
      <c r="B455" s="75"/>
      <c r="C455" s="75"/>
    </row>
    <row r="456" ht="15.75" customHeight="1">
      <c r="A456" s="75"/>
      <c r="B456" s="75"/>
      <c r="C456" s="75"/>
    </row>
    <row r="457" ht="15.75" customHeight="1">
      <c r="A457" s="75"/>
      <c r="B457" s="75"/>
      <c r="C457" s="75"/>
    </row>
    <row r="458" ht="15.75" customHeight="1">
      <c r="A458" s="75"/>
      <c r="B458" s="75"/>
      <c r="C458" s="75"/>
    </row>
    <row r="459" ht="15.75" customHeight="1">
      <c r="A459" s="75"/>
      <c r="B459" s="75"/>
      <c r="C459" s="75"/>
    </row>
    <row r="460" ht="15.75" customHeight="1">
      <c r="A460" s="75"/>
      <c r="B460" s="75"/>
      <c r="C460" s="75"/>
    </row>
    <row r="461" ht="15.75" customHeight="1">
      <c r="A461" s="75"/>
      <c r="B461" s="75"/>
      <c r="C461" s="75"/>
    </row>
    <row r="462" ht="15.75" customHeight="1">
      <c r="A462" s="75"/>
      <c r="B462" s="75"/>
      <c r="C462" s="75"/>
    </row>
    <row r="463" ht="15.75" customHeight="1">
      <c r="A463" s="75"/>
      <c r="B463" s="75"/>
      <c r="C463" s="75"/>
    </row>
    <row r="464" ht="15.75" customHeight="1">
      <c r="A464" s="75"/>
      <c r="B464" s="75"/>
      <c r="C464" s="75"/>
    </row>
    <row r="465" ht="15.75" customHeight="1">
      <c r="A465" s="75"/>
      <c r="B465" s="75"/>
      <c r="C465" s="75"/>
    </row>
    <row r="466" ht="15.75" customHeight="1">
      <c r="A466" s="75"/>
      <c r="B466" s="75"/>
      <c r="C466" s="75"/>
    </row>
    <row r="467" ht="15.75" customHeight="1">
      <c r="A467" s="75"/>
      <c r="B467" s="75"/>
      <c r="C467" s="75"/>
    </row>
    <row r="468" ht="15.75" customHeight="1">
      <c r="A468" s="75"/>
      <c r="B468" s="75"/>
      <c r="C468" s="75"/>
    </row>
    <row r="469" ht="15.75" customHeight="1">
      <c r="A469" s="75"/>
      <c r="B469" s="75"/>
      <c r="C469" s="75"/>
    </row>
    <row r="470" ht="15.75" customHeight="1">
      <c r="A470" s="75"/>
      <c r="B470" s="75"/>
      <c r="C470" s="75"/>
    </row>
    <row r="471" ht="15.75" customHeight="1">
      <c r="A471" s="75"/>
      <c r="B471" s="75"/>
      <c r="C471" s="75"/>
    </row>
    <row r="472" ht="15.75" customHeight="1">
      <c r="A472" s="75"/>
      <c r="B472" s="75"/>
      <c r="C472" s="75"/>
    </row>
    <row r="473" ht="15.75" customHeight="1">
      <c r="A473" s="75"/>
      <c r="B473" s="75"/>
      <c r="C473" s="75"/>
    </row>
    <row r="474" ht="15.75" customHeight="1">
      <c r="A474" s="75"/>
      <c r="B474" s="75"/>
      <c r="C474" s="75"/>
    </row>
    <row r="475" ht="15.75" customHeight="1">
      <c r="A475" s="75"/>
      <c r="B475" s="75"/>
      <c r="C475" s="75"/>
    </row>
    <row r="476" ht="15.75" customHeight="1">
      <c r="A476" s="75"/>
      <c r="B476" s="75"/>
      <c r="C476" s="75"/>
    </row>
    <row r="477" ht="15.75" customHeight="1">
      <c r="A477" s="75"/>
      <c r="B477" s="75"/>
      <c r="C477" s="75"/>
    </row>
    <row r="478" ht="15.75" customHeight="1">
      <c r="A478" s="75"/>
      <c r="B478" s="75"/>
      <c r="C478" s="75"/>
    </row>
    <row r="479" ht="15.75" customHeight="1">
      <c r="A479" s="75"/>
      <c r="B479" s="75"/>
      <c r="C479" s="75"/>
    </row>
    <row r="480" ht="15.75" customHeight="1">
      <c r="A480" s="75"/>
      <c r="B480" s="75"/>
      <c r="C480" s="75"/>
    </row>
    <row r="481" ht="15.75" customHeight="1">
      <c r="A481" s="75"/>
      <c r="B481" s="75"/>
      <c r="C481" s="75"/>
    </row>
    <row r="482" ht="15.75" customHeight="1">
      <c r="A482" s="75"/>
      <c r="B482" s="75"/>
      <c r="C482" s="75"/>
    </row>
    <row r="483" ht="15.75" customHeight="1">
      <c r="A483" s="75"/>
      <c r="B483" s="75"/>
      <c r="C483" s="75"/>
    </row>
    <row r="484" ht="15.75" customHeight="1">
      <c r="A484" s="75"/>
      <c r="B484" s="75"/>
      <c r="C484" s="75"/>
    </row>
    <row r="485" ht="15.75" customHeight="1">
      <c r="A485" s="75"/>
      <c r="B485" s="75"/>
      <c r="C485" s="75"/>
    </row>
    <row r="486" ht="15.75" customHeight="1">
      <c r="A486" s="75"/>
      <c r="B486" s="75"/>
      <c r="C486" s="75"/>
    </row>
    <row r="487" ht="15.75" customHeight="1">
      <c r="A487" s="75"/>
      <c r="B487" s="75"/>
      <c r="C487" s="75"/>
    </row>
    <row r="488" ht="15.75" customHeight="1">
      <c r="A488" s="75"/>
      <c r="B488" s="75"/>
      <c r="C488" s="75"/>
    </row>
    <row r="489" ht="15.75" customHeight="1">
      <c r="A489" s="75"/>
      <c r="B489" s="75"/>
      <c r="C489" s="75"/>
    </row>
    <row r="490" ht="15.75" customHeight="1">
      <c r="A490" s="75"/>
      <c r="B490" s="75"/>
      <c r="C490" s="75"/>
    </row>
    <row r="491" ht="15.75" customHeight="1">
      <c r="A491" s="75"/>
      <c r="B491" s="75"/>
      <c r="C491" s="75"/>
    </row>
    <row r="492" ht="15.75" customHeight="1">
      <c r="A492" s="75"/>
      <c r="B492" s="75"/>
      <c r="C492" s="75"/>
    </row>
    <row r="493" ht="15.75" customHeight="1">
      <c r="A493" s="75"/>
      <c r="B493" s="75"/>
      <c r="C493" s="75"/>
    </row>
    <row r="494" ht="15.75" customHeight="1">
      <c r="A494" s="75"/>
      <c r="B494" s="75"/>
      <c r="C494" s="75"/>
    </row>
    <row r="495" ht="15.75" customHeight="1">
      <c r="A495" s="75"/>
      <c r="B495" s="75"/>
      <c r="C495" s="75"/>
    </row>
    <row r="496" ht="15.75" customHeight="1">
      <c r="A496" s="75"/>
      <c r="B496" s="75"/>
      <c r="C496" s="75"/>
    </row>
    <row r="497" ht="15.75" customHeight="1">
      <c r="A497" s="75"/>
      <c r="B497" s="75"/>
      <c r="C497" s="75"/>
    </row>
    <row r="498" ht="15.75" customHeight="1">
      <c r="A498" s="75"/>
      <c r="B498" s="75"/>
      <c r="C498" s="75"/>
    </row>
    <row r="499" ht="15.75" customHeight="1">
      <c r="A499" s="75"/>
      <c r="B499" s="75"/>
      <c r="C499" s="75"/>
    </row>
    <row r="500" ht="15.75" customHeight="1">
      <c r="A500" s="75"/>
      <c r="B500" s="75"/>
      <c r="C500" s="75"/>
    </row>
    <row r="501" ht="15.75" customHeight="1">
      <c r="A501" s="75"/>
      <c r="B501" s="75"/>
      <c r="C501" s="75"/>
    </row>
    <row r="502" ht="15.75" customHeight="1">
      <c r="A502" s="75"/>
      <c r="B502" s="75"/>
      <c r="C502" s="75"/>
    </row>
    <row r="503" ht="15.75" customHeight="1">
      <c r="A503" s="75"/>
      <c r="B503" s="75"/>
      <c r="C503" s="75"/>
    </row>
    <row r="504" ht="15.75" customHeight="1">
      <c r="A504" s="75"/>
      <c r="B504" s="75"/>
      <c r="C504" s="75"/>
    </row>
    <row r="505" ht="15.75" customHeight="1">
      <c r="A505" s="75"/>
      <c r="B505" s="75"/>
      <c r="C505" s="75"/>
    </row>
    <row r="506" ht="15.75" customHeight="1">
      <c r="A506" s="75"/>
      <c r="B506" s="75"/>
      <c r="C506" s="75"/>
    </row>
    <row r="507" ht="15.75" customHeight="1">
      <c r="A507" s="75"/>
      <c r="B507" s="75"/>
      <c r="C507" s="75"/>
    </row>
    <row r="508" ht="15.75" customHeight="1">
      <c r="A508" s="75"/>
      <c r="B508" s="75"/>
      <c r="C508" s="75"/>
    </row>
    <row r="509" ht="15.75" customHeight="1">
      <c r="A509" s="75"/>
      <c r="B509" s="75"/>
      <c r="C509" s="75"/>
    </row>
    <row r="510" ht="15.75" customHeight="1">
      <c r="A510" s="75"/>
      <c r="B510" s="75"/>
      <c r="C510" s="75"/>
    </row>
    <row r="511" ht="15.75" customHeight="1">
      <c r="A511" s="75"/>
      <c r="B511" s="75"/>
      <c r="C511" s="75"/>
    </row>
    <row r="512" ht="15.75" customHeight="1">
      <c r="A512" s="75"/>
      <c r="B512" s="75"/>
      <c r="C512" s="75"/>
    </row>
    <row r="513" ht="15.75" customHeight="1">
      <c r="A513" s="75"/>
      <c r="B513" s="75"/>
      <c r="C513" s="75"/>
    </row>
    <row r="514" ht="15.75" customHeight="1">
      <c r="A514" s="75"/>
      <c r="B514" s="75"/>
      <c r="C514" s="75"/>
    </row>
    <row r="515" ht="15.75" customHeight="1">
      <c r="A515" s="75"/>
      <c r="B515" s="75"/>
      <c r="C515" s="75"/>
    </row>
    <row r="516" ht="15.75" customHeight="1">
      <c r="A516" s="75"/>
      <c r="B516" s="75"/>
      <c r="C516" s="75"/>
    </row>
    <row r="517" ht="15.75" customHeight="1">
      <c r="A517" s="75"/>
      <c r="B517" s="75"/>
      <c r="C517" s="75"/>
    </row>
    <row r="518" ht="15.75" customHeight="1">
      <c r="A518" s="75"/>
      <c r="B518" s="75"/>
      <c r="C518" s="75"/>
    </row>
    <row r="519" ht="15.75" customHeight="1">
      <c r="A519" s="75"/>
      <c r="B519" s="75"/>
      <c r="C519" s="75"/>
    </row>
    <row r="520" ht="15.75" customHeight="1">
      <c r="A520" s="75"/>
      <c r="B520" s="75"/>
      <c r="C520" s="75"/>
    </row>
    <row r="521" ht="15.75" customHeight="1">
      <c r="A521" s="75"/>
      <c r="B521" s="75"/>
      <c r="C521" s="75"/>
    </row>
    <row r="522" ht="15.75" customHeight="1">
      <c r="A522" s="75"/>
      <c r="B522" s="75"/>
      <c r="C522" s="75"/>
    </row>
    <row r="523" ht="15.75" customHeight="1">
      <c r="A523" s="75"/>
      <c r="B523" s="75"/>
      <c r="C523" s="75"/>
    </row>
    <row r="524" ht="15.75" customHeight="1">
      <c r="A524" s="75"/>
      <c r="B524" s="75"/>
      <c r="C524" s="75"/>
    </row>
    <row r="525" ht="15.75" customHeight="1">
      <c r="A525" s="75"/>
      <c r="B525" s="75"/>
      <c r="C525" s="75"/>
    </row>
    <row r="526" ht="15.75" customHeight="1">
      <c r="A526" s="75"/>
      <c r="B526" s="75"/>
      <c r="C526" s="75"/>
    </row>
    <row r="527" ht="15.75" customHeight="1">
      <c r="A527" s="75"/>
      <c r="B527" s="75"/>
      <c r="C527" s="75"/>
    </row>
    <row r="528" ht="15.75" customHeight="1">
      <c r="A528" s="75"/>
      <c r="B528" s="75"/>
      <c r="C528" s="75"/>
    </row>
    <row r="529" ht="15.75" customHeight="1">
      <c r="A529" s="75"/>
      <c r="B529" s="75"/>
      <c r="C529" s="75"/>
    </row>
    <row r="530" ht="15.75" customHeight="1">
      <c r="A530" s="75"/>
      <c r="B530" s="75"/>
      <c r="C530" s="75"/>
    </row>
    <row r="531" ht="15.75" customHeight="1">
      <c r="A531" s="75"/>
      <c r="B531" s="75"/>
      <c r="C531" s="75"/>
    </row>
    <row r="532" ht="15.75" customHeight="1">
      <c r="A532" s="75"/>
      <c r="B532" s="75"/>
      <c r="C532" s="75"/>
    </row>
    <row r="533" ht="15.75" customHeight="1">
      <c r="A533" s="75"/>
      <c r="B533" s="75"/>
      <c r="C533" s="75"/>
    </row>
    <row r="534" ht="15.75" customHeight="1">
      <c r="A534" s="75"/>
      <c r="B534" s="75"/>
      <c r="C534" s="75"/>
    </row>
    <row r="535" ht="15.75" customHeight="1">
      <c r="A535" s="75"/>
      <c r="B535" s="75"/>
      <c r="C535" s="75"/>
    </row>
    <row r="536" ht="15.75" customHeight="1">
      <c r="A536" s="75"/>
      <c r="B536" s="75"/>
      <c r="C536" s="75"/>
    </row>
    <row r="537" ht="15.75" customHeight="1">
      <c r="A537" s="75"/>
      <c r="B537" s="75"/>
      <c r="C537" s="75"/>
    </row>
    <row r="538" ht="15.75" customHeight="1">
      <c r="A538" s="75"/>
      <c r="B538" s="75"/>
      <c r="C538" s="75"/>
    </row>
    <row r="539" ht="15.75" customHeight="1">
      <c r="A539" s="75"/>
      <c r="B539" s="75"/>
      <c r="C539" s="75"/>
    </row>
    <row r="540" ht="15.75" customHeight="1">
      <c r="A540" s="75"/>
      <c r="B540" s="75"/>
      <c r="C540" s="75"/>
    </row>
    <row r="541" ht="15.75" customHeight="1">
      <c r="A541" s="75"/>
      <c r="B541" s="75"/>
      <c r="C541" s="75"/>
    </row>
    <row r="542" ht="15.75" customHeight="1">
      <c r="A542" s="75"/>
      <c r="B542" s="75"/>
      <c r="C542" s="75"/>
    </row>
    <row r="543" ht="15.75" customHeight="1">
      <c r="A543" s="75"/>
      <c r="B543" s="75"/>
      <c r="C543" s="75"/>
    </row>
    <row r="544" ht="15.75" customHeight="1">
      <c r="A544" s="75"/>
      <c r="B544" s="75"/>
      <c r="C544" s="75"/>
    </row>
    <row r="545" ht="15.75" customHeight="1">
      <c r="A545" s="75"/>
      <c r="B545" s="75"/>
      <c r="C545" s="75"/>
    </row>
    <row r="546" ht="15.75" customHeight="1">
      <c r="A546" s="75"/>
      <c r="B546" s="75"/>
      <c r="C546" s="75"/>
    </row>
    <row r="547" ht="15.75" customHeight="1">
      <c r="A547" s="75"/>
      <c r="B547" s="75"/>
      <c r="C547" s="75"/>
    </row>
    <row r="548" ht="15.75" customHeight="1">
      <c r="A548" s="75"/>
      <c r="B548" s="75"/>
      <c r="C548" s="75"/>
    </row>
    <row r="549" ht="15.75" customHeight="1">
      <c r="A549" s="75"/>
      <c r="B549" s="75"/>
      <c r="C549" s="75"/>
    </row>
    <row r="550" ht="15.75" customHeight="1">
      <c r="A550" s="75"/>
      <c r="B550" s="75"/>
      <c r="C550" s="75"/>
    </row>
    <row r="551" ht="15.75" customHeight="1">
      <c r="A551" s="75"/>
      <c r="B551" s="75"/>
      <c r="C551" s="75"/>
    </row>
    <row r="552" ht="15.75" customHeight="1">
      <c r="A552" s="75"/>
      <c r="B552" s="75"/>
      <c r="C552" s="75"/>
    </row>
    <row r="553" ht="15.75" customHeight="1">
      <c r="A553" s="75"/>
      <c r="B553" s="75"/>
      <c r="C553" s="75"/>
    </row>
    <row r="554" ht="15.75" customHeight="1">
      <c r="A554" s="75"/>
      <c r="B554" s="75"/>
      <c r="C554" s="75"/>
    </row>
    <row r="555" ht="15.75" customHeight="1">
      <c r="A555" s="75"/>
      <c r="B555" s="75"/>
      <c r="C555" s="75"/>
    </row>
    <row r="556" ht="15.75" customHeight="1">
      <c r="A556" s="75"/>
      <c r="B556" s="75"/>
      <c r="C556" s="75"/>
    </row>
    <row r="557" ht="15.75" customHeight="1">
      <c r="A557" s="75"/>
      <c r="B557" s="75"/>
      <c r="C557" s="75"/>
    </row>
    <row r="558" ht="15.75" customHeight="1">
      <c r="A558" s="75"/>
      <c r="B558" s="75"/>
      <c r="C558" s="75"/>
    </row>
    <row r="559" ht="15.75" customHeight="1">
      <c r="A559" s="75"/>
      <c r="B559" s="75"/>
      <c r="C559" s="75"/>
    </row>
    <row r="560" ht="15.75" customHeight="1">
      <c r="A560" s="75"/>
      <c r="B560" s="75"/>
      <c r="C560" s="75"/>
    </row>
    <row r="561" ht="15.75" customHeight="1">
      <c r="A561" s="75"/>
      <c r="B561" s="75"/>
      <c r="C561" s="75"/>
    </row>
    <row r="562" ht="15.75" customHeight="1">
      <c r="A562" s="75"/>
      <c r="B562" s="75"/>
      <c r="C562" s="75"/>
    </row>
    <row r="563" ht="15.75" customHeight="1">
      <c r="A563" s="75"/>
      <c r="B563" s="75"/>
      <c r="C563" s="75"/>
    </row>
    <row r="564" ht="15.75" customHeight="1">
      <c r="A564" s="75"/>
      <c r="B564" s="75"/>
      <c r="C564" s="75"/>
    </row>
    <row r="565" ht="15.75" customHeight="1">
      <c r="A565" s="75"/>
      <c r="B565" s="75"/>
      <c r="C565" s="75"/>
    </row>
    <row r="566" ht="15.75" customHeight="1">
      <c r="A566" s="75"/>
      <c r="B566" s="75"/>
      <c r="C566" s="75"/>
    </row>
    <row r="567" ht="15.75" customHeight="1">
      <c r="A567" s="75"/>
      <c r="B567" s="75"/>
      <c r="C567" s="75"/>
    </row>
    <row r="568" ht="15.75" customHeight="1">
      <c r="A568" s="75"/>
      <c r="B568" s="75"/>
      <c r="C568" s="75"/>
    </row>
    <row r="569" ht="15.75" customHeight="1">
      <c r="A569" s="75"/>
      <c r="B569" s="75"/>
      <c r="C569" s="75"/>
    </row>
    <row r="570" ht="15.75" customHeight="1">
      <c r="A570" s="75"/>
      <c r="B570" s="75"/>
      <c r="C570" s="75"/>
    </row>
    <row r="571" ht="15.75" customHeight="1">
      <c r="A571" s="75"/>
      <c r="B571" s="75"/>
      <c r="C571" s="75"/>
    </row>
    <row r="572" ht="15.75" customHeight="1">
      <c r="A572" s="75"/>
      <c r="B572" s="75"/>
      <c r="C572" s="75"/>
    </row>
    <row r="573" ht="15.75" customHeight="1">
      <c r="A573" s="75"/>
      <c r="B573" s="75"/>
      <c r="C573" s="75"/>
    </row>
    <row r="574" ht="15.75" customHeight="1">
      <c r="A574" s="75"/>
      <c r="B574" s="75"/>
      <c r="C574" s="75"/>
    </row>
    <row r="575" ht="15.75" customHeight="1">
      <c r="A575" s="75"/>
      <c r="B575" s="75"/>
      <c r="C575" s="75"/>
    </row>
    <row r="576" ht="15.75" customHeight="1">
      <c r="A576" s="75"/>
      <c r="B576" s="75"/>
      <c r="C576" s="75"/>
    </row>
    <row r="577" ht="15.75" customHeight="1">
      <c r="A577" s="75"/>
      <c r="B577" s="75"/>
      <c r="C577" s="75"/>
    </row>
    <row r="578" ht="15.75" customHeight="1">
      <c r="A578" s="75"/>
      <c r="B578" s="75"/>
      <c r="C578" s="75"/>
    </row>
    <row r="579" ht="15.75" customHeight="1">
      <c r="A579" s="75"/>
      <c r="B579" s="75"/>
      <c r="C579" s="75"/>
    </row>
    <row r="580" ht="15.75" customHeight="1">
      <c r="A580" s="75"/>
      <c r="B580" s="75"/>
      <c r="C580" s="75"/>
    </row>
    <row r="581" ht="15.75" customHeight="1">
      <c r="A581" s="75"/>
      <c r="B581" s="75"/>
      <c r="C581" s="75"/>
    </row>
    <row r="582" ht="15.75" customHeight="1">
      <c r="A582" s="75"/>
      <c r="B582" s="75"/>
      <c r="C582" s="75"/>
    </row>
    <row r="583" ht="15.75" customHeight="1">
      <c r="A583" s="75"/>
      <c r="B583" s="75"/>
      <c r="C583" s="75"/>
    </row>
    <row r="584" ht="15.75" customHeight="1">
      <c r="A584" s="75"/>
      <c r="B584" s="75"/>
      <c r="C584" s="75"/>
    </row>
    <row r="585" ht="15.75" customHeight="1">
      <c r="A585" s="75"/>
      <c r="B585" s="75"/>
      <c r="C585" s="75"/>
    </row>
    <row r="586" ht="15.75" customHeight="1">
      <c r="A586" s="75"/>
      <c r="B586" s="75"/>
      <c r="C586" s="75"/>
    </row>
    <row r="587" ht="15.75" customHeight="1">
      <c r="A587" s="75"/>
      <c r="B587" s="75"/>
      <c r="C587" s="75"/>
    </row>
    <row r="588" ht="15.75" customHeight="1">
      <c r="A588" s="75"/>
      <c r="B588" s="75"/>
      <c r="C588" s="75"/>
    </row>
    <row r="589" ht="15.75" customHeight="1">
      <c r="A589" s="75"/>
      <c r="B589" s="75"/>
      <c r="C589" s="75"/>
    </row>
    <row r="590" ht="15.75" customHeight="1">
      <c r="A590" s="75"/>
      <c r="B590" s="75"/>
      <c r="C590" s="75"/>
    </row>
    <row r="591" ht="15.75" customHeight="1">
      <c r="A591" s="75"/>
      <c r="B591" s="75"/>
      <c r="C591" s="75"/>
    </row>
    <row r="592" ht="15.75" customHeight="1">
      <c r="A592" s="75"/>
      <c r="B592" s="75"/>
      <c r="C592" s="75"/>
    </row>
    <row r="593" ht="15.75" customHeight="1">
      <c r="A593" s="75"/>
      <c r="B593" s="75"/>
      <c r="C593" s="75"/>
    </row>
    <row r="594" ht="15.75" customHeight="1">
      <c r="A594" s="75"/>
      <c r="B594" s="75"/>
      <c r="C594" s="75"/>
    </row>
    <row r="595" ht="15.75" customHeight="1">
      <c r="A595" s="75"/>
      <c r="B595" s="75"/>
      <c r="C595" s="75"/>
    </row>
    <row r="596" ht="15.75" customHeight="1">
      <c r="A596" s="75"/>
      <c r="B596" s="75"/>
      <c r="C596" s="75"/>
    </row>
    <row r="597" ht="15.75" customHeight="1">
      <c r="A597" s="75"/>
      <c r="B597" s="75"/>
      <c r="C597" s="75"/>
    </row>
    <row r="598" ht="15.75" customHeight="1">
      <c r="A598" s="75"/>
      <c r="B598" s="75"/>
      <c r="C598" s="75"/>
    </row>
    <row r="599" ht="15.75" customHeight="1">
      <c r="A599" s="75"/>
      <c r="B599" s="75"/>
      <c r="C599" s="75"/>
    </row>
    <row r="600" ht="15.75" customHeight="1">
      <c r="A600" s="75"/>
      <c r="B600" s="75"/>
      <c r="C600" s="75"/>
    </row>
    <row r="601" ht="15.75" customHeight="1">
      <c r="A601" s="75"/>
      <c r="B601" s="75"/>
      <c r="C601" s="75"/>
    </row>
    <row r="602" ht="15.75" customHeight="1">
      <c r="A602" s="75"/>
      <c r="B602" s="75"/>
      <c r="C602" s="75"/>
    </row>
    <row r="603" ht="15.75" customHeight="1">
      <c r="A603" s="75"/>
      <c r="B603" s="75"/>
      <c r="C603" s="75"/>
    </row>
    <row r="604" ht="15.75" customHeight="1">
      <c r="A604" s="75"/>
      <c r="B604" s="75"/>
      <c r="C604" s="75"/>
    </row>
    <row r="605" ht="15.75" customHeight="1">
      <c r="A605" s="75"/>
      <c r="B605" s="75"/>
      <c r="C605" s="75"/>
    </row>
    <row r="606" ht="15.75" customHeight="1">
      <c r="A606" s="75"/>
      <c r="B606" s="75"/>
      <c r="C606" s="75"/>
    </row>
    <row r="607" ht="15.75" customHeight="1">
      <c r="A607" s="75"/>
      <c r="B607" s="75"/>
      <c r="C607" s="75"/>
    </row>
    <row r="608" ht="15.75" customHeight="1">
      <c r="A608" s="75"/>
      <c r="B608" s="75"/>
      <c r="C608" s="75"/>
    </row>
    <row r="609" ht="15.75" customHeight="1">
      <c r="A609" s="75"/>
      <c r="B609" s="75"/>
      <c r="C609" s="75"/>
    </row>
    <row r="610" ht="15.75" customHeight="1">
      <c r="A610" s="75"/>
      <c r="B610" s="75"/>
      <c r="C610" s="75"/>
    </row>
    <row r="611" ht="15.75" customHeight="1">
      <c r="A611" s="75"/>
      <c r="B611" s="75"/>
      <c r="C611" s="75"/>
    </row>
    <row r="612" ht="15.75" customHeight="1">
      <c r="A612" s="75"/>
      <c r="B612" s="75"/>
      <c r="C612" s="75"/>
    </row>
    <row r="613" ht="15.75" customHeight="1">
      <c r="A613" s="75"/>
      <c r="B613" s="75"/>
      <c r="C613" s="75"/>
    </row>
    <row r="614" ht="15.75" customHeight="1">
      <c r="A614" s="75"/>
      <c r="B614" s="75"/>
      <c r="C614" s="75"/>
    </row>
    <row r="615" ht="15.75" customHeight="1">
      <c r="A615" s="75"/>
      <c r="B615" s="75"/>
      <c r="C615" s="75"/>
    </row>
    <row r="616" ht="15.75" customHeight="1">
      <c r="A616" s="75"/>
      <c r="B616" s="75"/>
      <c r="C616" s="75"/>
    </row>
    <row r="617" ht="15.75" customHeight="1">
      <c r="A617" s="75"/>
      <c r="B617" s="75"/>
      <c r="C617" s="75"/>
    </row>
    <row r="618" ht="15.75" customHeight="1">
      <c r="A618" s="75"/>
      <c r="B618" s="75"/>
      <c r="C618" s="75"/>
    </row>
    <row r="619" ht="15.75" customHeight="1">
      <c r="A619" s="75"/>
      <c r="B619" s="75"/>
      <c r="C619" s="75"/>
    </row>
    <row r="620" ht="15.75" customHeight="1">
      <c r="A620" s="75"/>
      <c r="B620" s="75"/>
      <c r="C620" s="75"/>
    </row>
    <row r="621" ht="15.75" customHeight="1">
      <c r="A621" s="75"/>
      <c r="B621" s="75"/>
      <c r="C621" s="75"/>
    </row>
    <row r="622" ht="15.75" customHeight="1">
      <c r="A622" s="75"/>
      <c r="B622" s="75"/>
      <c r="C622" s="75"/>
    </row>
    <row r="623" ht="15.75" customHeight="1">
      <c r="A623" s="75"/>
      <c r="B623" s="75"/>
      <c r="C623" s="75"/>
    </row>
    <row r="624" ht="15.75" customHeight="1">
      <c r="A624" s="75"/>
      <c r="B624" s="75"/>
      <c r="C624" s="75"/>
    </row>
    <row r="625" ht="15.75" customHeight="1">
      <c r="A625" s="75"/>
      <c r="B625" s="75"/>
      <c r="C625" s="75"/>
    </row>
    <row r="626" ht="15.75" customHeight="1">
      <c r="A626" s="75"/>
      <c r="B626" s="75"/>
      <c r="C626" s="75"/>
    </row>
    <row r="627" ht="15.75" customHeight="1">
      <c r="A627" s="75"/>
      <c r="B627" s="75"/>
      <c r="C627" s="75"/>
    </row>
    <row r="628" ht="15.75" customHeight="1">
      <c r="A628" s="75"/>
      <c r="B628" s="75"/>
      <c r="C628" s="75"/>
    </row>
    <row r="629" ht="15.75" customHeight="1">
      <c r="A629" s="75"/>
      <c r="B629" s="75"/>
      <c r="C629" s="75"/>
    </row>
    <row r="630" ht="15.75" customHeight="1">
      <c r="A630" s="75"/>
      <c r="B630" s="75"/>
      <c r="C630" s="75"/>
    </row>
    <row r="631" ht="15.75" customHeight="1">
      <c r="A631" s="75"/>
      <c r="B631" s="75"/>
      <c r="C631" s="75"/>
    </row>
    <row r="632" ht="15.75" customHeight="1">
      <c r="A632" s="75"/>
      <c r="B632" s="75"/>
      <c r="C632" s="75"/>
    </row>
    <row r="633" ht="15.75" customHeight="1">
      <c r="A633" s="75"/>
      <c r="B633" s="75"/>
      <c r="C633" s="75"/>
    </row>
    <row r="634" ht="15.75" customHeight="1">
      <c r="A634" s="75"/>
      <c r="B634" s="75"/>
      <c r="C634" s="75"/>
    </row>
    <row r="635" ht="15.75" customHeight="1">
      <c r="A635" s="75"/>
      <c r="B635" s="75"/>
      <c r="C635" s="75"/>
    </row>
    <row r="636" ht="15.75" customHeight="1">
      <c r="A636" s="75"/>
      <c r="B636" s="75"/>
      <c r="C636" s="75"/>
    </row>
    <row r="637" ht="15.75" customHeight="1">
      <c r="A637" s="75"/>
      <c r="B637" s="75"/>
      <c r="C637" s="75"/>
    </row>
    <row r="638" ht="15.75" customHeight="1">
      <c r="A638" s="75"/>
      <c r="B638" s="75"/>
      <c r="C638" s="75"/>
    </row>
    <row r="639" ht="15.75" customHeight="1">
      <c r="A639" s="75"/>
      <c r="B639" s="75"/>
      <c r="C639" s="75"/>
    </row>
    <row r="640" ht="15.75" customHeight="1">
      <c r="A640" s="75"/>
      <c r="B640" s="75"/>
      <c r="C640" s="75"/>
    </row>
    <row r="641" ht="15.75" customHeight="1">
      <c r="A641" s="75"/>
      <c r="B641" s="75"/>
      <c r="C641" s="75"/>
    </row>
    <row r="642" ht="15.75" customHeight="1">
      <c r="A642" s="75"/>
      <c r="B642" s="75"/>
      <c r="C642" s="75"/>
    </row>
    <row r="643" ht="15.75" customHeight="1">
      <c r="A643" s="75"/>
      <c r="B643" s="75"/>
      <c r="C643" s="75"/>
    </row>
    <row r="644" ht="15.75" customHeight="1">
      <c r="A644" s="75"/>
      <c r="B644" s="75"/>
      <c r="C644" s="75"/>
    </row>
    <row r="645" ht="15.75" customHeight="1">
      <c r="A645" s="75"/>
      <c r="B645" s="75"/>
      <c r="C645" s="75"/>
    </row>
    <row r="646" ht="15.75" customHeight="1">
      <c r="A646" s="75"/>
      <c r="B646" s="75"/>
      <c r="C646" s="75"/>
    </row>
    <row r="647" ht="15.75" customHeight="1">
      <c r="A647" s="75"/>
      <c r="B647" s="75"/>
      <c r="C647" s="75"/>
    </row>
    <row r="648" ht="15.75" customHeight="1">
      <c r="A648" s="75"/>
      <c r="B648" s="75"/>
      <c r="C648" s="75"/>
    </row>
    <row r="649" ht="15.75" customHeight="1">
      <c r="A649" s="75"/>
      <c r="B649" s="75"/>
      <c r="C649" s="75"/>
    </row>
    <row r="650" ht="15.75" customHeight="1">
      <c r="A650" s="75"/>
      <c r="B650" s="75"/>
      <c r="C650" s="75"/>
    </row>
    <row r="651" ht="15.75" customHeight="1">
      <c r="A651" s="75"/>
      <c r="B651" s="75"/>
      <c r="C651" s="75"/>
    </row>
    <row r="652" ht="15.75" customHeight="1">
      <c r="A652" s="75"/>
      <c r="B652" s="75"/>
      <c r="C652" s="75"/>
    </row>
    <row r="653" ht="15.75" customHeight="1">
      <c r="A653" s="75"/>
      <c r="B653" s="75"/>
      <c r="C653" s="75"/>
    </row>
    <row r="654" ht="15.75" customHeight="1">
      <c r="A654" s="75"/>
      <c r="B654" s="75"/>
      <c r="C654" s="75"/>
    </row>
    <row r="655" ht="15.75" customHeight="1">
      <c r="A655" s="75"/>
      <c r="B655" s="75"/>
      <c r="C655" s="75"/>
    </row>
    <row r="656" ht="15.75" customHeight="1">
      <c r="A656" s="75"/>
      <c r="B656" s="75"/>
      <c r="C656" s="75"/>
    </row>
    <row r="657" ht="15.75" customHeight="1">
      <c r="A657" s="75"/>
      <c r="B657" s="75"/>
      <c r="C657" s="75"/>
    </row>
    <row r="658" ht="15.75" customHeight="1">
      <c r="A658" s="75"/>
      <c r="B658" s="75"/>
      <c r="C658" s="75"/>
    </row>
    <row r="659" ht="15.75" customHeight="1">
      <c r="A659" s="75"/>
      <c r="B659" s="75"/>
      <c r="C659" s="75"/>
    </row>
    <row r="660" ht="15.75" customHeight="1">
      <c r="A660" s="75"/>
      <c r="B660" s="75"/>
      <c r="C660" s="75"/>
    </row>
    <row r="661" ht="15.75" customHeight="1">
      <c r="A661" s="75"/>
      <c r="B661" s="75"/>
      <c r="C661" s="75"/>
    </row>
    <row r="662" ht="15.75" customHeight="1">
      <c r="A662" s="75"/>
      <c r="B662" s="75"/>
      <c r="C662" s="75"/>
    </row>
    <row r="663" ht="15.75" customHeight="1">
      <c r="A663" s="75"/>
      <c r="B663" s="75"/>
      <c r="C663" s="75"/>
    </row>
    <row r="664" ht="15.75" customHeight="1">
      <c r="A664" s="75"/>
      <c r="B664" s="75"/>
      <c r="C664" s="75"/>
    </row>
    <row r="665" ht="15.75" customHeight="1">
      <c r="A665" s="75"/>
      <c r="B665" s="75"/>
      <c r="C665" s="75"/>
    </row>
    <row r="666" ht="15.75" customHeight="1">
      <c r="A666" s="75"/>
      <c r="B666" s="75"/>
      <c r="C666" s="75"/>
    </row>
    <row r="667" ht="15.75" customHeight="1">
      <c r="A667" s="75"/>
      <c r="B667" s="75"/>
      <c r="C667" s="75"/>
    </row>
    <row r="668" ht="15.75" customHeight="1">
      <c r="A668" s="75"/>
      <c r="B668" s="75"/>
      <c r="C668" s="75"/>
    </row>
    <row r="669" ht="15.75" customHeight="1">
      <c r="A669" s="75"/>
      <c r="B669" s="75"/>
      <c r="C669" s="75"/>
    </row>
    <row r="670" ht="15.75" customHeight="1">
      <c r="A670" s="75"/>
      <c r="B670" s="75"/>
      <c r="C670" s="75"/>
    </row>
    <row r="671" ht="15.75" customHeight="1">
      <c r="A671" s="75"/>
      <c r="B671" s="75"/>
      <c r="C671" s="75"/>
    </row>
    <row r="672" ht="15.75" customHeight="1">
      <c r="A672" s="75"/>
      <c r="B672" s="75"/>
      <c r="C672" s="75"/>
    </row>
    <row r="673" ht="15.75" customHeight="1">
      <c r="A673" s="75"/>
      <c r="B673" s="75"/>
      <c r="C673" s="75"/>
    </row>
    <row r="674" ht="15.75" customHeight="1">
      <c r="A674" s="75"/>
      <c r="B674" s="75"/>
      <c r="C674" s="75"/>
    </row>
    <row r="675" ht="15.75" customHeight="1">
      <c r="A675" s="75"/>
      <c r="B675" s="75"/>
      <c r="C675" s="75"/>
    </row>
    <row r="676" ht="15.75" customHeight="1">
      <c r="A676" s="75"/>
      <c r="B676" s="75"/>
      <c r="C676" s="75"/>
    </row>
    <row r="677" ht="15.75" customHeight="1">
      <c r="A677" s="75"/>
      <c r="B677" s="75"/>
      <c r="C677" s="75"/>
    </row>
    <row r="678" ht="15.75" customHeight="1">
      <c r="A678" s="75"/>
      <c r="B678" s="75"/>
      <c r="C678" s="75"/>
    </row>
    <row r="679" ht="15.75" customHeight="1">
      <c r="A679" s="75"/>
      <c r="B679" s="75"/>
      <c r="C679" s="75"/>
    </row>
    <row r="680" ht="15.75" customHeight="1">
      <c r="A680" s="75"/>
      <c r="B680" s="75"/>
      <c r="C680" s="75"/>
    </row>
    <row r="681" ht="15.75" customHeight="1">
      <c r="A681" s="75"/>
      <c r="B681" s="75"/>
      <c r="C681" s="75"/>
    </row>
    <row r="682" ht="15.75" customHeight="1">
      <c r="A682" s="75"/>
      <c r="B682" s="75"/>
      <c r="C682" s="75"/>
    </row>
    <row r="683" ht="15.75" customHeight="1">
      <c r="A683" s="75"/>
      <c r="B683" s="75"/>
      <c r="C683" s="75"/>
    </row>
    <row r="684" ht="15.75" customHeight="1">
      <c r="A684" s="75"/>
      <c r="B684" s="75"/>
      <c r="C684" s="75"/>
    </row>
    <row r="685" ht="15.75" customHeight="1">
      <c r="A685" s="75"/>
      <c r="B685" s="75"/>
      <c r="C685" s="75"/>
    </row>
    <row r="686" ht="15.75" customHeight="1">
      <c r="A686" s="75"/>
      <c r="B686" s="75"/>
      <c r="C686" s="75"/>
    </row>
    <row r="687" ht="15.75" customHeight="1">
      <c r="A687" s="75"/>
      <c r="B687" s="75"/>
      <c r="C687" s="75"/>
    </row>
    <row r="688" ht="15.75" customHeight="1">
      <c r="A688" s="75"/>
      <c r="B688" s="75"/>
      <c r="C688" s="75"/>
    </row>
    <row r="689" ht="15.75" customHeight="1">
      <c r="A689" s="75"/>
      <c r="B689" s="75"/>
      <c r="C689" s="75"/>
    </row>
    <row r="690" ht="15.75" customHeight="1">
      <c r="A690" s="75"/>
      <c r="B690" s="75"/>
      <c r="C690" s="75"/>
    </row>
    <row r="691" ht="15.75" customHeight="1">
      <c r="A691" s="75"/>
      <c r="B691" s="75"/>
      <c r="C691" s="75"/>
    </row>
    <row r="692" ht="15.75" customHeight="1">
      <c r="A692" s="75"/>
      <c r="B692" s="75"/>
      <c r="C692" s="75"/>
    </row>
    <row r="693" ht="15.75" customHeight="1">
      <c r="A693" s="75"/>
      <c r="B693" s="75"/>
      <c r="C693" s="75"/>
    </row>
    <row r="694" ht="15.75" customHeight="1">
      <c r="A694" s="75"/>
      <c r="B694" s="75"/>
      <c r="C694" s="75"/>
    </row>
    <row r="695" ht="15.75" customHeight="1">
      <c r="A695" s="75"/>
      <c r="B695" s="75"/>
      <c r="C695" s="75"/>
    </row>
    <row r="696" ht="15.75" customHeight="1">
      <c r="A696" s="75"/>
      <c r="B696" s="75"/>
      <c r="C696" s="75"/>
    </row>
    <row r="697" ht="15.75" customHeight="1">
      <c r="A697" s="75"/>
      <c r="B697" s="75"/>
      <c r="C697" s="75"/>
    </row>
    <row r="698" ht="15.75" customHeight="1">
      <c r="A698" s="75"/>
      <c r="B698" s="75"/>
      <c r="C698" s="75"/>
    </row>
    <row r="699" ht="15.75" customHeight="1">
      <c r="A699" s="75"/>
      <c r="B699" s="75"/>
      <c r="C699" s="75"/>
    </row>
    <row r="700" ht="15.75" customHeight="1">
      <c r="A700" s="75"/>
      <c r="B700" s="75"/>
      <c r="C700" s="75"/>
    </row>
    <row r="701" ht="15.75" customHeight="1">
      <c r="A701" s="75"/>
      <c r="B701" s="75"/>
      <c r="C701" s="75"/>
    </row>
    <row r="702" ht="15.75" customHeight="1">
      <c r="A702" s="75"/>
      <c r="B702" s="75"/>
      <c r="C702" s="75"/>
    </row>
    <row r="703" ht="15.75" customHeight="1">
      <c r="A703" s="75"/>
      <c r="B703" s="75"/>
      <c r="C703" s="75"/>
    </row>
    <row r="704" ht="15.75" customHeight="1">
      <c r="A704" s="75"/>
      <c r="B704" s="75"/>
      <c r="C704" s="75"/>
    </row>
    <row r="705" ht="15.75" customHeight="1">
      <c r="A705" s="75"/>
      <c r="B705" s="75"/>
      <c r="C705" s="75"/>
    </row>
    <row r="706" ht="15.75" customHeight="1">
      <c r="A706" s="75"/>
      <c r="B706" s="75"/>
      <c r="C706" s="75"/>
    </row>
    <row r="707" ht="15.75" customHeight="1">
      <c r="A707" s="75"/>
      <c r="B707" s="75"/>
      <c r="C707" s="75"/>
    </row>
    <row r="708" ht="15.75" customHeight="1">
      <c r="A708" s="75"/>
      <c r="B708" s="75"/>
      <c r="C708" s="75"/>
    </row>
    <row r="709" ht="15.75" customHeight="1">
      <c r="A709" s="75"/>
      <c r="B709" s="75"/>
      <c r="C709" s="75"/>
    </row>
    <row r="710" ht="15.75" customHeight="1">
      <c r="A710" s="75"/>
      <c r="B710" s="75"/>
      <c r="C710" s="75"/>
    </row>
    <row r="711" ht="15.75" customHeight="1">
      <c r="A711" s="75"/>
      <c r="B711" s="75"/>
      <c r="C711" s="75"/>
    </row>
    <row r="712" ht="15.75" customHeight="1">
      <c r="A712" s="75"/>
      <c r="B712" s="75"/>
      <c r="C712" s="75"/>
    </row>
    <row r="713" ht="15.75" customHeight="1">
      <c r="A713" s="75"/>
      <c r="B713" s="75"/>
      <c r="C713" s="75"/>
    </row>
    <row r="714" ht="15.75" customHeight="1">
      <c r="A714" s="75"/>
      <c r="B714" s="75"/>
      <c r="C714" s="75"/>
    </row>
    <row r="715" ht="15.75" customHeight="1">
      <c r="A715" s="75"/>
      <c r="B715" s="75"/>
      <c r="C715" s="75"/>
    </row>
    <row r="716" ht="15.75" customHeight="1">
      <c r="A716" s="75"/>
      <c r="B716" s="75"/>
      <c r="C716" s="75"/>
    </row>
    <row r="717" ht="15.75" customHeight="1">
      <c r="A717" s="75"/>
      <c r="B717" s="75"/>
      <c r="C717" s="75"/>
    </row>
    <row r="718" ht="15.75" customHeight="1">
      <c r="A718" s="75"/>
      <c r="B718" s="75"/>
      <c r="C718" s="75"/>
    </row>
    <row r="719" ht="15.75" customHeight="1">
      <c r="A719" s="75"/>
      <c r="B719" s="75"/>
      <c r="C719" s="75"/>
    </row>
    <row r="720" ht="15.75" customHeight="1">
      <c r="A720" s="75"/>
      <c r="B720" s="75"/>
      <c r="C720" s="75"/>
    </row>
    <row r="721" ht="15.75" customHeight="1">
      <c r="A721" s="75"/>
      <c r="B721" s="75"/>
      <c r="C721" s="75"/>
    </row>
    <row r="722" ht="15.75" customHeight="1">
      <c r="A722" s="75"/>
      <c r="B722" s="75"/>
      <c r="C722" s="75"/>
    </row>
    <row r="723" ht="15.75" customHeight="1">
      <c r="A723" s="75"/>
      <c r="B723" s="75"/>
      <c r="C723" s="75"/>
    </row>
    <row r="724" ht="15.75" customHeight="1">
      <c r="A724" s="75"/>
      <c r="B724" s="75"/>
      <c r="C724" s="75"/>
    </row>
    <row r="725" ht="15.75" customHeight="1">
      <c r="A725" s="75"/>
      <c r="B725" s="75"/>
      <c r="C725" s="75"/>
    </row>
    <row r="726" ht="15.75" customHeight="1">
      <c r="A726" s="75"/>
      <c r="B726" s="75"/>
      <c r="C726" s="75"/>
    </row>
    <row r="727" ht="15.75" customHeight="1">
      <c r="A727" s="75"/>
      <c r="B727" s="75"/>
      <c r="C727" s="75"/>
    </row>
    <row r="728" ht="15.75" customHeight="1">
      <c r="A728" s="75"/>
      <c r="B728" s="75"/>
      <c r="C728" s="75"/>
    </row>
    <row r="729" ht="15.75" customHeight="1">
      <c r="A729" s="75"/>
      <c r="B729" s="75"/>
      <c r="C729" s="75"/>
    </row>
    <row r="730" ht="15.75" customHeight="1">
      <c r="A730" s="75"/>
      <c r="B730" s="75"/>
      <c r="C730" s="75"/>
    </row>
    <row r="731" ht="15.75" customHeight="1">
      <c r="A731" s="75"/>
      <c r="B731" s="75"/>
      <c r="C731" s="75"/>
    </row>
    <row r="732" ht="15.75" customHeight="1">
      <c r="A732" s="75"/>
      <c r="B732" s="75"/>
      <c r="C732" s="75"/>
    </row>
    <row r="733" ht="15.75" customHeight="1">
      <c r="A733" s="75"/>
      <c r="B733" s="75"/>
      <c r="C733" s="75"/>
    </row>
    <row r="734" ht="15.75" customHeight="1">
      <c r="A734" s="75"/>
      <c r="B734" s="75"/>
      <c r="C734" s="75"/>
    </row>
    <row r="735" ht="15.75" customHeight="1">
      <c r="A735" s="75"/>
      <c r="B735" s="75"/>
      <c r="C735" s="75"/>
    </row>
    <row r="736" ht="15.75" customHeight="1">
      <c r="A736" s="75"/>
      <c r="B736" s="75"/>
      <c r="C736" s="75"/>
    </row>
    <row r="737" ht="15.75" customHeight="1">
      <c r="A737" s="75"/>
      <c r="B737" s="75"/>
      <c r="C737" s="75"/>
    </row>
    <row r="738" ht="15.75" customHeight="1">
      <c r="A738" s="75"/>
      <c r="B738" s="75"/>
      <c r="C738" s="75"/>
    </row>
    <row r="739" ht="15.75" customHeight="1">
      <c r="A739" s="75"/>
      <c r="B739" s="75"/>
      <c r="C739" s="75"/>
    </row>
    <row r="740" ht="15.75" customHeight="1">
      <c r="A740" s="75"/>
      <c r="B740" s="75"/>
      <c r="C740" s="75"/>
    </row>
    <row r="741" ht="15.75" customHeight="1">
      <c r="A741" s="75"/>
      <c r="B741" s="75"/>
      <c r="C741" s="75"/>
    </row>
    <row r="742" ht="15.75" customHeight="1">
      <c r="A742" s="75"/>
      <c r="B742" s="75"/>
      <c r="C742" s="75"/>
    </row>
    <row r="743" ht="15.75" customHeight="1">
      <c r="A743" s="75"/>
      <c r="B743" s="75"/>
      <c r="C743" s="75"/>
    </row>
    <row r="744" ht="15.75" customHeight="1">
      <c r="A744" s="75"/>
      <c r="B744" s="75"/>
      <c r="C744" s="75"/>
    </row>
    <row r="745" ht="15.75" customHeight="1">
      <c r="A745" s="75"/>
      <c r="B745" s="75"/>
      <c r="C745" s="75"/>
    </row>
    <row r="746" ht="15.75" customHeight="1">
      <c r="A746" s="75"/>
      <c r="B746" s="75"/>
      <c r="C746" s="75"/>
    </row>
    <row r="747" ht="15.75" customHeight="1">
      <c r="A747" s="75"/>
      <c r="B747" s="75"/>
      <c r="C747" s="75"/>
    </row>
    <row r="748" ht="15.75" customHeight="1">
      <c r="A748" s="75"/>
      <c r="B748" s="75"/>
      <c r="C748" s="75"/>
    </row>
    <row r="749" ht="15.75" customHeight="1">
      <c r="A749" s="75"/>
      <c r="B749" s="75"/>
      <c r="C749" s="75"/>
    </row>
    <row r="750" ht="15.75" customHeight="1">
      <c r="A750" s="75"/>
      <c r="B750" s="75"/>
      <c r="C750" s="75"/>
    </row>
    <row r="751" ht="15.75" customHeight="1">
      <c r="A751" s="75"/>
      <c r="B751" s="75"/>
      <c r="C751" s="75"/>
    </row>
    <row r="752" ht="15.75" customHeight="1">
      <c r="A752" s="75"/>
      <c r="B752" s="75"/>
      <c r="C752" s="75"/>
    </row>
    <row r="753" ht="15.75" customHeight="1">
      <c r="A753" s="75"/>
      <c r="B753" s="75"/>
      <c r="C753" s="75"/>
    </row>
    <row r="754" ht="15.75" customHeight="1">
      <c r="A754" s="75"/>
      <c r="B754" s="75"/>
      <c r="C754" s="75"/>
    </row>
    <row r="755" ht="15.75" customHeight="1">
      <c r="A755" s="75"/>
      <c r="B755" s="75"/>
      <c r="C755" s="75"/>
    </row>
    <row r="756" ht="15.75" customHeight="1">
      <c r="A756" s="75"/>
      <c r="B756" s="75"/>
      <c r="C756" s="75"/>
    </row>
    <row r="757" ht="15.75" customHeight="1">
      <c r="A757" s="75"/>
      <c r="B757" s="75"/>
      <c r="C757" s="75"/>
    </row>
    <row r="758" ht="15.75" customHeight="1">
      <c r="A758" s="75"/>
      <c r="B758" s="75"/>
      <c r="C758" s="75"/>
    </row>
    <row r="759" ht="15.75" customHeight="1">
      <c r="A759" s="75"/>
      <c r="B759" s="75"/>
      <c r="C759" s="75"/>
    </row>
    <row r="760" ht="15.75" customHeight="1">
      <c r="A760" s="75"/>
      <c r="B760" s="75"/>
      <c r="C760" s="75"/>
    </row>
    <row r="761" ht="15.75" customHeight="1">
      <c r="A761" s="75"/>
      <c r="B761" s="75"/>
      <c r="C761" s="75"/>
    </row>
    <row r="762" ht="15.75" customHeight="1">
      <c r="A762" s="75"/>
      <c r="B762" s="75"/>
      <c r="C762" s="75"/>
    </row>
    <row r="763" ht="15.75" customHeight="1">
      <c r="A763" s="75"/>
      <c r="B763" s="75"/>
      <c r="C763" s="75"/>
    </row>
    <row r="764" ht="15.75" customHeight="1">
      <c r="A764" s="75"/>
      <c r="B764" s="75"/>
      <c r="C764" s="75"/>
    </row>
    <row r="765" ht="15.75" customHeight="1">
      <c r="A765" s="75"/>
      <c r="B765" s="75"/>
      <c r="C765" s="75"/>
    </row>
    <row r="766" ht="15.75" customHeight="1">
      <c r="A766" s="75"/>
      <c r="B766" s="75"/>
      <c r="C766" s="75"/>
    </row>
    <row r="767" ht="15.75" customHeight="1">
      <c r="A767" s="75"/>
      <c r="B767" s="75"/>
      <c r="C767" s="75"/>
    </row>
    <row r="768" ht="15.75" customHeight="1">
      <c r="A768" s="75"/>
      <c r="B768" s="75"/>
      <c r="C768" s="75"/>
    </row>
    <row r="769" ht="15.75" customHeight="1">
      <c r="A769" s="75"/>
      <c r="B769" s="75"/>
      <c r="C769" s="75"/>
    </row>
    <row r="770" ht="15.75" customHeight="1">
      <c r="A770" s="75"/>
      <c r="B770" s="75"/>
      <c r="C770" s="75"/>
    </row>
    <row r="771" ht="15.75" customHeight="1">
      <c r="A771" s="75"/>
      <c r="B771" s="75"/>
      <c r="C771" s="75"/>
    </row>
    <row r="772" ht="15.75" customHeight="1">
      <c r="A772" s="75"/>
      <c r="B772" s="75"/>
      <c r="C772" s="75"/>
    </row>
    <row r="773" ht="15.75" customHeight="1">
      <c r="A773" s="75"/>
      <c r="B773" s="75"/>
      <c r="C773" s="75"/>
    </row>
    <row r="774" ht="15.75" customHeight="1">
      <c r="A774" s="75"/>
      <c r="B774" s="75"/>
      <c r="C774" s="75"/>
    </row>
    <row r="775" ht="15.75" customHeight="1">
      <c r="A775" s="75"/>
      <c r="B775" s="75"/>
      <c r="C775" s="75"/>
    </row>
    <row r="776" ht="15.75" customHeight="1">
      <c r="A776" s="75"/>
      <c r="B776" s="75"/>
      <c r="C776" s="75"/>
    </row>
    <row r="777" ht="15.75" customHeight="1">
      <c r="A777" s="75"/>
      <c r="B777" s="75"/>
      <c r="C777" s="75"/>
    </row>
    <row r="778" ht="15.75" customHeight="1">
      <c r="A778" s="75"/>
      <c r="B778" s="75"/>
      <c r="C778" s="75"/>
    </row>
    <row r="779" ht="15.75" customHeight="1">
      <c r="A779" s="75"/>
      <c r="B779" s="75"/>
      <c r="C779" s="75"/>
    </row>
    <row r="780" ht="15.75" customHeight="1">
      <c r="A780" s="75"/>
      <c r="B780" s="75"/>
      <c r="C780" s="75"/>
    </row>
    <row r="781" ht="15.75" customHeight="1">
      <c r="A781" s="75"/>
      <c r="B781" s="75"/>
      <c r="C781" s="75"/>
    </row>
    <row r="782" ht="15.75" customHeight="1">
      <c r="A782" s="75"/>
      <c r="B782" s="75"/>
      <c r="C782" s="75"/>
    </row>
    <row r="783" ht="15.75" customHeight="1">
      <c r="A783" s="75"/>
      <c r="B783" s="75"/>
      <c r="C783" s="75"/>
    </row>
    <row r="784" ht="15.75" customHeight="1">
      <c r="A784" s="75"/>
      <c r="B784" s="75"/>
      <c r="C784" s="75"/>
    </row>
    <row r="785" ht="15.75" customHeight="1">
      <c r="A785" s="75"/>
      <c r="B785" s="75"/>
      <c r="C785" s="75"/>
    </row>
    <row r="786" ht="15.75" customHeight="1">
      <c r="A786" s="75"/>
      <c r="B786" s="75"/>
      <c r="C786" s="75"/>
    </row>
    <row r="787" ht="15.75" customHeight="1">
      <c r="A787" s="75"/>
      <c r="B787" s="75"/>
      <c r="C787" s="75"/>
    </row>
    <row r="788" ht="15.75" customHeight="1">
      <c r="A788" s="75"/>
      <c r="B788" s="75"/>
      <c r="C788" s="75"/>
    </row>
    <row r="789" ht="15.75" customHeight="1">
      <c r="A789" s="75"/>
      <c r="B789" s="75"/>
      <c r="C789" s="75"/>
    </row>
    <row r="790" ht="15.75" customHeight="1">
      <c r="A790" s="75"/>
      <c r="B790" s="75"/>
      <c r="C790" s="75"/>
    </row>
    <row r="791" ht="15.75" customHeight="1">
      <c r="A791" s="75"/>
      <c r="B791" s="75"/>
      <c r="C791" s="75"/>
    </row>
    <row r="792" ht="15.75" customHeight="1">
      <c r="A792" s="75"/>
      <c r="B792" s="75"/>
      <c r="C792" s="75"/>
    </row>
    <row r="793" ht="15.75" customHeight="1">
      <c r="A793" s="75"/>
      <c r="B793" s="75"/>
      <c r="C793" s="75"/>
    </row>
    <row r="794" ht="15.75" customHeight="1">
      <c r="A794" s="75"/>
      <c r="B794" s="75"/>
      <c r="C794" s="75"/>
    </row>
    <row r="795" ht="15.75" customHeight="1">
      <c r="A795" s="75"/>
      <c r="B795" s="75"/>
      <c r="C795" s="75"/>
    </row>
    <row r="796" ht="15.75" customHeight="1">
      <c r="A796" s="75"/>
      <c r="B796" s="75"/>
      <c r="C796" s="75"/>
    </row>
    <row r="797" ht="15.75" customHeight="1">
      <c r="A797" s="75"/>
      <c r="B797" s="75"/>
      <c r="C797" s="75"/>
    </row>
    <row r="798" ht="15.75" customHeight="1">
      <c r="A798" s="75"/>
      <c r="B798" s="75"/>
      <c r="C798" s="75"/>
    </row>
    <row r="799" ht="15.75" customHeight="1">
      <c r="A799" s="75"/>
      <c r="B799" s="75"/>
      <c r="C799" s="75"/>
    </row>
    <row r="800" ht="15.75" customHeight="1">
      <c r="A800" s="75"/>
      <c r="B800" s="75"/>
      <c r="C800" s="75"/>
    </row>
    <row r="801" ht="15.75" customHeight="1">
      <c r="A801" s="75"/>
      <c r="B801" s="75"/>
      <c r="C801" s="75"/>
    </row>
    <row r="802" ht="15.75" customHeight="1">
      <c r="A802" s="75"/>
      <c r="B802" s="75"/>
      <c r="C802" s="75"/>
    </row>
    <row r="803" ht="15.75" customHeight="1">
      <c r="A803" s="75"/>
      <c r="B803" s="75"/>
      <c r="C803" s="75"/>
    </row>
    <row r="804" ht="15.75" customHeight="1">
      <c r="A804" s="75"/>
      <c r="B804" s="75"/>
      <c r="C804" s="75"/>
    </row>
    <row r="805" ht="15.75" customHeight="1">
      <c r="A805" s="75"/>
      <c r="B805" s="75"/>
      <c r="C805" s="75"/>
    </row>
    <row r="806" ht="15.75" customHeight="1">
      <c r="A806" s="75"/>
      <c r="B806" s="75"/>
      <c r="C806" s="75"/>
    </row>
    <row r="807" ht="15.75" customHeight="1">
      <c r="A807" s="75"/>
      <c r="B807" s="75"/>
      <c r="C807" s="75"/>
    </row>
    <row r="808" ht="15.75" customHeight="1">
      <c r="A808" s="75"/>
      <c r="B808" s="75"/>
      <c r="C808" s="75"/>
    </row>
    <row r="809" ht="15.75" customHeight="1">
      <c r="A809" s="75"/>
      <c r="B809" s="75"/>
      <c r="C809" s="75"/>
    </row>
    <row r="810" ht="15.75" customHeight="1">
      <c r="A810" s="75"/>
      <c r="B810" s="75"/>
      <c r="C810" s="75"/>
    </row>
    <row r="811" ht="15.75" customHeight="1">
      <c r="A811" s="75"/>
      <c r="B811" s="75"/>
      <c r="C811" s="75"/>
    </row>
    <row r="812" ht="15.75" customHeight="1">
      <c r="A812" s="75"/>
      <c r="B812" s="75"/>
      <c r="C812" s="75"/>
    </row>
    <row r="813" ht="15.75" customHeight="1">
      <c r="A813" s="75"/>
      <c r="B813" s="75"/>
      <c r="C813" s="75"/>
    </row>
    <row r="814" ht="15.75" customHeight="1">
      <c r="A814" s="75"/>
      <c r="B814" s="75"/>
      <c r="C814" s="75"/>
    </row>
    <row r="815" ht="15.75" customHeight="1">
      <c r="A815" s="75"/>
      <c r="B815" s="75"/>
      <c r="C815" s="75"/>
    </row>
    <row r="816" ht="15.75" customHeight="1">
      <c r="A816" s="75"/>
      <c r="B816" s="75"/>
      <c r="C816" s="75"/>
    </row>
    <row r="817" ht="15.75" customHeight="1">
      <c r="A817" s="75"/>
      <c r="B817" s="75"/>
      <c r="C817" s="75"/>
    </row>
    <row r="818" ht="15.75" customHeight="1">
      <c r="A818" s="75"/>
      <c r="B818" s="75"/>
      <c r="C818" s="75"/>
    </row>
    <row r="819" ht="15.75" customHeight="1">
      <c r="A819" s="75"/>
      <c r="B819" s="75"/>
      <c r="C819" s="75"/>
    </row>
    <row r="820" ht="15.75" customHeight="1">
      <c r="A820" s="75"/>
      <c r="B820" s="75"/>
      <c r="C820" s="75"/>
    </row>
    <row r="821" ht="15.75" customHeight="1">
      <c r="A821" s="75"/>
      <c r="B821" s="75"/>
      <c r="C821" s="75"/>
    </row>
    <row r="822" ht="15.75" customHeight="1">
      <c r="A822" s="75"/>
      <c r="B822" s="75"/>
      <c r="C822" s="75"/>
    </row>
    <row r="823" ht="15.75" customHeight="1">
      <c r="A823" s="75"/>
      <c r="B823" s="75"/>
      <c r="C823" s="75"/>
    </row>
    <row r="824" ht="15.75" customHeight="1">
      <c r="A824" s="75"/>
      <c r="B824" s="75"/>
      <c r="C824" s="75"/>
    </row>
    <row r="825" ht="15.75" customHeight="1">
      <c r="A825" s="75"/>
      <c r="B825" s="75"/>
      <c r="C825" s="75"/>
    </row>
    <row r="826" ht="15.75" customHeight="1">
      <c r="A826" s="75"/>
      <c r="B826" s="75"/>
      <c r="C826" s="75"/>
    </row>
    <row r="827" ht="15.75" customHeight="1">
      <c r="A827" s="75"/>
      <c r="B827" s="75"/>
      <c r="C827" s="75"/>
    </row>
    <row r="828" ht="15.75" customHeight="1">
      <c r="A828" s="75"/>
      <c r="B828" s="75"/>
      <c r="C828" s="75"/>
    </row>
    <row r="829" ht="15.75" customHeight="1">
      <c r="A829" s="75"/>
      <c r="B829" s="75"/>
      <c r="C829" s="75"/>
    </row>
    <row r="830" ht="15.75" customHeight="1">
      <c r="A830" s="75"/>
      <c r="B830" s="75"/>
      <c r="C830" s="75"/>
    </row>
    <row r="831" ht="15.75" customHeight="1">
      <c r="A831" s="75"/>
      <c r="B831" s="75"/>
      <c r="C831" s="75"/>
    </row>
    <row r="832" ht="15.75" customHeight="1">
      <c r="A832" s="75"/>
      <c r="B832" s="75"/>
      <c r="C832" s="75"/>
    </row>
    <row r="833" ht="15.75" customHeight="1">
      <c r="A833" s="75"/>
      <c r="B833" s="75"/>
      <c r="C833" s="75"/>
    </row>
    <row r="834" ht="15.75" customHeight="1">
      <c r="A834" s="75"/>
      <c r="B834" s="75"/>
      <c r="C834" s="75"/>
    </row>
    <row r="835" ht="15.75" customHeight="1">
      <c r="A835" s="75"/>
      <c r="B835" s="75"/>
      <c r="C835" s="75"/>
    </row>
    <row r="836" ht="15.75" customHeight="1">
      <c r="A836" s="75"/>
      <c r="B836" s="75"/>
      <c r="C836" s="75"/>
    </row>
    <row r="837" ht="15.75" customHeight="1">
      <c r="A837" s="75"/>
      <c r="B837" s="75"/>
      <c r="C837" s="75"/>
    </row>
    <row r="838" ht="15.75" customHeight="1">
      <c r="A838" s="75"/>
      <c r="B838" s="75"/>
      <c r="C838" s="75"/>
    </row>
    <row r="839" ht="15.75" customHeight="1">
      <c r="A839" s="75"/>
      <c r="B839" s="75"/>
      <c r="C839" s="75"/>
    </row>
    <row r="840" ht="15.75" customHeight="1">
      <c r="A840" s="75"/>
      <c r="B840" s="75"/>
      <c r="C840" s="75"/>
    </row>
    <row r="841" ht="15.75" customHeight="1">
      <c r="A841" s="75"/>
      <c r="B841" s="75"/>
      <c r="C841" s="75"/>
    </row>
    <row r="842" ht="15.75" customHeight="1">
      <c r="A842" s="75"/>
      <c r="B842" s="75"/>
      <c r="C842" s="75"/>
    </row>
    <row r="843" ht="15.75" customHeight="1">
      <c r="A843" s="75"/>
      <c r="B843" s="75"/>
      <c r="C843" s="75"/>
    </row>
    <row r="844" ht="15.75" customHeight="1">
      <c r="A844" s="75"/>
      <c r="B844" s="75"/>
      <c r="C844" s="75"/>
    </row>
    <row r="845" ht="15.75" customHeight="1">
      <c r="A845" s="75"/>
      <c r="B845" s="75"/>
      <c r="C845" s="75"/>
    </row>
    <row r="846" ht="15.75" customHeight="1">
      <c r="A846" s="75"/>
      <c r="B846" s="75"/>
      <c r="C846" s="75"/>
    </row>
    <row r="847" ht="15.75" customHeight="1">
      <c r="A847" s="75"/>
      <c r="B847" s="75"/>
      <c r="C847" s="75"/>
    </row>
    <row r="848" ht="15.75" customHeight="1">
      <c r="A848" s="75"/>
      <c r="B848" s="75"/>
      <c r="C848" s="75"/>
    </row>
    <row r="849" ht="15.75" customHeight="1">
      <c r="A849" s="75"/>
      <c r="B849" s="75"/>
      <c r="C849" s="75"/>
    </row>
    <row r="850" ht="15.75" customHeight="1">
      <c r="A850" s="75"/>
      <c r="B850" s="75"/>
      <c r="C850" s="75"/>
    </row>
    <row r="851" ht="15.75" customHeight="1">
      <c r="A851" s="75"/>
      <c r="B851" s="75"/>
      <c r="C851" s="75"/>
    </row>
    <row r="852" ht="15.75" customHeight="1">
      <c r="A852" s="75"/>
      <c r="B852" s="75"/>
      <c r="C852" s="75"/>
    </row>
    <row r="853" ht="15.75" customHeight="1">
      <c r="A853" s="75"/>
      <c r="B853" s="75"/>
      <c r="C853" s="75"/>
    </row>
    <row r="854" ht="15.75" customHeight="1">
      <c r="A854" s="75"/>
      <c r="B854" s="75"/>
      <c r="C854" s="75"/>
    </row>
    <row r="855" ht="15.75" customHeight="1">
      <c r="A855" s="75"/>
      <c r="B855" s="75"/>
      <c r="C855" s="75"/>
    </row>
    <row r="856" ht="15.75" customHeight="1">
      <c r="A856" s="75"/>
      <c r="B856" s="75"/>
      <c r="C856" s="75"/>
    </row>
    <row r="857" ht="15.75" customHeight="1">
      <c r="A857" s="75"/>
      <c r="B857" s="75"/>
      <c r="C857" s="75"/>
    </row>
    <row r="858" ht="15.75" customHeight="1">
      <c r="A858" s="75"/>
      <c r="B858" s="75"/>
      <c r="C858" s="75"/>
    </row>
    <row r="859" ht="15.75" customHeight="1">
      <c r="A859" s="75"/>
      <c r="B859" s="75"/>
      <c r="C859" s="75"/>
    </row>
    <row r="860" ht="15.75" customHeight="1">
      <c r="A860" s="75"/>
      <c r="B860" s="75"/>
      <c r="C860" s="75"/>
    </row>
    <row r="861" ht="15.75" customHeight="1">
      <c r="A861" s="75"/>
      <c r="B861" s="75"/>
      <c r="C861" s="75"/>
    </row>
    <row r="862" ht="15.75" customHeight="1">
      <c r="A862" s="75"/>
      <c r="B862" s="75"/>
      <c r="C862" s="75"/>
    </row>
    <row r="863" ht="15.75" customHeight="1">
      <c r="A863" s="75"/>
      <c r="B863" s="75"/>
      <c r="C863" s="75"/>
    </row>
    <row r="864" ht="15.75" customHeight="1">
      <c r="A864" s="75"/>
      <c r="B864" s="75"/>
      <c r="C864" s="75"/>
    </row>
    <row r="865" ht="15.75" customHeight="1">
      <c r="A865" s="75"/>
      <c r="B865" s="75"/>
      <c r="C865" s="75"/>
    </row>
    <row r="866" ht="15.75" customHeight="1">
      <c r="A866" s="75"/>
      <c r="B866" s="75"/>
      <c r="C866" s="75"/>
    </row>
    <row r="867" ht="15.75" customHeight="1">
      <c r="A867" s="75"/>
      <c r="B867" s="75"/>
      <c r="C867" s="75"/>
    </row>
    <row r="868" ht="15.75" customHeight="1">
      <c r="A868" s="75"/>
      <c r="B868" s="75"/>
      <c r="C868" s="75"/>
    </row>
    <row r="869" ht="15.75" customHeight="1">
      <c r="A869" s="75"/>
      <c r="B869" s="75"/>
      <c r="C869" s="75"/>
    </row>
    <row r="870" ht="15.75" customHeight="1">
      <c r="A870" s="75"/>
      <c r="B870" s="75"/>
      <c r="C870" s="75"/>
    </row>
    <row r="871" ht="15.75" customHeight="1">
      <c r="A871" s="75"/>
      <c r="B871" s="75"/>
      <c r="C871" s="75"/>
    </row>
    <row r="872" ht="15.75" customHeight="1">
      <c r="A872" s="75"/>
      <c r="B872" s="75"/>
      <c r="C872" s="75"/>
    </row>
    <row r="873" ht="15.75" customHeight="1">
      <c r="A873" s="75"/>
      <c r="B873" s="75"/>
      <c r="C873" s="75"/>
    </row>
    <row r="874" ht="15.75" customHeight="1">
      <c r="A874" s="75"/>
      <c r="B874" s="75"/>
      <c r="C874" s="75"/>
    </row>
    <row r="875" ht="15.75" customHeight="1">
      <c r="A875" s="75"/>
      <c r="B875" s="75"/>
      <c r="C875" s="75"/>
    </row>
    <row r="876" ht="15.75" customHeight="1">
      <c r="A876" s="75"/>
      <c r="B876" s="75"/>
      <c r="C876" s="75"/>
    </row>
    <row r="877" ht="15.75" customHeight="1">
      <c r="A877" s="75"/>
      <c r="B877" s="75"/>
      <c r="C877" s="75"/>
    </row>
    <row r="878" ht="15.75" customHeight="1">
      <c r="A878" s="75"/>
      <c r="B878" s="75"/>
      <c r="C878" s="75"/>
    </row>
    <row r="879" ht="15.75" customHeight="1">
      <c r="A879" s="75"/>
      <c r="B879" s="75"/>
      <c r="C879" s="75"/>
    </row>
    <row r="880" ht="15.75" customHeight="1">
      <c r="A880" s="75"/>
      <c r="B880" s="75"/>
      <c r="C880" s="75"/>
    </row>
    <row r="881" ht="15.75" customHeight="1">
      <c r="A881" s="75"/>
      <c r="B881" s="75"/>
      <c r="C881" s="75"/>
    </row>
    <row r="882" ht="15.75" customHeight="1">
      <c r="A882" s="75"/>
      <c r="B882" s="75"/>
      <c r="C882" s="75"/>
    </row>
    <row r="883" ht="15.75" customHeight="1">
      <c r="A883" s="75"/>
      <c r="B883" s="75"/>
      <c r="C883" s="75"/>
    </row>
    <row r="884" ht="15.75" customHeight="1">
      <c r="A884" s="75"/>
      <c r="B884" s="75"/>
      <c r="C884" s="75"/>
    </row>
    <row r="885" ht="15.75" customHeight="1">
      <c r="A885" s="75"/>
      <c r="B885" s="75"/>
      <c r="C885" s="75"/>
    </row>
    <row r="886" ht="15.75" customHeight="1">
      <c r="A886" s="75"/>
      <c r="B886" s="75"/>
      <c r="C886" s="75"/>
    </row>
    <row r="887" ht="15.75" customHeight="1">
      <c r="A887" s="75"/>
      <c r="B887" s="75"/>
      <c r="C887" s="75"/>
    </row>
    <row r="888" ht="15.75" customHeight="1">
      <c r="A888" s="75"/>
      <c r="B888" s="75"/>
      <c r="C888" s="75"/>
    </row>
    <row r="889" ht="15.75" customHeight="1">
      <c r="A889" s="75"/>
      <c r="B889" s="75"/>
      <c r="C889" s="75"/>
    </row>
    <row r="890" ht="15.75" customHeight="1">
      <c r="A890" s="75"/>
      <c r="B890" s="75"/>
      <c r="C890" s="75"/>
    </row>
    <row r="891" ht="15.75" customHeight="1">
      <c r="A891" s="75"/>
      <c r="B891" s="75"/>
      <c r="C891" s="75"/>
    </row>
    <row r="892" ht="15.75" customHeight="1">
      <c r="A892" s="75"/>
      <c r="B892" s="75"/>
      <c r="C892" s="75"/>
    </row>
    <row r="893" ht="15.75" customHeight="1">
      <c r="A893" s="75"/>
      <c r="B893" s="75"/>
      <c r="C893" s="75"/>
    </row>
    <row r="894" ht="15.75" customHeight="1">
      <c r="A894" s="75"/>
      <c r="B894" s="75"/>
      <c r="C894" s="75"/>
    </row>
    <row r="895" ht="15.75" customHeight="1">
      <c r="A895" s="75"/>
      <c r="B895" s="75"/>
      <c r="C895" s="75"/>
    </row>
    <row r="896" ht="15.75" customHeight="1">
      <c r="A896" s="75"/>
      <c r="B896" s="75"/>
      <c r="C896" s="75"/>
    </row>
    <row r="897" ht="15.75" customHeight="1">
      <c r="A897" s="75"/>
      <c r="B897" s="75"/>
      <c r="C897" s="75"/>
    </row>
    <row r="898" ht="15.75" customHeight="1">
      <c r="A898" s="75"/>
      <c r="B898" s="75"/>
      <c r="C898" s="75"/>
    </row>
    <row r="899" ht="15.75" customHeight="1">
      <c r="A899" s="75"/>
      <c r="B899" s="75"/>
      <c r="C899" s="75"/>
    </row>
    <row r="900" ht="15.75" customHeight="1">
      <c r="A900" s="75"/>
      <c r="B900" s="75"/>
      <c r="C900" s="75"/>
    </row>
    <row r="901" ht="15.75" customHeight="1">
      <c r="A901" s="75"/>
      <c r="B901" s="75"/>
      <c r="C901" s="75"/>
    </row>
    <row r="902" ht="15.75" customHeight="1">
      <c r="A902" s="75"/>
      <c r="B902" s="75"/>
      <c r="C902" s="75"/>
    </row>
    <row r="903" ht="15.75" customHeight="1">
      <c r="A903" s="75"/>
      <c r="B903" s="75"/>
      <c r="C903" s="75"/>
    </row>
    <row r="904" ht="15.75" customHeight="1">
      <c r="A904" s="75"/>
      <c r="B904" s="75"/>
      <c r="C904" s="75"/>
    </row>
    <row r="905" ht="15.75" customHeight="1">
      <c r="A905" s="75"/>
      <c r="B905" s="75"/>
      <c r="C905" s="75"/>
    </row>
    <row r="906" ht="15.75" customHeight="1">
      <c r="A906" s="75"/>
      <c r="B906" s="75"/>
      <c r="C906" s="75"/>
    </row>
    <row r="907" ht="15.75" customHeight="1">
      <c r="A907" s="75"/>
      <c r="B907" s="75"/>
      <c r="C907" s="75"/>
    </row>
    <row r="908" ht="15.75" customHeight="1">
      <c r="A908" s="75"/>
      <c r="B908" s="75"/>
      <c r="C908" s="75"/>
    </row>
    <row r="909" ht="15.75" customHeight="1">
      <c r="A909" s="75"/>
      <c r="B909" s="75"/>
      <c r="C909" s="75"/>
    </row>
    <row r="910" ht="15.75" customHeight="1">
      <c r="A910" s="75"/>
      <c r="B910" s="75"/>
      <c r="C910" s="75"/>
    </row>
    <row r="911" ht="15.75" customHeight="1">
      <c r="A911" s="75"/>
      <c r="B911" s="75"/>
      <c r="C911" s="75"/>
    </row>
    <row r="912" ht="15.75" customHeight="1">
      <c r="A912" s="75"/>
      <c r="B912" s="75"/>
      <c r="C912" s="75"/>
    </row>
    <row r="913" ht="15.75" customHeight="1">
      <c r="A913" s="75"/>
      <c r="B913" s="75"/>
      <c r="C913" s="75"/>
    </row>
    <row r="914" ht="15.75" customHeight="1">
      <c r="A914" s="75"/>
      <c r="B914" s="75"/>
      <c r="C914" s="75"/>
    </row>
    <row r="915" ht="15.75" customHeight="1">
      <c r="A915" s="75"/>
      <c r="B915" s="75"/>
      <c r="C915" s="75"/>
    </row>
    <row r="916" ht="15.75" customHeight="1">
      <c r="A916" s="75"/>
      <c r="B916" s="75"/>
      <c r="C916" s="75"/>
    </row>
    <row r="917" ht="15.75" customHeight="1">
      <c r="A917" s="75"/>
      <c r="B917" s="75"/>
      <c r="C917" s="75"/>
    </row>
    <row r="918" ht="15.75" customHeight="1">
      <c r="A918" s="75"/>
      <c r="B918" s="75"/>
      <c r="C918" s="75"/>
    </row>
    <row r="919" ht="15.75" customHeight="1">
      <c r="A919" s="75"/>
      <c r="B919" s="75"/>
      <c r="C919" s="75"/>
    </row>
    <row r="920" ht="15.75" customHeight="1">
      <c r="A920" s="75"/>
      <c r="B920" s="75"/>
      <c r="C920" s="75"/>
    </row>
    <row r="921" ht="15.75" customHeight="1">
      <c r="A921" s="75"/>
      <c r="B921" s="75"/>
      <c r="C921" s="75"/>
    </row>
    <row r="922" ht="15.75" customHeight="1">
      <c r="A922" s="75"/>
      <c r="B922" s="75"/>
      <c r="C922" s="75"/>
    </row>
    <row r="923" ht="15.75" customHeight="1">
      <c r="A923" s="75"/>
      <c r="B923" s="75"/>
      <c r="C923" s="75"/>
    </row>
    <row r="924" ht="15.75" customHeight="1">
      <c r="A924" s="75"/>
      <c r="B924" s="75"/>
      <c r="C924" s="75"/>
    </row>
    <row r="925" ht="15.75" customHeight="1">
      <c r="A925" s="75"/>
      <c r="B925" s="75"/>
      <c r="C925" s="75"/>
    </row>
    <row r="926" ht="15.75" customHeight="1">
      <c r="A926" s="75"/>
      <c r="B926" s="75"/>
      <c r="C926" s="75"/>
    </row>
    <row r="927" ht="15.75" customHeight="1">
      <c r="A927" s="75"/>
      <c r="B927" s="75"/>
      <c r="C927" s="75"/>
    </row>
    <row r="928" ht="15.75" customHeight="1">
      <c r="A928" s="75"/>
      <c r="B928" s="75"/>
      <c r="C928" s="75"/>
    </row>
    <row r="929" ht="15.75" customHeight="1">
      <c r="A929" s="75"/>
      <c r="B929" s="75"/>
      <c r="C929" s="75"/>
    </row>
    <row r="930" ht="15.75" customHeight="1">
      <c r="A930" s="75"/>
      <c r="B930" s="75"/>
      <c r="C930" s="75"/>
    </row>
    <row r="931" ht="15.75" customHeight="1">
      <c r="A931" s="75"/>
      <c r="B931" s="75"/>
      <c r="C931" s="75"/>
    </row>
    <row r="932" ht="15.75" customHeight="1">
      <c r="A932" s="75"/>
      <c r="B932" s="75"/>
      <c r="C932" s="75"/>
    </row>
    <row r="933" ht="15.75" customHeight="1">
      <c r="A933" s="75"/>
      <c r="B933" s="75"/>
      <c r="C933" s="75"/>
    </row>
    <row r="934" ht="15.75" customHeight="1">
      <c r="A934" s="75"/>
      <c r="B934" s="75"/>
      <c r="C934" s="75"/>
    </row>
    <row r="935" ht="15.75" customHeight="1">
      <c r="A935" s="75"/>
      <c r="B935" s="75"/>
      <c r="C935" s="75"/>
    </row>
    <row r="936" ht="15.75" customHeight="1">
      <c r="A936" s="75"/>
      <c r="B936" s="75"/>
      <c r="C936" s="75"/>
    </row>
    <row r="937" ht="15.75" customHeight="1">
      <c r="A937" s="75"/>
      <c r="B937" s="75"/>
      <c r="C937" s="75"/>
    </row>
    <row r="938" ht="15.75" customHeight="1">
      <c r="A938" s="75"/>
      <c r="B938" s="75"/>
      <c r="C938" s="75"/>
    </row>
    <row r="939" ht="15.75" customHeight="1">
      <c r="A939" s="75"/>
      <c r="B939" s="75"/>
      <c r="C939" s="75"/>
    </row>
    <row r="940" ht="15.75" customHeight="1">
      <c r="A940" s="75"/>
      <c r="B940" s="75"/>
      <c r="C940" s="75"/>
    </row>
    <row r="941" ht="15.75" customHeight="1">
      <c r="A941" s="75"/>
      <c r="B941" s="75"/>
      <c r="C941" s="75"/>
    </row>
    <row r="942" ht="15.75" customHeight="1">
      <c r="A942" s="75"/>
      <c r="B942" s="75"/>
      <c r="C942" s="75"/>
    </row>
    <row r="943" ht="15.75" customHeight="1">
      <c r="A943" s="75"/>
      <c r="B943" s="75"/>
      <c r="C943" s="75"/>
    </row>
    <row r="944" ht="15.75" customHeight="1">
      <c r="A944" s="75"/>
      <c r="B944" s="75"/>
      <c r="C944" s="75"/>
    </row>
    <row r="945" ht="15.75" customHeight="1">
      <c r="A945" s="75"/>
      <c r="B945" s="75"/>
      <c r="C945" s="75"/>
    </row>
    <row r="946" ht="15.75" customHeight="1">
      <c r="A946" s="75"/>
      <c r="B946" s="75"/>
      <c r="C946" s="75"/>
    </row>
    <row r="947" ht="15.75" customHeight="1">
      <c r="A947" s="75"/>
      <c r="B947" s="75"/>
      <c r="C947" s="75"/>
    </row>
    <row r="948" ht="15.75" customHeight="1">
      <c r="A948" s="75"/>
      <c r="B948" s="75"/>
      <c r="C948" s="75"/>
    </row>
    <row r="949" ht="15.75" customHeight="1">
      <c r="A949" s="75"/>
      <c r="B949" s="75"/>
      <c r="C949" s="75"/>
    </row>
    <row r="950" ht="15.75" customHeight="1">
      <c r="A950" s="75"/>
      <c r="B950" s="75"/>
      <c r="C950" s="75"/>
    </row>
    <row r="951" ht="15.75" customHeight="1">
      <c r="A951" s="75"/>
      <c r="B951" s="75"/>
      <c r="C951" s="75"/>
    </row>
    <row r="952" ht="15.75" customHeight="1">
      <c r="A952" s="75"/>
      <c r="B952" s="75"/>
      <c r="C952" s="75"/>
    </row>
    <row r="953" ht="15.75" customHeight="1">
      <c r="A953" s="75"/>
      <c r="B953" s="75"/>
      <c r="C953" s="75"/>
    </row>
    <row r="954" ht="15.75" customHeight="1">
      <c r="A954" s="75"/>
      <c r="B954" s="75"/>
      <c r="C954" s="75"/>
    </row>
    <row r="955" ht="15.75" customHeight="1">
      <c r="A955" s="75"/>
      <c r="B955" s="75"/>
      <c r="C955" s="75"/>
    </row>
    <row r="956" ht="15.75" customHeight="1">
      <c r="A956" s="75"/>
      <c r="B956" s="75"/>
      <c r="C956" s="75"/>
    </row>
    <row r="957" ht="15.75" customHeight="1">
      <c r="A957" s="75"/>
      <c r="B957" s="75"/>
      <c r="C957" s="75"/>
    </row>
    <row r="958" ht="15.75" customHeight="1">
      <c r="A958" s="75"/>
      <c r="B958" s="75"/>
      <c r="C958" s="75"/>
    </row>
    <row r="959" ht="15.75" customHeight="1">
      <c r="A959" s="75"/>
      <c r="B959" s="75"/>
      <c r="C959" s="75"/>
    </row>
    <row r="960" ht="15.75" customHeight="1">
      <c r="A960" s="75"/>
      <c r="B960" s="75"/>
      <c r="C960" s="75"/>
    </row>
    <row r="961" ht="15.75" customHeight="1">
      <c r="A961" s="75"/>
      <c r="B961" s="75"/>
      <c r="C961" s="75"/>
    </row>
    <row r="962" ht="15.75" customHeight="1">
      <c r="A962" s="75"/>
      <c r="B962" s="75"/>
      <c r="C962" s="75"/>
    </row>
    <row r="963" ht="15.75" customHeight="1">
      <c r="A963" s="75"/>
      <c r="B963" s="75"/>
      <c r="C963" s="75"/>
    </row>
    <row r="964" ht="15.75" customHeight="1">
      <c r="A964" s="75"/>
      <c r="B964" s="75"/>
      <c r="C964" s="75"/>
    </row>
    <row r="965" ht="15.75" customHeight="1">
      <c r="A965" s="75"/>
      <c r="B965" s="75"/>
      <c r="C965" s="75"/>
    </row>
    <row r="966" ht="15.75" customHeight="1">
      <c r="A966" s="75"/>
      <c r="B966" s="75"/>
      <c r="C966" s="75"/>
    </row>
    <row r="967" ht="15.75" customHeight="1">
      <c r="A967" s="75"/>
      <c r="B967" s="75"/>
      <c r="C967" s="75"/>
    </row>
    <row r="968" ht="15.75" customHeight="1">
      <c r="A968" s="75"/>
      <c r="B968" s="75"/>
      <c r="C968" s="75"/>
    </row>
    <row r="969" ht="15.75" customHeight="1">
      <c r="A969" s="75"/>
      <c r="B969" s="75"/>
      <c r="C969" s="75"/>
    </row>
    <row r="970" ht="15.75" customHeight="1">
      <c r="A970" s="75"/>
      <c r="B970" s="75"/>
      <c r="C970" s="75"/>
    </row>
    <row r="971" ht="15.75" customHeight="1">
      <c r="A971" s="75"/>
      <c r="B971" s="75"/>
      <c r="C971" s="75"/>
    </row>
    <row r="972" ht="15.75" customHeight="1">
      <c r="A972" s="75"/>
      <c r="B972" s="75"/>
      <c r="C972" s="75"/>
    </row>
    <row r="973" ht="15.75" customHeight="1">
      <c r="A973" s="75"/>
      <c r="B973" s="75"/>
      <c r="C973" s="75"/>
    </row>
    <row r="974" ht="15.75" customHeight="1">
      <c r="A974" s="75"/>
      <c r="B974" s="75"/>
      <c r="C974" s="75"/>
    </row>
    <row r="975" ht="15.75" customHeight="1">
      <c r="A975" s="75"/>
      <c r="B975" s="75"/>
      <c r="C975" s="75"/>
    </row>
    <row r="976" ht="15.75" customHeight="1">
      <c r="A976" s="75"/>
      <c r="B976" s="75"/>
      <c r="C976" s="75"/>
    </row>
    <row r="977" ht="15.75" customHeight="1">
      <c r="A977" s="75"/>
      <c r="B977" s="75"/>
      <c r="C977" s="75"/>
    </row>
    <row r="978" ht="15.75" customHeight="1">
      <c r="A978" s="75"/>
      <c r="B978" s="75"/>
      <c r="C978" s="75"/>
    </row>
    <row r="979" ht="15.75" customHeight="1">
      <c r="A979" s="75"/>
      <c r="B979" s="75"/>
      <c r="C979" s="75"/>
    </row>
    <row r="980" ht="15.75" customHeight="1">
      <c r="A980" s="75"/>
      <c r="B980" s="75"/>
      <c r="C980" s="75"/>
    </row>
    <row r="981" ht="15.75" customHeight="1">
      <c r="A981" s="75"/>
      <c r="B981" s="75"/>
      <c r="C981" s="75"/>
    </row>
    <row r="982" ht="15.75" customHeight="1">
      <c r="A982" s="75"/>
      <c r="B982" s="75"/>
      <c r="C982" s="75"/>
    </row>
    <row r="983" ht="15.75" customHeight="1">
      <c r="A983" s="75"/>
      <c r="B983" s="75"/>
      <c r="C983" s="75"/>
    </row>
    <row r="984" ht="15.75" customHeight="1">
      <c r="A984" s="75"/>
      <c r="B984" s="75"/>
      <c r="C984" s="75"/>
    </row>
    <row r="985" ht="15.75" customHeight="1">
      <c r="A985" s="75"/>
      <c r="B985" s="75"/>
      <c r="C985" s="75"/>
    </row>
    <row r="986" ht="15.75" customHeight="1">
      <c r="A986" s="75"/>
      <c r="B986" s="75"/>
      <c r="C986" s="75"/>
    </row>
    <row r="987" ht="15.75" customHeight="1">
      <c r="A987" s="75"/>
      <c r="B987" s="75"/>
      <c r="C987" s="75"/>
    </row>
    <row r="988" ht="15.75" customHeight="1">
      <c r="A988" s="75"/>
      <c r="B988" s="75"/>
      <c r="C988" s="75"/>
    </row>
    <row r="989" ht="15.75" customHeight="1">
      <c r="A989" s="75"/>
      <c r="B989" s="75"/>
      <c r="C989" s="75"/>
    </row>
    <row r="990" ht="15.75" customHeight="1">
      <c r="A990" s="75"/>
      <c r="B990" s="75"/>
      <c r="C990" s="75"/>
    </row>
    <row r="991" ht="15.75" customHeight="1">
      <c r="A991" s="75"/>
      <c r="B991" s="75"/>
      <c r="C991" s="75"/>
    </row>
    <row r="992" ht="15.75" customHeight="1">
      <c r="A992" s="75"/>
      <c r="B992" s="75"/>
      <c r="C992" s="75"/>
    </row>
    <row r="993" ht="15.75" customHeight="1">
      <c r="A993" s="75"/>
      <c r="B993" s="75"/>
      <c r="C993" s="75"/>
    </row>
    <row r="994" ht="15.75" customHeight="1">
      <c r="A994" s="75"/>
      <c r="B994" s="75"/>
      <c r="C994" s="75"/>
    </row>
    <row r="995" ht="15.75" customHeight="1">
      <c r="A995" s="75"/>
      <c r="B995" s="75"/>
      <c r="C995" s="75"/>
    </row>
    <row r="996" ht="15.75" customHeight="1">
      <c r="A996" s="75"/>
      <c r="B996" s="75"/>
      <c r="C996" s="75"/>
    </row>
    <row r="997" ht="15.75" customHeight="1">
      <c r="A997" s="75"/>
      <c r="B997" s="75"/>
      <c r="C997" s="75"/>
    </row>
    <row r="998" ht="15.75" customHeight="1">
      <c r="A998" s="75"/>
      <c r="B998" s="75"/>
      <c r="C998" s="75"/>
    </row>
    <row r="999" ht="15.75" customHeight="1">
      <c r="A999" s="75"/>
      <c r="B999" s="75"/>
      <c r="C999" s="75"/>
    </row>
    <row r="1000" ht="15.75" customHeight="1">
      <c r="A1000" s="75"/>
      <c r="B1000" s="75"/>
      <c r="C1000" s="75"/>
    </row>
  </sheetData>
  <mergeCells count="31">
    <mergeCell ref="A1:C1"/>
    <mergeCell ref="F1:G1"/>
    <mergeCell ref="A8:D8"/>
    <mergeCell ref="F8:I8"/>
    <mergeCell ref="B9:D9"/>
    <mergeCell ref="G9:I9"/>
    <mergeCell ref="B10:D10"/>
    <mergeCell ref="G10:I10"/>
    <mergeCell ref="G11:I11"/>
    <mergeCell ref="B12:D12"/>
    <mergeCell ref="G12:I12"/>
    <mergeCell ref="B13:D13"/>
    <mergeCell ref="G13:I13"/>
    <mergeCell ref="B14:D14"/>
    <mergeCell ref="G14:I14"/>
    <mergeCell ref="B15:D15"/>
    <mergeCell ref="G15:I15"/>
    <mergeCell ref="B16:D16"/>
    <mergeCell ref="G16:I16"/>
    <mergeCell ref="B17:D17"/>
    <mergeCell ref="A19:D19"/>
    <mergeCell ref="F19:I19"/>
    <mergeCell ref="B20:D20"/>
    <mergeCell ref="G20:I20"/>
    <mergeCell ref="G21:I21"/>
    <mergeCell ref="B22:D22"/>
    <mergeCell ref="G23:I23"/>
    <mergeCell ref="A26:F26"/>
    <mergeCell ref="G26:I26"/>
    <mergeCell ref="G29:G32"/>
    <mergeCell ref="G34:G40"/>
  </mergeCells>
  <hyperlinks>
    <hyperlink r:id="rId1" ref="C11"/>
    <hyperlink r:id="rId2" ref="C21"/>
  </hyperlink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extLst>
    <ext xmlns:x14="http://schemas.microsoft.com/office/spreadsheetml/2009/9/main" uri="{78C0D931-6437-407d-A8EE-F0AAD7539E65}">
      <x14:conditionalFormattings>
        <x14:conditionalFormatting xmlns:xm="http://schemas.microsoft.com/office/excel/2006/main">
          <x14:cfRule type="cellIs" priority="12" operator="equal" id="{006200EE-00C9-4B29-B930-00DB00B8004C}">
            <xm:f>"MATCHED"</xm:f>
            <x14:dxf>
              <font>
                <color rgb="FF006100"/>
              </font>
              <fill>
                <patternFill patternType="solid">
                  <fgColor rgb="FFC6EFCE"/>
                  <bgColor rgb="FFC6EFCE"/>
                </patternFill>
              </fill>
            </x14:dxf>
          </x14:cfRule>
          <xm:sqref>I37</xm:sqref>
        </x14:conditionalFormatting>
        <x14:conditionalFormatting xmlns:xm="http://schemas.microsoft.com/office/excel/2006/main">
          <x14:cfRule type="cellIs" priority="11" operator="equal" id="{005E0007-0055-479E-8151-003700DA008F}">
            <xm:f>"NOT MATCH"</xm:f>
            <x14:dxf>
              <font>
                <color rgb="FF9C0006"/>
              </font>
              <fill>
                <patternFill patternType="solid">
                  <fgColor rgb="FFFFC7CE"/>
                  <bgColor rgb="FFFFC7CE"/>
                </patternFill>
              </fill>
            </x14:dxf>
          </x14:cfRule>
          <xm:sqref>I37</xm:sqref>
        </x14:conditionalFormatting>
        <x14:conditionalFormatting xmlns:xm="http://schemas.microsoft.com/office/excel/2006/main">
          <x14:cfRule type="cellIs" priority="10" operator="equal" id="{002200DF-00BD-47C1-91CC-00B7004C0042}">
            <xm:f>"MATCHED"</xm:f>
            <x14:dxf>
              <font>
                <color rgb="FF006100"/>
              </font>
              <fill>
                <patternFill patternType="solid">
                  <fgColor rgb="FFC6EFCE"/>
                  <bgColor rgb="FFC6EFCE"/>
                </patternFill>
              </fill>
            </x14:dxf>
          </x14:cfRule>
          <xm:sqref>I39</xm:sqref>
        </x14:conditionalFormatting>
        <x14:conditionalFormatting xmlns:xm="http://schemas.microsoft.com/office/excel/2006/main">
          <x14:cfRule type="cellIs" priority="9" operator="equal" id="{00200026-00F2-4A6B-81D5-00C900150090}">
            <xm:f>"NOT MATCH"</xm:f>
            <x14:dxf>
              <font>
                <color rgb="FF9C0006"/>
              </font>
              <fill>
                <patternFill patternType="solid">
                  <fgColor rgb="FFFFC7CE"/>
                  <bgColor rgb="FFFFC7CE"/>
                </patternFill>
              </fill>
            </x14:dxf>
          </x14:cfRule>
          <xm:sqref>I39</xm:sqref>
        </x14:conditionalFormatting>
        <x14:conditionalFormatting xmlns:xm="http://schemas.microsoft.com/office/excel/2006/main">
          <x14:cfRule type="cellIs" priority="8" operator="equal" id="{009D00EE-0018-44BC-8136-00FF002D00A4}">
            <xm:f>"MATCHED"</xm:f>
            <x14:dxf>
              <font>
                <color rgb="FF006100"/>
              </font>
              <fill>
                <patternFill patternType="solid">
                  <fgColor rgb="FFC6EFCE"/>
                  <bgColor rgb="FFC6EFCE"/>
                </patternFill>
              </fill>
            </x14:dxf>
          </x14:cfRule>
          <xm:sqref>I38</xm:sqref>
        </x14:conditionalFormatting>
        <x14:conditionalFormatting xmlns:xm="http://schemas.microsoft.com/office/excel/2006/main">
          <x14:cfRule type="cellIs" priority="7" operator="equal" id="{0032002F-0007-4095-A8D3-008D00040030}">
            <xm:f>"NOT MATCH"</xm:f>
            <x14:dxf>
              <font>
                <color rgb="FF9C0006"/>
              </font>
              <fill>
                <patternFill patternType="solid">
                  <fgColor rgb="FFFFC7CE"/>
                  <bgColor rgb="FFFFC7CE"/>
                </patternFill>
              </fill>
            </x14:dxf>
          </x14:cfRule>
          <xm:sqref>I38</xm:sqref>
        </x14:conditionalFormatting>
        <x14:conditionalFormatting xmlns:xm="http://schemas.microsoft.com/office/excel/2006/main">
          <x14:cfRule type="cellIs" priority="6" operator="equal" id="{004C0045-00CA-4B1F-9B19-00CE00FC00E7}">
            <xm:f>"MATCHED"</xm:f>
            <x14:dxf>
              <font>
                <color rgb="FF006100"/>
              </font>
              <fill>
                <patternFill patternType="solid">
                  <fgColor rgb="FFC6EFCE"/>
                  <bgColor rgb="FFC6EFCE"/>
                </patternFill>
              </fill>
            </x14:dxf>
          </x14:cfRule>
          <xm:sqref>I32</xm:sqref>
        </x14:conditionalFormatting>
        <x14:conditionalFormatting xmlns:xm="http://schemas.microsoft.com/office/excel/2006/main">
          <x14:cfRule type="cellIs" priority="5" operator="equal" id="{00AC0070-0023-4342-B495-00BF00EA0003}">
            <xm:f>"NOT MATCH"</xm:f>
            <x14:dxf>
              <font>
                <color rgb="FF9C0006"/>
              </font>
              <fill>
                <patternFill patternType="solid">
                  <fgColor rgb="FFFFC7CE"/>
                  <bgColor rgb="FFFFC7CE"/>
                </patternFill>
              </fill>
            </x14:dxf>
          </x14:cfRule>
          <xm:sqref>I32</xm:sqref>
        </x14:conditionalFormatting>
        <x14:conditionalFormatting xmlns:xm="http://schemas.microsoft.com/office/excel/2006/main">
          <x14:cfRule type="cellIs" priority="4" operator="equal" id="{00E80053-0005-482F-8C5E-0083009800C0}">
            <xm:f>"Risk acceptance registered MATCHED with number of non compliant reported by Implementer"</xm:f>
            <x14:dxf>
              <font>
                <color rgb="FF006100"/>
              </font>
              <fill>
                <patternFill patternType="solid">
                  <fgColor rgb="FFC6EFCE"/>
                  <bgColor rgb="FFC6EFCE"/>
                </patternFill>
              </fill>
            </x14:dxf>
          </x14:cfRule>
          <xm:sqref>G15:I15</xm:sqref>
        </x14:conditionalFormatting>
        <x14:conditionalFormatting xmlns:xm="http://schemas.microsoft.com/office/excel/2006/main">
          <x14:cfRule type="cellIs" priority="3" operator="equal" id="{00E80076-0019-47D7-84A4-00DD004600DF}">
            <xm:f>"Risk acceptance registered DOES NOT MATCHED with number of non compliant reported by Implementer"</xm:f>
            <x14:dxf>
              <font>
                <color rgb="FF9C5700"/>
              </font>
              <fill>
                <patternFill patternType="solid">
                  <fgColor rgb="FFFFEB9C"/>
                  <bgColor rgb="FFFFEB9C"/>
                </patternFill>
              </fill>
            </x14:dxf>
          </x14:cfRule>
          <xm:sqref>G15:I15</xm:sqref>
        </x14:conditionalFormatting>
        <x14:conditionalFormatting xmlns:xm="http://schemas.microsoft.com/office/excel/2006/main">
          <x14:cfRule type="cellIs" priority="2" operator="equal" id="{006A00C4-003A-4D71-AB2C-00B900240024}">
            <xm:f>"Total number of registered control exemption MATCHED with total number reported by Implementer"</xm:f>
            <x14:dxf>
              <font>
                <color rgb="FF006100"/>
              </font>
              <fill>
                <patternFill patternType="solid">
                  <fgColor rgb="FFC6EFCE"/>
                  <bgColor rgb="FFC6EFCE"/>
                </patternFill>
              </fill>
            </x14:dxf>
          </x14:cfRule>
          <xm:sqref>G12:I12</xm:sqref>
        </x14:conditionalFormatting>
        <x14:conditionalFormatting xmlns:xm="http://schemas.microsoft.com/office/excel/2006/main">
          <x14:cfRule type="cellIs" priority="1" operator="equal" id="{007F000D-00F8-4FF8-A9CC-00A400DA00D8}">
            <xm:f>"Total number of registered control exemption DOES NOT MATCHED with total number reported by Implementer"</xm:f>
            <x14:dxf>
              <font>
                <color rgb="FF9C5700"/>
              </font>
              <fill>
                <patternFill patternType="solid">
                  <fgColor rgb="FFFFEB9C"/>
                  <bgColor rgb="FFFFEB9C"/>
                </patternFill>
              </fill>
            </x14:dxf>
          </x14:cfRule>
          <xm:sqref>G12:I12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7">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4140625" defaultRowHeight="15"/>
  <cols>
    <col customWidth="1" min="1" max="1" width="27.44140625"/>
    <col customWidth="1" min="2" max="2" width="10"/>
    <col customWidth="1" min="3" max="3" width="9.5546875"/>
    <col customWidth="1" min="4" max="4" width="13.88671875"/>
    <col customWidth="1" min="5" max="5" width="16.109375"/>
    <col customWidth="1" min="6" max="6" width="5.109375"/>
    <col customWidth="1" min="7" max="26" width="8.6640625"/>
  </cols>
  <sheetData>
    <row r="1" ht="14.4">
      <c r="A1" s="111" t="s">
        <v>327</v>
      </c>
    </row>
    <row r="3" ht="14.4">
      <c r="A3" s="112" t="s">
        <v>328</v>
      </c>
      <c r="B3" s="112" t="s">
        <v>329</v>
      </c>
      <c r="C3" s="112" t="s">
        <v>59</v>
      </c>
      <c r="D3" s="112" t="s">
        <v>61</v>
      </c>
      <c r="E3" s="112" t="s">
        <v>330</v>
      </c>
      <c r="F3" s="112" t="s">
        <v>331</v>
      </c>
    </row>
    <row r="4" ht="14.4">
      <c r="A4" s="113" t="s">
        <v>317</v>
      </c>
      <c r="B4" s="13" t="s">
        <v>52</v>
      </c>
      <c r="C4" s="13">
        <f>COUNTIFS('MBSS Control Checklist'!H2:H51,"Compliant",'MBSS Control Checklist'!F2:F51,"Mandatory")</f>
        <v>34</v>
      </c>
      <c r="D4" s="13">
        <f>COUNTIFS('MBSS Control Checklist'!H2:H51,"Non Compliant",'MBSS Control Checklist'!F2:F51,"Mandatory")</f>
        <v>1</v>
      </c>
      <c r="E4" s="13">
        <f>COUNTIFS('MBSS Control Checklist'!H2:H51,"Request Control Exemption",'MBSS Control Checklist'!F2:F51,"Mandatory")</f>
        <v>14</v>
      </c>
      <c r="F4" s="13">
        <f t="shared" ref="F4:F7" si="2">SUM(C4:E4)</f>
        <v>49</v>
      </c>
    </row>
    <row r="5" ht="14.4">
      <c r="A5" s="13"/>
      <c r="B5" s="13" t="s">
        <v>54</v>
      </c>
      <c r="C5" s="13">
        <f>COUNTIFS('MBSS Control Checklist'!H2:H51,"Compliant",'MBSS Control Checklist'!F2:F51,"Secondary")</f>
        <v>0</v>
      </c>
      <c r="D5" s="13">
        <f>COUNTIFS('MBSS Control Checklist'!H2:H51,"Non Compliant",'MBSS Control Checklist'!F2:F51,"Secondary")</f>
        <v>0</v>
      </c>
      <c r="E5" s="13">
        <f>COUNTIFS('MBSS Control Checklist'!H2:H51,"Request Control Exemption",'MBSS Control Checklist'!F2:F51,"Secondary")</f>
        <v>0</v>
      </c>
      <c r="F5" s="13">
        <f t="shared" si="2"/>
        <v>0</v>
      </c>
    </row>
    <row r="6" ht="14.4">
      <c r="A6" s="113" t="s">
        <v>322</v>
      </c>
      <c r="B6" s="13" t="s">
        <v>52</v>
      </c>
      <c r="C6" s="13">
        <f>COUNTIFS('MBSS Control Checklist'!K2:K51,"Compliant",'MBSS Control Checklist'!F2:F51,"Mandatory")</f>
        <v>13</v>
      </c>
      <c r="D6" s="13">
        <f>COUNTIFS('MBSS Control Checklist'!K2:K51,"Non Compliant",'MBSS Control Checklist'!F2:F51,"Mandatory")</f>
        <v>37</v>
      </c>
      <c r="E6" s="13">
        <f>COUNTIFS('MBSS Control Checklist'!K2:K51,"Control Exempted",'MBSS Control Checklist'!F2:F51,"Mandatory")</f>
        <v>0</v>
      </c>
      <c r="F6" s="13">
        <f t="shared" si="2"/>
        <v>50</v>
      </c>
    </row>
    <row r="7" ht="14.4">
      <c r="A7" s="13"/>
      <c r="B7" s="13" t="s">
        <v>54</v>
      </c>
      <c r="C7" s="13">
        <f>COUNTIFS('MBSS Control Checklist'!K2:K51,"Compliant",'MBSS Control Checklist'!F2:F51,"Secondary")</f>
        <v>0</v>
      </c>
      <c r="D7" s="13">
        <f>COUNTIFS('MBSS Control Checklist'!K2:K51,"Non Compliant",'MBSS Control Checklist'!F2:F51,"Secondary")</f>
        <v>0</v>
      </c>
      <c r="E7" s="13">
        <f>COUNTIFS('MBSS Control Checklist'!K2:K51,"Control Exempted",'MBSS Control Checklist'!F2:F51,"Secondary")</f>
        <v>0</v>
      </c>
      <c r="F7" s="13">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6:A7"/>
  </mergeCell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Jannatul Ajilah Md Nor</dc:creator>
  <cp:lastModifiedBy>ASIF SHAON</cp:lastModifiedBy>
  <cp:revision>1</cp:revision>
  <dcterms:created xsi:type="dcterms:W3CDTF">2019-10-31T23:42:01Z</dcterms:created>
  <dcterms:modified xsi:type="dcterms:W3CDTF">2022-04-23T09:45:00Z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0x0101001946A3A9CCC46545952D30866A5C30F4</vt:lpwstr>
  </property>
</Properties>
</file>