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3"/>
  </bookViews>
  <sheets>
    <sheet name="說明範例" sheetId="1" r:id="rId1"/>
    <sheet name="DDtoDMS" sheetId="2" r:id="rId2"/>
    <sheet name="DMStoDD" sheetId="3" r:id="rId3"/>
    <sheet name="DDtoDMS_VBA" sheetId="4" r:id="rId4"/>
    <sheet name="DMStoDD_VBA" sheetId="5" r:id="rId5"/>
  </sheets>
  <calcPr calcId="145621"/>
</workbook>
</file>

<file path=xl/calcChain.xml><?xml version="1.0" encoding="utf-8"?>
<calcChain xmlns="http://schemas.openxmlformats.org/spreadsheetml/2006/main">
  <c r="H20" i="5" l="1"/>
  <c r="G20" i="5"/>
  <c r="I20" i="5" s="1"/>
  <c r="H19" i="5"/>
  <c r="G19" i="5"/>
  <c r="I19" i="5" s="1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H14" i="5"/>
  <c r="G14" i="5"/>
  <c r="I14" i="5" s="1"/>
  <c r="H13" i="5"/>
  <c r="G13" i="5"/>
  <c r="I13" i="5" s="1"/>
  <c r="H12" i="5"/>
  <c r="G12" i="5"/>
  <c r="I12" i="5" s="1"/>
  <c r="H11" i="5"/>
  <c r="G11" i="5"/>
  <c r="I11" i="5" s="1"/>
  <c r="H10" i="5"/>
  <c r="G10" i="5"/>
  <c r="I10" i="5" s="1"/>
  <c r="H9" i="5"/>
  <c r="G9" i="5"/>
  <c r="I9" i="5" s="1"/>
  <c r="H8" i="5"/>
  <c r="G8" i="5"/>
  <c r="I8" i="5" s="1"/>
  <c r="H7" i="5"/>
  <c r="G7" i="5"/>
  <c r="I7" i="5" s="1"/>
  <c r="H6" i="5"/>
  <c r="G6" i="5"/>
  <c r="I6" i="5" s="1"/>
  <c r="H5" i="5"/>
  <c r="G5" i="5"/>
  <c r="I5" i="5" s="1"/>
  <c r="H4" i="5"/>
  <c r="G4" i="5"/>
  <c r="I4" i="5" s="1"/>
  <c r="H3" i="5"/>
  <c r="G3" i="5"/>
  <c r="I3" i="5" s="1"/>
  <c r="H2" i="5"/>
  <c r="G2" i="5"/>
  <c r="I2" i="5" s="1"/>
  <c r="C20" i="4"/>
  <c r="B20" i="4"/>
  <c r="C19" i="4"/>
  <c r="B19" i="4"/>
  <c r="C18" i="4"/>
  <c r="B18" i="4"/>
  <c r="C17" i="4"/>
  <c r="B17" i="4"/>
  <c r="C16" i="4"/>
  <c r="B16" i="4"/>
  <c r="C15" i="4"/>
  <c r="C14" i="4"/>
  <c r="C13" i="4"/>
  <c r="C12" i="4"/>
  <c r="C11" i="4"/>
  <c r="C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G3" i="3" l="1"/>
  <c r="H3" i="3"/>
  <c r="I3" i="3"/>
  <c r="G4" i="3"/>
  <c r="H4" i="3"/>
  <c r="I4" i="3" s="1"/>
  <c r="G5" i="3"/>
  <c r="H5" i="3"/>
  <c r="I5" i="3"/>
  <c r="G6" i="3"/>
  <c r="H6" i="3"/>
  <c r="I6" i="3" s="1"/>
  <c r="G7" i="3"/>
  <c r="H7" i="3"/>
  <c r="I7" i="3"/>
  <c r="G8" i="3"/>
  <c r="H8" i="3"/>
  <c r="I8" i="3" s="1"/>
  <c r="G9" i="3"/>
  <c r="H9" i="3"/>
  <c r="I9" i="3"/>
  <c r="G10" i="3"/>
  <c r="H10" i="3"/>
  <c r="I10" i="3" s="1"/>
  <c r="G11" i="3"/>
  <c r="H11" i="3"/>
  <c r="I11" i="3"/>
  <c r="G12" i="3"/>
  <c r="H12" i="3"/>
  <c r="I12" i="3" s="1"/>
  <c r="G13" i="3"/>
  <c r="H13" i="3"/>
  <c r="I13" i="3"/>
  <c r="G14" i="3"/>
  <c r="H14" i="3"/>
  <c r="I14" i="3" s="1"/>
  <c r="G15" i="3"/>
  <c r="H15" i="3"/>
  <c r="I15" i="3"/>
  <c r="G16" i="3"/>
  <c r="H16" i="3"/>
  <c r="I16" i="3" s="1"/>
  <c r="G17" i="3"/>
  <c r="H17" i="3"/>
  <c r="I17" i="3"/>
  <c r="G18" i="3"/>
  <c r="H18" i="3"/>
  <c r="I18" i="3" s="1"/>
  <c r="G19" i="3"/>
  <c r="H19" i="3"/>
  <c r="I19" i="3"/>
  <c r="G20" i="3"/>
  <c r="H20" i="3"/>
  <c r="I20" i="3" s="1"/>
  <c r="I2" i="3"/>
  <c r="H2" i="3"/>
  <c r="G2" i="3"/>
  <c r="C3" i="2"/>
  <c r="C4" i="2"/>
  <c r="H4" i="2" s="1"/>
  <c r="C5" i="2"/>
  <c r="C6" i="2"/>
  <c r="H6" i="2" s="1"/>
  <c r="C7" i="2"/>
  <c r="C8" i="2"/>
  <c r="H8" i="2" s="1"/>
  <c r="C9" i="2"/>
  <c r="C10" i="2"/>
  <c r="H10" i="2" s="1"/>
  <c r="C11" i="2"/>
  <c r="C12" i="2"/>
  <c r="H12" i="2" s="1"/>
  <c r="C13" i="2"/>
  <c r="C14" i="2"/>
  <c r="H14" i="2" s="1"/>
  <c r="C15" i="2"/>
  <c r="C16" i="2"/>
  <c r="H16" i="2" s="1"/>
  <c r="C17" i="2"/>
  <c r="C18" i="2"/>
  <c r="H18" i="2" s="1"/>
  <c r="C19" i="2"/>
  <c r="C20" i="2"/>
  <c r="H20" i="2" s="1"/>
  <c r="C2" i="2"/>
  <c r="G3" i="2"/>
  <c r="H3" i="2"/>
  <c r="I3" i="2"/>
  <c r="G4" i="2"/>
  <c r="I4" i="2"/>
  <c r="G5" i="2"/>
  <c r="H5" i="2"/>
  <c r="I5" i="2"/>
  <c r="G6" i="2"/>
  <c r="I6" i="2"/>
  <c r="G7" i="2"/>
  <c r="H7" i="2"/>
  <c r="I7" i="2"/>
  <c r="I8" i="2"/>
  <c r="G9" i="2"/>
  <c r="H9" i="2"/>
  <c r="I9" i="2"/>
  <c r="G10" i="2"/>
  <c r="G11" i="2"/>
  <c r="H11" i="2"/>
  <c r="I11" i="2"/>
  <c r="I12" i="2"/>
  <c r="G13" i="2"/>
  <c r="H13" i="2"/>
  <c r="I13" i="2"/>
  <c r="G14" i="2"/>
  <c r="G15" i="2"/>
  <c r="H15" i="2"/>
  <c r="I15" i="2"/>
  <c r="I16" i="2"/>
  <c r="G17" i="2"/>
  <c r="H17" i="2"/>
  <c r="I17" i="2"/>
  <c r="G18" i="2"/>
  <c r="G19" i="2"/>
  <c r="H19" i="2"/>
  <c r="I19" i="2"/>
  <c r="F4" i="2"/>
  <c r="F6" i="2"/>
  <c r="F8" i="2"/>
  <c r="F10" i="2"/>
  <c r="F11" i="2"/>
  <c r="F12" i="2"/>
  <c r="F13" i="2"/>
  <c r="F14" i="2"/>
  <c r="F15" i="2"/>
  <c r="F16" i="2"/>
  <c r="F18" i="2"/>
  <c r="F2" i="2"/>
  <c r="E4" i="2"/>
  <c r="E6" i="2"/>
  <c r="E8" i="2"/>
  <c r="E10" i="2"/>
  <c r="E11" i="2"/>
  <c r="E12" i="2"/>
  <c r="E13" i="2"/>
  <c r="E14" i="2"/>
  <c r="E15" i="2"/>
  <c r="E16" i="2"/>
  <c r="E18" i="2"/>
  <c r="E2" i="2"/>
  <c r="D4" i="2"/>
  <c r="D6" i="2"/>
  <c r="D8" i="2"/>
  <c r="D10" i="2"/>
  <c r="D11" i="2"/>
  <c r="D12" i="2"/>
  <c r="D13" i="2"/>
  <c r="D14" i="2"/>
  <c r="D15" i="2"/>
  <c r="D16" i="2"/>
  <c r="D18" i="2"/>
  <c r="D2" i="2"/>
  <c r="B16" i="2"/>
  <c r="B17" i="2"/>
  <c r="B18" i="2"/>
  <c r="B19" i="2"/>
  <c r="F19" i="2" s="1"/>
  <c r="B20" i="2"/>
  <c r="B3" i="2"/>
  <c r="B4" i="2"/>
  <c r="B5" i="2"/>
  <c r="F5" i="2" s="1"/>
  <c r="B6" i="2"/>
  <c r="B7" i="2"/>
  <c r="B8" i="2"/>
  <c r="B9" i="2"/>
  <c r="F9" i="2" s="1"/>
  <c r="B2" i="2"/>
  <c r="D3" i="1"/>
  <c r="F20" i="2" l="1"/>
  <c r="D19" i="2"/>
  <c r="D17" i="2"/>
  <c r="D9" i="2"/>
  <c r="D7" i="2"/>
  <c r="D5" i="2"/>
  <c r="D3" i="2"/>
  <c r="E19" i="2"/>
  <c r="E17" i="2"/>
  <c r="E9" i="2"/>
  <c r="E7" i="2"/>
  <c r="E5" i="2"/>
  <c r="E3" i="2"/>
  <c r="F17" i="2"/>
  <c r="F7" i="2"/>
  <c r="F3" i="2"/>
  <c r="I18" i="2"/>
  <c r="G16" i="2"/>
  <c r="I14" i="2"/>
  <c r="G12" i="2"/>
  <c r="I10" i="2"/>
  <c r="G8" i="2"/>
  <c r="H2" i="2"/>
  <c r="G2" i="2"/>
  <c r="I2" i="2"/>
  <c r="E20" i="2"/>
  <c r="I20" i="2"/>
  <c r="G20" i="2"/>
  <c r="D20" i="2"/>
  <c r="D4" i="1"/>
  <c r="C4" i="1"/>
  <c r="C3" i="1"/>
  <c r="C5" i="1"/>
  <c r="D5" i="1"/>
  <c r="D6" i="1" l="1"/>
  <c r="C6" i="1"/>
</calcChain>
</file>

<file path=xl/sharedStrings.xml><?xml version="1.0" encoding="utf-8"?>
<sst xmlns="http://schemas.openxmlformats.org/spreadsheetml/2006/main" count="97" uniqueCount="48">
  <si>
    <t>WGS84度分秒（DMS）</t>
    <phoneticPr fontId="1" type="noConversion"/>
  </si>
  <si>
    <t>WGS84十進制（DD）</t>
    <phoneticPr fontId="1" type="noConversion"/>
  </si>
  <si>
    <t>N24.502389(, )E120.954111</t>
    <phoneticPr fontId="1" type="noConversion"/>
  </si>
  <si>
    <t>使用符號：度分秒「°」「'」「"」</t>
    <phoneticPr fontId="1" type="noConversion"/>
  </si>
  <si>
    <t>度符號「°」輸入：alt + 0176 或 alt + 248</t>
    <phoneticPr fontId="1" type="noConversion"/>
  </si>
  <si>
    <t>N緯度、E經度（、H高度）</t>
    <phoneticPr fontId="1" type="noConversion"/>
  </si>
  <si>
    <t>北緯N</t>
    <phoneticPr fontId="1" type="noConversion"/>
  </si>
  <si>
    <t>東經E</t>
    <phoneticPr fontId="1" type="noConversion"/>
  </si>
  <si>
    <t>DD</t>
    <phoneticPr fontId="1" type="noConversion"/>
  </si>
  <si>
    <t>D°</t>
    <phoneticPr fontId="1" type="noConversion"/>
  </si>
  <si>
    <t>M'</t>
    <phoneticPr fontId="1" type="noConversion"/>
  </si>
  <si>
    <t>S"</t>
    <phoneticPr fontId="1" type="noConversion"/>
  </si>
  <si>
    <t>DD'</t>
    <phoneticPr fontId="1" type="noConversion"/>
  </si>
  <si>
    <t>DD</t>
    <phoneticPr fontId="1" type="noConversion"/>
  </si>
  <si>
    <t>DD</t>
    <phoneticPr fontId="1" type="noConversion"/>
  </si>
  <si>
    <t>ND</t>
    <phoneticPr fontId="1" type="noConversion"/>
  </si>
  <si>
    <t>NM</t>
    <phoneticPr fontId="1" type="noConversion"/>
  </si>
  <si>
    <t>NS</t>
    <phoneticPr fontId="1" type="noConversion"/>
  </si>
  <si>
    <t>ED</t>
    <phoneticPr fontId="1" type="noConversion"/>
  </si>
  <si>
    <t>EM</t>
    <phoneticPr fontId="1" type="noConversion"/>
  </si>
  <si>
    <t>ES</t>
    <phoneticPr fontId="1" type="noConversion"/>
  </si>
  <si>
    <t>23.931438,120.346724</t>
    <phoneticPr fontId="1" type="noConversion"/>
  </si>
  <si>
    <t>23.902712,120.353188</t>
    <phoneticPr fontId="1" type="noConversion"/>
  </si>
  <si>
    <t>23.920535,120.341117</t>
    <phoneticPr fontId="1" type="noConversion"/>
  </si>
  <si>
    <t>23.921362,120.343699</t>
    <phoneticPr fontId="1" type="noConversion"/>
  </si>
  <si>
    <t>23.913064,120.337105</t>
    <phoneticPr fontId="1" type="noConversion"/>
  </si>
  <si>
    <t>23.930783,120.352361</t>
    <phoneticPr fontId="1" type="noConversion"/>
  </si>
  <si>
    <t>23.895626,120.329064</t>
    <phoneticPr fontId="1" type="noConversion"/>
  </si>
  <si>
    <t>23.906798,120.338152</t>
    <phoneticPr fontId="1" type="noConversion"/>
  </si>
  <si>
    <t>原值</t>
    <phoneticPr fontId="1" type="noConversion"/>
  </si>
  <si>
    <t>轉換</t>
    <phoneticPr fontId="1" type="noConversion"/>
  </si>
  <si>
    <t>驗證</t>
    <phoneticPr fontId="1" type="noConversion"/>
  </si>
  <si>
    <t>NDD</t>
    <phoneticPr fontId="1" type="noConversion"/>
  </si>
  <si>
    <t>EDD</t>
    <phoneticPr fontId="1" type="noConversion"/>
  </si>
  <si>
    <t>23.1,120.1</t>
    <phoneticPr fontId="1" type="noConversion"/>
  </si>
  <si>
    <t>23.2,120.2</t>
    <phoneticPr fontId="1" type="noConversion"/>
  </si>
  <si>
    <t>23.3,120.3</t>
    <phoneticPr fontId="1" type="noConversion"/>
  </si>
  <si>
    <t>23.60,120.60</t>
    <phoneticPr fontId="1" type="noConversion"/>
  </si>
  <si>
    <t>23.61,120.61</t>
    <phoneticPr fontId="1" type="noConversion"/>
  </si>
  <si>
    <t>23.62,120.62</t>
    <phoneticPr fontId="1" type="noConversion"/>
  </si>
  <si>
    <t>23.3600,120.3600</t>
    <phoneticPr fontId="1" type="noConversion"/>
  </si>
  <si>
    <t>23.3601,120.3601</t>
    <phoneticPr fontId="1" type="noConversion"/>
  </si>
  <si>
    <t>23.3602,120.3602</t>
    <phoneticPr fontId="1" type="noConversion"/>
  </si>
  <si>
    <t>23.3660,120.3660</t>
    <phoneticPr fontId="1" type="noConversion"/>
  </si>
  <si>
    <t>113.3720,36.3720</t>
    <phoneticPr fontId="1" type="noConversion"/>
  </si>
  <si>
    <t>a-(b*(a\b))</t>
    <phoneticPr fontId="1" type="noConversion"/>
  </si>
  <si>
    <t>a-(b*Fix(a/b))</t>
    <phoneticPr fontId="1" type="noConversion"/>
  </si>
  <si>
    <t>MOD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</si>
</sst>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_);[Red]\(0.00000\)"/>
    <numFmt numFmtId="177" formatCode="0.00_ "/>
    <numFmt numFmtId="178" formatCode="0.00000_ "/>
    <numFmt numFmtId="180" formatCode="0.000000_ "/>
    <numFmt numFmtId="181" formatCode="0.000000_);[Red]\(0.000000\)"/>
  </numFmts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5" borderId="0" xfId="0" applyFill="1"/>
    <xf numFmtId="49" fontId="0" fillId="5" borderId="0" xfId="0" applyNumberFormat="1" applyFill="1"/>
    <xf numFmtId="4" fontId="0" fillId="5" borderId="0" xfId="0" applyNumberFormat="1" applyFill="1"/>
    <xf numFmtId="13" fontId="0" fillId="0" borderId="0" xfId="0" applyNumberFormat="1"/>
    <xf numFmtId="180" fontId="0" fillId="0" borderId="0" xfId="0" applyNumberFormat="1"/>
    <xf numFmtId="180" fontId="0" fillId="4" borderId="0" xfId="0" applyNumberFormat="1" applyFill="1"/>
    <xf numFmtId="180" fontId="0" fillId="0" borderId="0" xfId="0" applyNumberFormat="1" applyAlignment="1">
      <alignment horizontal="left"/>
    </xf>
    <xf numFmtId="181" fontId="0" fillId="0" borderId="0" xfId="0" applyNumberFormat="1"/>
    <xf numFmtId="180" fontId="0" fillId="5" borderId="0" xfId="0" applyNumberFormat="1" applyFill="1"/>
    <xf numFmtId="181" fontId="0" fillId="0" borderId="0" xfId="0" applyNumberFormat="1" applyFill="1"/>
    <xf numFmtId="180" fontId="0" fillId="0" borderId="0" xfId="0" applyNumberFormat="1" applyFill="1"/>
    <xf numFmtId="180" fontId="3" fillId="0" borderId="0" xfId="0" applyNumberFormat="1" applyFont="1" applyFill="1" applyAlignment="1">
      <alignment horizontal="left"/>
    </xf>
    <xf numFmtId="0" fontId="3" fillId="0" borderId="0" xfId="0" applyFont="1" applyFill="1"/>
    <xf numFmtId="180" fontId="3" fillId="0" borderId="0" xfId="0" applyNumberFormat="1" applyFont="1" applyFill="1"/>
    <xf numFmtId="0" fontId="2" fillId="5" borderId="0" xfId="0" applyFont="1" applyFill="1"/>
    <xf numFmtId="0" fontId="0" fillId="0" borderId="0" xfId="0" applyFill="1" applyAlignment="1">
      <alignment horizontal="right"/>
    </xf>
    <xf numFmtId="180" fontId="0" fillId="6" borderId="0" xfId="0" applyNumberFormat="1" applyFill="1"/>
    <xf numFmtId="181" fontId="3" fillId="6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24"/>
  <sheetViews>
    <sheetView workbookViewId="0">
      <selection activeCell="A15" sqref="A15"/>
    </sheetView>
  </sheetViews>
  <sheetFormatPr defaultRowHeight="16.5"/>
  <cols>
    <col min="1" max="1" width="20" customWidth="1"/>
    <col min="2" max="2" width="4" customWidth="1"/>
    <col min="3" max="4" width="15" customWidth="1"/>
  </cols>
  <sheetData>
    <row r="1" spans="1:4">
      <c r="C1" t="s">
        <v>6</v>
      </c>
      <c r="D1" t="s">
        <v>7</v>
      </c>
    </row>
    <row r="2" spans="1:4">
      <c r="A2" s="2" t="s">
        <v>29</v>
      </c>
      <c r="B2" t="s">
        <v>8</v>
      </c>
      <c r="C2" s="1">
        <v>120.954111</v>
      </c>
      <c r="D2" s="1">
        <v>24.502389000000001</v>
      </c>
    </row>
    <row r="3" spans="1:4">
      <c r="A3" s="2" t="s">
        <v>30</v>
      </c>
      <c r="B3" t="s">
        <v>9</v>
      </c>
      <c r="C3" s="2">
        <f>INT(C2)</f>
        <v>120</v>
      </c>
      <c r="D3" s="2">
        <f>INT(D2)</f>
        <v>24</v>
      </c>
    </row>
    <row r="4" spans="1:4">
      <c r="A4" s="2"/>
      <c r="B4" t="s">
        <v>10</v>
      </c>
      <c r="C4" s="2">
        <f>INT(MOD(C2,1)/(1/60))</f>
        <v>57</v>
      </c>
      <c r="D4" s="2">
        <f>INT(MOD(D2,1)/(1/60))</f>
        <v>30</v>
      </c>
    </row>
    <row r="5" spans="1:4">
      <c r="A5" s="2"/>
      <c r="B5" t="s">
        <v>11</v>
      </c>
      <c r="C5" s="8">
        <f>MOD(MOD(C2,1),1/60)/(1/3600)</f>
        <v>14.799599999991008</v>
      </c>
      <c r="D5" s="8">
        <f>MOD(MOD(D2,1),1/60)/(1/3600)</f>
        <v>8.6004000000031304</v>
      </c>
    </row>
    <row r="6" spans="1:4">
      <c r="A6" s="2" t="s">
        <v>31</v>
      </c>
      <c r="B6" t="s">
        <v>12</v>
      </c>
      <c r="C6" s="3">
        <f>C3+C4/60+C5/3600</f>
        <v>120.954111</v>
      </c>
      <c r="D6" s="3">
        <f>D3+D4/60+D5/3600</f>
        <v>24.502389000000001</v>
      </c>
    </row>
    <row r="14" spans="1:4">
      <c r="A14" t="s">
        <v>47</v>
      </c>
    </row>
    <row r="15" spans="1:4">
      <c r="A15" s="8" t="s">
        <v>45</v>
      </c>
    </row>
    <row r="16" spans="1:4">
      <c r="A16" t="s">
        <v>46</v>
      </c>
    </row>
    <row r="20" spans="1:2">
      <c r="A20" t="s">
        <v>5</v>
      </c>
    </row>
    <row r="21" spans="1:2">
      <c r="A21" t="s">
        <v>1</v>
      </c>
      <c r="B21" t="s">
        <v>2</v>
      </c>
    </row>
    <row r="22" spans="1:2">
      <c r="A22" t="s">
        <v>0</v>
      </c>
    </row>
    <row r="23" spans="1:2">
      <c r="A23" t="s">
        <v>3</v>
      </c>
    </row>
    <row r="24" spans="1:2">
      <c r="A24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25"/>
  <sheetViews>
    <sheetView workbookViewId="0">
      <selection activeCell="F23" sqref="F23:F24"/>
    </sheetView>
  </sheetViews>
  <sheetFormatPr defaultRowHeight="16.5"/>
  <cols>
    <col min="1" max="1" width="25" customWidth="1"/>
    <col min="2" max="3" width="15" customWidth="1"/>
    <col min="6" max="6" width="15" customWidth="1"/>
    <col min="9" max="11" width="15" customWidth="1"/>
    <col min="12" max="12" width="12.75" customWidth="1"/>
    <col min="13" max="13" width="13" customWidth="1"/>
    <col min="14" max="14" width="9.5" bestFit="1" customWidth="1"/>
  </cols>
  <sheetData>
    <row r="1" spans="1:14">
      <c r="A1" t="s">
        <v>13</v>
      </c>
      <c r="B1" t="s">
        <v>32</v>
      </c>
      <c r="C1" t="s">
        <v>33</v>
      </c>
      <c r="D1" s="1" t="s">
        <v>15</v>
      </c>
      <c r="E1" s="1" t="s">
        <v>16</v>
      </c>
      <c r="F1" s="1" t="s">
        <v>17</v>
      </c>
      <c r="G1" s="3" t="s">
        <v>18</v>
      </c>
      <c r="H1" s="3" t="s">
        <v>19</v>
      </c>
      <c r="I1" s="3" t="s">
        <v>20</v>
      </c>
    </row>
    <row r="2" spans="1:14">
      <c r="A2" s="9" t="s">
        <v>21</v>
      </c>
      <c r="B2" s="15" t="str">
        <f>LEFT(A2,FIND(",",A2)-1)</f>
        <v>23.931438</v>
      </c>
      <c r="C2" s="15" t="str">
        <f>RIGHT(A2,LEN(A2)-FIND(",",A2))</f>
        <v>120.346724</v>
      </c>
      <c r="D2">
        <f>INT(B2)</f>
        <v>23</v>
      </c>
      <c r="E2">
        <f>INT(MOD(B2,1)/(1/60))</f>
        <v>55</v>
      </c>
      <c r="F2" s="16">
        <f>MOD(MOD(B2,1),1/60)/(1/3600)</f>
        <v>53.1768</v>
      </c>
      <c r="G2">
        <f>INT(C2)</f>
        <v>120</v>
      </c>
      <c r="H2">
        <f>INT(MOD(C2,1)/(1/60))</f>
        <v>20</v>
      </c>
      <c r="I2" s="13">
        <f>MOD(MOD(C2,1),1/60)/(1/3600)</f>
        <v>48.206399999980945</v>
      </c>
      <c r="J2" s="13"/>
      <c r="K2" s="13"/>
      <c r="L2" s="13"/>
      <c r="M2" s="13"/>
      <c r="N2" s="13"/>
    </row>
    <row r="3" spans="1:14">
      <c r="A3" s="9" t="s">
        <v>22</v>
      </c>
      <c r="B3" s="15" t="str">
        <f t="shared" ref="B3:B20" si="0">LEFT(A3,FIND(",",A3)-1)</f>
        <v>23.902712</v>
      </c>
      <c r="C3" s="15" t="str">
        <f t="shared" ref="C3:C20" si="1">RIGHT(A3,LEN(A3)-FIND(",",A3))</f>
        <v>120.353188</v>
      </c>
      <c r="D3">
        <f t="shared" ref="D3:D20" si="2">INT(B3)</f>
        <v>23</v>
      </c>
      <c r="E3">
        <f t="shared" ref="E3:E20" si="3">INT(MOD(B3,1)/(1/60))</f>
        <v>54</v>
      </c>
      <c r="F3" s="16">
        <f t="shared" ref="F3:F20" si="4">MOD(MOD(B3,1),1/60)/(1/3600)</f>
        <v>9.7632000000038932</v>
      </c>
      <c r="G3">
        <f t="shared" ref="G3:G20" si="5">INT(C3)</f>
        <v>120</v>
      </c>
      <c r="H3">
        <f t="shared" ref="H3:H20" si="6">INT(MOD(C3,1)/(1/60))</f>
        <v>21</v>
      </c>
      <c r="I3" s="13">
        <f t="shared" ref="I3:J20" si="7">MOD(MOD(C3,1),1/60)/(1/3600)</f>
        <v>11.476800000010616</v>
      </c>
      <c r="J3" s="13"/>
      <c r="K3" s="13"/>
      <c r="L3" s="13"/>
      <c r="M3" s="13"/>
      <c r="N3" s="13"/>
    </row>
    <row r="4" spans="1:14">
      <c r="A4" s="9" t="s">
        <v>23</v>
      </c>
      <c r="B4" s="15" t="str">
        <f t="shared" si="0"/>
        <v>23.920535</v>
      </c>
      <c r="C4" s="15" t="str">
        <f t="shared" si="1"/>
        <v>120.341117</v>
      </c>
      <c r="D4">
        <f t="shared" si="2"/>
        <v>23</v>
      </c>
      <c r="E4">
        <f t="shared" si="3"/>
        <v>55</v>
      </c>
      <c r="F4" s="16">
        <f t="shared" si="4"/>
        <v>13.926000000003615</v>
      </c>
      <c r="G4">
        <f t="shared" si="5"/>
        <v>120</v>
      </c>
      <c r="H4">
        <f t="shared" si="6"/>
        <v>20</v>
      </c>
      <c r="I4" s="13">
        <f t="shared" si="7"/>
        <v>28.021199999989239</v>
      </c>
      <c r="J4" s="13"/>
      <c r="K4" s="13"/>
      <c r="L4" s="13"/>
      <c r="M4" s="13"/>
      <c r="N4" s="13"/>
    </row>
    <row r="5" spans="1:14">
      <c r="A5" s="9" t="s">
        <v>24</v>
      </c>
      <c r="B5" s="15" t="str">
        <f t="shared" si="0"/>
        <v>23.921362</v>
      </c>
      <c r="C5" s="15" t="str">
        <f t="shared" si="1"/>
        <v>120.343699</v>
      </c>
      <c r="D5">
        <f t="shared" si="2"/>
        <v>23</v>
      </c>
      <c r="E5">
        <f t="shared" si="3"/>
        <v>55</v>
      </c>
      <c r="F5" s="16">
        <f t="shared" si="4"/>
        <v>16.903199999994502</v>
      </c>
      <c r="G5">
        <f t="shared" si="5"/>
        <v>120</v>
      </c>
      <c r="H5">
        <f t="shared" si="6"/>
        <v>20</v>
      </c>
      <c r="I5" s="13">
        <f t="shared" si="7"/>
        <v>37.316400000003128</v>
      </c>
      <c r="J5" s="13"/>
      <c r="K5" s="13"/>
      <c r="L5" s="13"/>
      <c r="M5" s="13"/>
      <c r="N5" s="13"/>
    </row>
    <row r="6" spans="1:14">
      <c r="A6" s="9" t="s">
        <v>25</v>
      </c>
      <c r="B6" s="15" t="str">
        <f t="shared" si="0"/>
        <v>23.913064</v>
      </c>
      <c r="C6" s="15" t="str">
        <f t="shared" si="1"/>
        <v>120.337105</v>
      </c>
      <c r="D6">
        <f t="shared" si="2"/>
        <v>23</v>
      </c>
      <c r="E6">
        <f t="shared" si="3"/>
        <v>54</v>
      </c>
      <c r="F6" s="16">
        <f t="shared" si="4"/>
        <v>47.030399999994799</v>
      </c>
      <c r="G6">
        <f t="shared" si="5"/>
        <v>120</v>
      </c>
      <c r="H6">
        <f t="shared" si="6"/>
        <v>20</v>
      </c>
      <c r="I6" s="13">
        <f t="shared" si="7"/>
        <v>13.57799999997839</v>
      </c>
      <c r="J6" s="13"/>
      <c r="K6" s="13"/>
      <c r="L6" s="13"/>
      <c r="M6" s="13"/>
      <c r="N6" s="13"/>
    </row>
    <row r="7" spans="1:14">
      <c r="A7" s="9" t="s">
        <v>26</v>
      </c>
      <c r="B7" s="15" t="str">
        <f t="shared" si="0"/>
        <v>23.930783</v>
      </c>
      <c r="C7" s="15" t="str">
        <f t="shared" si="1"/>
        <v>120.352361</v>
      </c>
      <c r="D7">
        <f t="shared" si="2"/>
        <v>23</v>
      </c>
      <c r="E7">
        <f t="shared" si="3"/>
        <v>55</v>
      </c>
      <c r="F7" s="16">
        <f t="shared" si="4"/>
        <v>50.818800000006135</v>
      </c>
      <c r="G7">
        <f t="shared" si="5"/>
        <v>120</v>
      </c>
      <c r="H7">
        <f t="shared" si="6"/>
        <v>21</v>
      </c>
      <c r="I7" s="13">
        <f t="shared" si="7"/>
        <v>8.4996000000069394</v>
      </c>
      <c r="J7" s="13"/>
      <c r="K7" s="13"/>
      <c r="L7" s="13"/>
      <c r="M7" s="13"/>
      <c r="N7" s="13"/>
    </row>
    <row r="8" spans="1:14">
      <c r="A8" s="9" t="s">
        <v>27</v>
      </c>
      <c r="B8" s="15" t="str">
        <f t="shared" si="0"/>
        <v>23.895626</v>
      </c>
      <c r="C8" s="15" t="str">
        <f t="shared" si="1"/>
        <v>120.329064</v>
      </c>
      <c r="D8">
        <f t="shared" si="2"/>
        <v>23</v>
      </c>
      <c r="E8">
        <f t="shared" si="3"/>
        <v>53</v>
      </c>
      <c r="F8" s="16">
        <f t="shared" si="4"/>
        <v>44.253600000000162</v>
      </c>
      <c r="G8">
        <f t="shared" si="5"/>
        <v>120</v>
      </c>
      <c r="H8">
        <f t="shared" si="6"/>
        <v>19</v>
      </c>
      <c r="I8" s="13">
        <f t="shared" si="7"/>
        <v>44.630400000008891</v>
      </c>
      <c r="J8" s="13"/>
      <c r="K8" s="13"/>
      <c r="L8" s="13"/>
      <c r="M8" s="13"/>
      <c r="N8" s="13"/>
    </row>
    <row r="9" spans="1:14">
      <c r="A9" s="9" t="s">
        <v>28</v>
      </c>
      <c r="B9" s="15" t="str">
        <f t="shared" si="0"/>
        <v>23.906798</v>
      </c>
      <c r="C9" s="15" t="str">
        <f t="shared" si="1"/>
        <v>120.338152</v>
      </c>
      <c r="D9">
        <f t="shared" si="2"/>
        <v>23</v>
      </c>
      <c r="E9">
        <f t="shared" si="3"/>
        <v>54</v>
      </c>
      <c r="F9" s="16">
        <f t="shared" si="4"/>
        <v>24.472799999994425</v>
      </c>
      <c r="G9">
        <f t="shared" si="5"/>
        <v>120</v>
      </c>
      <c r="H9">
        <f t="shared" si="6"/>
        <v>20</v>
      </c>
      <c r="I9" s="13">
        <f t="shared" si="7"/>
        <v>17.347199999977665</v>
      </c>
      <c r="J9" s="13"/>
      <c r="K9" s="13"/>
      <c r="L9" s="13"/>
      <c r="M9" s="13"/>
      <c r="N9" s="13"/>
    </row>
    <row r="10" spans="1:14">
      <c r="A10" s="9" t="s">
        <v>34</v>
      </c>
      <c r="B10" s="15">
        <v>23.1</v>
      </c>
      <c r="C10" s="15" t="str">
        <f t="shared" si="1"/>
        <v>120.1</v>
      </c>
      <c r="D10">
        <f t="shared" si="2"/>
        <v>23</v>
      </c>
      <c r="E10">
        <f t="shared" si="3"/>
        <v>6</v>
      </c>
      <c r="F10" s="18">
        <f t="shared" si="4"/>
        <v>5.1209037010835345E-12</v>
      </c>
      <c r="G10" s="4">
        <f t="shared" si="5"/>
        <v>120</v>
      </c>
      <c r="H10" s="4">
        <f t="shared" si="6"/>
        <v>5</v>
      </c>
      <c r="I10" s="14">
        <f t="shared" si="7"/>
        <v>59.999999999979543</v>
      </c>
      <c r="J10" s="13"/>
      <c r="K10" s="13"/>
      <c r="L10" s="13"/>
      <c r="M10" s="13"/>
      <c r="N10" s="13"/>
    </row>
    <row r="11" spans="1:14">
      <c r="A11" s="23" t="s">
        <v>35</v>
      </c>
      <c r="B11" s="20">
        <v>23.2</v>
      </c>
      <c r="C11" s="20" t="str">
        <f t="shared" si="1"/>
        <v>120.2</v>
      </c>
      <c r="D11" s="21">
        <f t="shared" si="2"/>
        <v>23</v>
      </c>
      <c r="E11" s="21">
        <f t="shared" si="3"/>
        <v>12</v>
      </c>
      <c r="F11" s="26">
        <f t="shared" si="4"/>
        <v>59.999999999997449</v>
      </c>
      <c r="G11" s="21">
        <f t="shared" si="5"/>
        <v>120</v>
      </c>
      <c r="H11" s="21">
        <f t="shared" si="6"/>
        <v>12</v>
      </c>
      <c r="I11" s="22">
        <f t="shared" si="7"/>
        <v>1.0241807402167069E-11</v>
      </c>
      <c r="J11" s="13"/>
      <c r="K11" s="13"/>
      <c r="L11" s="13"/>
      <c r="M11" s="13"/>
      <c r="N11" s="13"/>
    </row>
    <row r="12" spans="1:14">
      <c r="A12" s="9" t="s">
        <v>36</v>
      </c>
      <c r="B12" s="15">
        <v>23.3</v>
      </c>
      <c r="C12" s="15" t="str">
        <f t="shared" si="1"/>
        <v>120.3</v>
      </c>
      <c r="D12">
        <f t="shared" si="2"/>
        <v>23</v>
      </c>
      <c r="E12">
        <f t="shared" si="3"/>
        <v>18</v>
      </c>
      <c r="F12" s="18">
        <f t="shared" si="4"/>
        <v>2.5729418595688003E-12</v>
      </c>
      <c r="G12" s="4">
        <f t="shared" si="5"/>
        <v>120</v>
      </c>
      <c r="H12" s="4">
        <f t="shared" si="6"/>
        <v>17</v>
      </c>
      <c r="I12" s="14">
        <f t="shared" si="7"/>
        <v>59.999999999989782</v>
      </c>
      <c r="J12" s="13"/>
      <c r="K12" s="13"/>
      <c r="L12" s="13"/>
      <c r="M12" s="13"/>
      <c r="N12" s="13"/>
    </row>
    <row r="13" spans="1:14">
      <c r="A13" s="9" t="s">
        <v>37</v>
      </c>
      <c r="B13" s="15">
        <v>23.6</v>
      </c>
      <c r="C13" s="15" t="str">
        <f t="shared" si="1"/>
        <v>120.60</v>
      </c>
      <c r="D13">
        <f t="shared" si="2"/>
        <v>23</v>
      </c>
      <c r="E13">
        <f t="shared" si="3"/>
        <v>36</v>
      </c>
      <c r="F13" s="18">
        <f t="shared" si="4"/>
        <v>5.1458837191376006E-12</v>
      </c>
      <c r="G13" s="4">
        <f t="shared" si="5"/>
        <v>120</v>
      </c>
      <c r="H13" s="4">
        <f t="shared" si="6"/>
        <v>35</v>
      </c>
      <c r="I13" s="14">
        <f t="shared" si="7"/>
        <v>59.999999999979565</v>
      </c>
      <c r="J13" s="13"/>
      <c r="K13" s="13"/>
      <c r="L13" s="13"/>
      <c r="M13" s="13"/>
      <c r="N13" s="13"/>
    </row>
    <row r="14" spans="1:14">
      <c r="A14" s="9" t="s">
        <v>38</v>
      </c>
      <c r="B14" s="15">
        <v>23.61</v>
      </c>
      <c r="C14" s="15" t="str">
        <f t="shared" si="1"/>
        <v>120.61</v>
      </c>
      <c r="D14">
        <f t="shared" si="2"/>
        <v>23</v>
      </c>
      <c r="E14">
        <f t="shared" si="3"/>
        <v>36</v>
      </c>
      <c r="F14" s="16">
        <f t="shared" si="4"/>
        <v>35.999999999997982</v>
      </c>
      <c r="G14">
        <f t="shared" si="5"/>
        <v>120</v>
      </c>
      <c r="H14">
        <f t="shared" si="6"/>
        <v>36</v>
      </c>
      <c r="I14" s="13">
        <f t="shared" si="7"/>
        <v>35.999999999997982</v>
      </c>
      <c r="J14" s="13"/>
      <c r="K14" s="13"/>
      <c r="L14" s="13"/>
      <c r="M14" s="13"/>
      <c r="N14" s="13"/>
    </row>
    <row r="15" spans="1:14">
      <c r="A15" s="9" t="s">
        <v>39</v>
      </c>
      <c r="B15" s="15">
        <v>23.62</v>
      </c>
      <c r="C15" s="15" t="str">
        <f t="shared" si="1"/>
        <v>120.62</v>
      </c>
      <c r="D15">
        <f t="shared" si="2"/>
        <v>23</v>
      </c>
      <c r="E15">
        <f t="shared" si="3"/>
        <v>37</v>
      </c>
      <c r="F15" s="16">
        <f t="shared" si="4"/>
        <v>12.000000000003611</v>
      </c>
      <c r="G15">
        <f t="shared" si="5"/>
        <v>120</v>
      </c>
      <c r="H15">
        <f t="shared" si="6"/>
        <v>37</v>
      </c>
      <c r="I15" s="13">
        <f t="shared" si="7"/>
        <v>12.000000000016401</v>
      </c>
      <c r="J15" s="13"/>
      <c r="K15" s="13"/>
      <c r="L15" s="13"/>
      <c r="M15" s="13"/>
      <c r="N15" s="13"/>
    </row>
    <row r="16" spans="1:14">
      <c r="A16" s="9" t="s">
        <v>40</v>
      </c>
      <c r="B16" s="15" t="str">
        <f t="shared" si="0"/>
        <v>23.3600</v>
      </c>
      <c r="C16" s="15" t="str">
        <f t="shared" si="1"/>
        <v>120.3600</v>
      </c>
      <c r="D16">
        <f t="shared" si="2"/>
        <v>23</v>
      </c>
      <c r="E16">
        <f t="shared" si="3"/>
        <v>21</v>
      </c>
      <c r="F16" s="16">
        <f t="shared" si="4"/>
        <v>35.999999999997968</v>
      </c>
      <c r="G16">
        <f t="shared" si="5"/>
        <v>120</v>
      </c>
      <c r="H16">
        <f t="shared" si="6"/>
        <v>21</v>
      </c>
      <c r="I16" s="13">
        <f t="shared" si="7"/>
        <v>35.999999999997968</v>
      </c>
      <c r="J16" s="13"/>
      <c r="K16" s="13"/>
      <c r="L16" s="13"/>
      <c r="M16" s="13"/>
      <c r="N16" s="13"/>
    </row>
    <row r="17" spans="1:14">
      <c r="A17" s="9" t="s">
        <v>41</v>
      </c>
      <c r="B17" s="15" t="str">
        <f t="shared" si="0"/>
        <v>23.3601</v>
      </c>
      <c r="C17" s="15" t="str">
        <f t="shared" si="1"/>
        <v>120.3601</v>
      </c>
      <c r="D17">
        <f t="shared" si="2"/>
        <v>23</v>
      </c>
      <c r="E17">
        <f t="shared" si="3"/>
        <v>21</v>
      </c>
      <c r="F17" s="16">
        <f t="shared" si="4"/>
        <v>36.359999999997129</v>
      </c>
      <c r="G17">
        <f t="shared" si="5"/>
        <v>120</v>
      </c>
      <c r="H17">
        <f t="shared" si="6"/>
        <v>21</v>
      </c>
      <c r="I17" s="13">
        <f t="shared" si="7"/>
        <v>36.360000000009919</v>
      </c>
      <c r="J17" s="13"/>
      <c r="K17" s="13"/>
      <c r="L17" s="13"/>
      <c r="M17" s="13"/>
      <c r="N17" s="13"/>
    </row>
    <row r="18" spans="1:14">
      <c r="A18" s="10" t="s">
        <v>42</v>
      </c>
      <c r="B18" s="15" t="str">
        <f t="shared" si="0"/>
        <v>23.3602</v>
      </c>
      <c r="C18" s="15" t="str">
        <f t="shared" si="1"/>
        <v>120.3602</v>
      </c>
      <c r="D18">
        <f t="shared" si="2"/>
        <v>23</v>
      </c>
      <c r="E18">
        <f t="shared" si="3"/>
        <v>21</v>
      </c>
      <c r="F18" s="16">
        <f t="shared" si="4"/>
        <v>36.71999999999629</v>
      </c>
      <c r="G18">
        <f t="shared" si="5"/>
        <v>120</v>
      </c>
      <c r="H18">
        <f t="shared" si="6"/>
        <v>21</v>
      </c>
      <c r="I18" s="13">
        <f t="shared" si="7"/>
        <v>36.720000000021869</v>
      </c>
      <c r="J18" s="13"/>
      <c r="K18" s="13"/>
      <c r="L18" s="13"/>
      <c r="M18" s="13"/>
      <c r="N18" s="13"/>
    </row>
    <row r="19" spans="1:14">
      <c r="A19" s="9" t="s">
        <v>43</v>
      </c>
      <c r="B19" s="15" t="str">
        <f t="shared" si="0"/>
        <v>23.3660</v>
      </c>
      <c r="C19" s="15" t="str">
        <f t="shared" si="1"/>
        <v>120.3660</v>
      </c>
      <c r="D19">
        <f t="shared" si="2"/>
        <v>23</v>
      </c>
      <c r="E19">
        <f t="shared" si="3"/>
        <v>21</v>
      </c>
      <c r="F19" s="16">
        <f t="shared" si="4"/>
        <v>57.599999999998786</v>
      </c>
      <c r="G19">
        <f t="shared" si="5"/>
        <v>120</v>
      </c>
      <c r="H19">
        <f t="shared" si="6"/>
        <v>21</v>
      </c>
      <c r="I19" s="13">
        <f t="shared" si="7"/>
        <v>57.599999999998786</v>
      </c>
      <c r="J19" s="13"/>
      <c r="K19" s="13"/>
      <c r="L19" s="13"/>
      <c r="M19" s="13"/>
      <c r="N19" s="13"/>
    </row>
    <row r="20" spans="1:14">
      <c r="A20" s="11" t="s">
        <v>44</v>
      </c>
      <c r="B20" s="15" t="str">
        <f t="shared" si="0"/>
        <v>113.3720</v>
      </c>
      <c r="C20" s="15" t="str">
        <f t="shared" si="1"/>
        <v>36.3720</v>
      </c>
      <c r="D20">
        <f t="shared" si="2"/>
        <v>113</v>
      </c>
      <c r="E20">
        <f t="shared" si="3"/>
        <v>22</v>
      </c>
      <c r="F20" s="16">
        <f t="shared" si="4"/>
        <v>19.199999999999608</v>
      </c>
      <c r="G20">
        <f t="shared" si="5"/>
        <v>36</v>
      </c>
      <c r="H20">
        <f t="shared" si="6"/>
        <v>22</v>
      </c>
      <c r="I20" s="13">
        <f t="shared" si="7"/>
        <v>19.199999999999608</v>
      </c>
      <c r="J20" s="13"/>
      <c r="K20" s="13"/>
      <c r="L20" s="13"/>
      <c r="M20" s="13"/>
      <c r="N20" s="13"/>
    </row>
    <row r="21" spans="1:14">
      <c r="A21" s="5"/>
      <c r="F21" s="6"/>
    </row>
    <row r="23" spans="1:14">
      <c r="C23" s="7"/>
      <c r="D23" s="8"/>
      <c r="E23" s="8"/>
      <c r="F23" s="8" t="s">
        <v>45</v>
      </c>
      <c r="G23" s="8"/>
    </row>
    <row r="24" spans="1:14">
      <c r="F24" t="s">
        <v>46</v>
      </c>
    </row>
    <row r="25" spans="1:14">
      <c r="E25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I20"/>
  <sheetViews>
    <sheetView workbookViewId="0">
      <selection activeCell="C11" sqref="C11"/>
    </sheetView>
  </sheetViews>
  <sheetFormatPr defaultRowHeight="16.5"/>
  <cols>
    <col min="3" max="3" width="15" customWidth="1"/>
    <col min="6" max="8" width="15" customWidth="1"/>
    <col min="9" max="9" width="25" customWidth="1"/>
  </cols>
  <sheetData>
    <row r="1" spans="1:9">
      <c r="A1" s="1" t="s">
        <v>15</v>
      </c>
      <c r="B1" s="1" t="s">
        <v>16</v>
      </c>
      <c r="C1" s="1" t="s">
        <v>17</v>
      </c>
      <c r="D1" s="3" t="s">
        <v>18</v>
      </c>
      <c r="E1" s="3" t="s">
        <v>19</v>
      </c>
      <c r="F1" s="3" t="s">
        <v>20</v>
      </c>
      <c r="G1" s="4" t="s">
        <v>32</v>
      </c>
      <c r="H1" s="4" t="s">
        <v>33</v>
      </c>
      <c r="I1" s="4" t="s">
        <v>14</v>
      </c>
    </row>
    <row r="2" spans="1:9">
      <c r="A2" s="9">
        <v>23</v>
      </c>
      <c r="B2" s="9">
        <v>55</v>
      </c>
      <c r="C2" s="17">
        <v>53.1768</v>
      </c>
      <c r="D2" s="9">
        <v>120</v>
      </c>
      <c r="E2" s="9">
        <v>20</v>
      </c>
      <c r="F2" s="17">
        <v>48.206399999980945</v>
      </c>
      <c r="G2" s="13">
        <f>A2+B2/60+C2/3600</f>
        <v>23.931438</v>
      </c>
      <c r="H2" s="13">
        <f>D2+E2/60+F2/3600</f>
        <v>120.34672399999999</v>
      </c>
      <c r="I2" s="2" t="str">
        <f>G2&amp;","&amp;H2</f>
        <v>23.931438,120.346724</v>
      </c>
    </row>
    <row r="3" spans="1:9">
      <c r="A3" s="9">
        <v>23</v>
      </c>
      <c r="B3" s="9">
        <v>54</v>
      </c>
      <c r="C3" s="17">
        <v>9.7632000000038932</v>
      </c>
      <c r="D3" s="9">
        <v>120</v>
      </c>
      <c r="E3" s="9">
        <v>21</v>
      </c>
      <c r="F3" s="17">
        <v>11.476800000010616</v>
      </c>
      <c r="G3" s="13">
        <f t="shared" ref="G3:G20" si="0">A3+B3/60+C3/3600</f>
        <v>23.902712000000001</v>
      </c>
      <c r="H3" s="13">
        <f t="shared" ref="H3:H20" si="1">D3+E3/60+F3/3600</f>
        <v>120.353188</v>
      </c>
      <c r="I3" s="2" t="str">
        <f t="shared" ref="I3:I20" si="2">G3&amp;","&amp;H3</f>
        <v>23.902712,120.353188</v>
      </c>
    </row>
    <row r="4" spans="1:9">
      <c r="A4" s="9">
        <v>23</v>
      </c>
      <c r="B4" s="9">
        <v>55</v>
      </c>
      <c r="C4" s="17">
        <v>13.926000000003615</v>
      </c>
      <c r="D4" s="9">
        <v>120</v>
      </c>
      <c r="E4" s="9">
        <v>20</v>
      </c>
      <c r="F4" s="17">
        <v>28.021199999989239</v>
      </c>
      <c r="G4" s="13">
        <f t="shared" si="0"/>
        <v>23.920535000000001</v>
      </c>
      <c r="H4" s="13">
        <f t="shared" si="1"/>
        <v>120.341117</v>
      </c>
      <c r="I4" s="2" t="str">
        <f t="shared" si="2"/>
        <v>23.920535,120.341117</v>
      </c>
    </row>
    <row r="5" spans="1:9">
      <c r="A5" s="9">
        <v>23</v>
      </c>
      <c r="B5" s="9">
        <v>55</v>
      </c>
      <c r="C5" s="17">
        <v>16.903199999994502</v>
      </c>
      <c r="D5" s="9">
        <v>120</v>
      </c>
      <c r="E5" s="9">
        <v>20</v>
      </c>
      <c r="F5" s="17">
        <v>37.316400000003128</v>
      </c>
      <c r="G5" s="13">
        <f t="shared" si="0"/>
        <v>23.921361999999998</v>
      </c>
      <c r="H5" s="13">
        <f t="shared" si="1"/>
        <v>120.343699</v>
      </c>
      <c r="I5" s="2" t="str">
        <f t="shared" si="2"/>
        <v>23.921362,120.343699</v>
      </c>
    </row>
    <row r="6" spans="1:9">
      <c r="A6" s="9">
        <v>23</v>
      </c>
      <c r="B6" s="9">
        <v>54</v>
      </c>
      <c r="C6" s="17">
        <v>47.030399999994799</v>
      </c>
      <c r="D6" s="9">
        <v>120</v>
      </c>
      <c r="E6" s="9">
        <v>20</v>
      </c>
      <c r="F6" s="17">
        <v>13.57799999997839</v>
      </c>
      <c r="G6" s="13">
        <f t="shared" si="0"/>
        <v>23.913063999999999</v>
      </c>
      <c r="H6" s="13">
        <f t="shared" si="1"/>
        <v>120.33710499999999</v>
      </c>
      <c r="I6" s="2" t="str">
        <f t="shared" si="2"/>
        <v>23.913064,120.337105</v>
      </c>
    </row>
    <row r="7" spans="1:9">
      <c r="A7" s="9">
        <v>23</v>
      </c>
      <c r="B7" s="9">
        <v>55</v>
      </c>
      <c r="C7" s="17">
        <v>50.818800000006135</v>
      </c>
      <c r="D7" s="9">
        <v>120</v>
      </c>
      <c r="E7" s="9">
        <v>21</v>
      </c>
      <c r="F7" s="17">
        <v>8.4996000000069394</v>
      </c>
      <c r="G7" s="13">
        <f t="shared" si="0"/>
        <v>23.930783000000002</v>
      </c>
      <c r="H7" s="13">
        <f t="shared" si="1"/>
        <v>120.352361</v>
      </c>
      <c r="I7" s="2" t="str">
        <f t="shared" si="2"/>
        <v>23.930783,120.352361</v>
      </c>
    </row>
    <row r="8" spans="1:9">
      <c r="A8" s="9">
        <v>23</v>
      </c>
      <c r="B8" s="9">
        <v>53</v>
      </c>
      <c r="C8" s="17">
        <v>44.253600000000162</v>
      </c>
      <c r="D8" s="9">
        <v>120</v>
      </c>
      <c r="E8" s="9">
        <v>19</v>
      </c>
      <c r="F8" s="17">
        <v>44.630400000008891</v>
      </c>
      <c r="G8" s="13">
        <f t="shared" si="0"/>
        <v>23.895626</v>
      </c>
      <c r="H8" s="13">
        <f t="shared" si="1"/>
        <v>120.329064</v>
      </c>
      <c r="I8" s="2" t="str">
        <f t="shared" si="2"/>
        <v>23.895626,120.329064</v>
      </c>
    </row>
    <row r="9" spans="1:9">
      <c r="A9" s="9">
        <v>23</v>
      </c>
      <c r="B9" s="9">
        <v>54</v>
      </c>
      <c r="C9" s="17">
        <v>24.472799999994425</v>
      </c>
      <c r="D9" s="9">
        <v>120</v>
      </c>
      <c r="E9" s="9">
        <v>20</v>
      </c>
      <c r="F9" s="17">
        <v>17.347199999977665</v>
      </c>
      <c r="G9" s="13">
        <f t="shared" si="0"/>
        <v>23.906797999999998</v>
      </c>
      <c r="H9" s="13">
        <f t="shared" si="1"/>
        <v>120.33815199999999</v>
      </c>
      <c r="I9" s="2" t="str">
        <f t="shared" si="2"/>
        <v>23.906798,120.338152</v>
      </c>
    </row>
    <row r="10" spans="1:9">
      <c r="A10" s="9">
        <v>23</v>
      </c>
      <c r="B10" s="9">
        <v>6</v>
      </c>
      <c r="C10" s="17">
        <v>5.1209037010835345E-12</v>
      </c>
      <c r="D10" s="9">
        <v>120</v>
      </c>
      <c r="E10" s="9">
        <v>5</v>
      </c>
      <c r="F10" s="14">
        <v>59.999999999979543</v>
      </c>
      <c r="G10" s="13">
        <f t="shared" si="0"/>
        <v>23.1</v>
      </c>
      <c r="H10" s="13">
        <f t="shared" si="1"/>
        <v>120.1</v>
      </c>
      <c r="I10" s="2" t="str">
        <f t="shared" si="2"/>
        <v>23.1,120.1</v>
      </c>
    </row>
    <row r="11" spans="1:9">
      <c r="A11" s="9">
        <v>23</v>
      </c>
      <c r="B11" s="9">
        <v>12</v>
      </c>
      <c r="C11" s="25">
        <v>59.999999999997449</v>
      </c>
      <c r="D11" s="9">
        <v>120</v>
      </c>
      <c r="E11" s="9">
        <v>12</v>
      </c>
      <c r="F11" s="17">
        <v>1.0241807402167069E-11</v>
      </c>
      <c r="G11" s="19">
        <f t="shared" si="0"/>
        <v>23.216666666666665</v>
      </c>
      <c r="H11" s="19">
        <f t="shared" si="1"/>
        <v>120.2</v>
      </c>
      <c r="I11" s="24" t="str">
        <f t="shared" si="2"/>
        <v>23.2166666666667,120.2</v>
      </c>
    </row>
    <row r="12" spans="1:9">
      <c r="A12" s="9">
        <v>23</v>
      </c>
      <c r="B12" s="9">
        <v>18</v>
      </c>
      <c r="C12" s="17">
        <v>2.5729418595688003E-12</v>
      </c>
      <c r="D12" s="9">
        <v>120</v>
      </c>
      <c r="E12" s="9">
        <v>17</v>
      </c>
      <c r="F12" s="14">
        <v>59.999999999989782</v>
      </c>
      <c r="G12" s="13">
        <f t="shared" si="0"/>
        <v>23.3</v>
      </c>
      <c r="H12" s="13">
        <f t="shared" si="1"/>
        <v>120.3</v>
      </c>
      <c r="I12" s="2" t="str">
        <f t="shared" si="2"/>
        <v>23.3,120.3</v>
      </c>
    </row>
    <row r="13" spans="1:9">
      <c r="A13" s="9">
        <v>23</v>
      </c>
      <c r="B13" s="9">
        <v>36</v>
      </c>
      <c r="C13" s="17">
        <v>5.1458837191376006E-12</v>
      </c>
      <c r="D13" s="9">
        <v>120</v>
      </c>
      <c r="E13" s="9">
        <v>35</v>
      </c>
      <c r="F13" s="14">
        <v>59.999999999979565</v>
      </c>
      <c r="G13" s="13">
        <f t="shared" si="0"/>
        <v>23.6</v>
      </c>
      <c r="H13" s="13">
        <f t="shared" si="1"/>
        <v>120.6</v>
      </c>
      <c r="I13" s="2" t="str">
        <f t="shared" si="2"/>
        <v>23.6,120.6</v>
      </c>
    </row>
    <row r="14" spans="1:9">
      <c r="A14" s="9">
        <v>23</v>
      </c>
      <c r="B14" s="9">
        <v>36</v>
      </c>
      <c r="C14" s="17">
        <v>35.999999999997982</v>
      </c>
      <c r="D14" s="9">
        <v>120</v>
      </c>
      <c r="E14" s="9">
        <v>36</v>
      </c>
      <c r="F14" s="17">
        <v>35.999999999997982</v>
      </c>
      <c r="G14" s="13">
        <f t="shared" si="0"/>
        <v>23.61</v>
      </c>
      <c r="H14" s="13">
        <f t="shared" si="1"/>
        <v>120.61</v>
      </c>
      <c r="I14" s="2" t="str">
        <f t="shared" si="2"/>
        <v>23.61,120.61</v>
      </c>
    </row>
    <row r="15" spans="1:9">
      <c r="A15" s="9">
        <v>23</v>
      </c>
      <c r="B15" s="9">
        <v>37</v>
      </c>
      <c r="C15" s="17">
        <v>12.000000000003611</v>
      </c>
      <c r="D15" s="9">
        <v>120</v>
      </c>
      <c r="E15" s="9">
        <v>37</v>
      </c>
      <c r="F15" s="17">
        <v>12.000000000016401</v>
      </c>
      <c r="G15" s="13">
        <f t="shared" si="0"/>
        <v>23.62</v>
      </c>
      <c r="H15" s="13">
        <f t="shared" si="1"/>
        <v>120.62</v>
      </c>
      <c r="I15" s="2" t="str">
        <f t="shared" si="2"/>
        <v>23.62,120.62</v>
      </c>
    </row>
    <row r="16" spans="1:9">
      <c r="A16" s="9">
        <v>23</v>
      </c>
      <c r="B16" s="9">
        <v>21</v>
      </c>
      <c r="C16" s="17">
        <v>35.999999999997968</v>
      </c>
      <c r="D16" s="9">
        <v>120</v>
      </c>
      <c r="E16" s="9">
        <v>21</v>
      </c>
      <c r="F16" s="17">
        <v>35.999999999997968</v>
      </c>
      <c r="G16" s="13">
        <f t="shared" si="0"/>
        <v>23.36</v>
      </c>
      <c r="H16" s="13">
        <f t="shared" si="1"/>
        <v>120.36</v>
      </c>
      <c r="I16" s="2" t="str">
        <f t="shared" si="2"/>
        <v>23.36,120.36</v>
      </c>
    </row>
    <row r="17" spans="1:9">
      <c r="A17" s="9">
        <v>23</v>
      </c>
      <c r="B17" s="9">
        <v>21</v>
      </c>
      <c r="C17" s="17">
        <v>36.359999999997129</v>
      </c>
      <c r="D17" s="9">
        <v>120</v>
      </c>
      <c r="E17" s="9">
        <v>21</v>
      </c>
      <c r="F17" s="17">
        <v>36.360000000009919</v>
      </c>
      <c r="G17" s="13">
        <f t="shared" si="0"/>
        <v>23.360099999999999</v>
      </c>
      <c r="H17" s="13">
        <f t="shared" si="1"/>
        <v>120.3601</v>
      </c>
      <c r="I17" s="2" t="str">
        <f t="shared" si="2"/>
        <v>23.3601,120.3601</v>
      </c>
    </row>
    <row r="18" spans="1:9">
      <c r="A18" s="9">
        <v>23</v>
      </c>
      <c r="B18" s="9">
        <v>21</v>
      </c>
      <c r="C18" s="17">
        <v>36.71999999999629</v>
      </c>
      <c r="D18" s="9">
        <v>120</v>
      </c>
      <c r="E18" s="9">
        <v>21</v>
      </c>
      <c r="F18" s="17">
        <v>36.720000000021869</v>
      </c>
      <c r="G18" s="13">
        <f t="shared" si="0"/>
        <v>23.360199999999999</v>
      </c>
      <c r="H18" s="13">
        <f t="shared" si="1"/>
        <v>120.36020000000001</v>
      </c>
      <c r="I18" s="2" t="str">
        <f t="shared" si="2"/>
        <v>23.3602,120.3602</v>
      </c>
    </row>
    <row r="19" spans="1:9">
      <c r="A19" s="9">
        <v>23</v>
      </c>
      <c r="B19" s="9">
        <v>21</v>
      </c>
      <c r="C19" s="17">
        <v>57.599999999998786</v>
      </c>
      <c r="D19" s="9">
        <v>120</v>
      </c>
      <c r="E19" s="9">
        <v>21</v>
      </c>
      <c r="F19" s="17">
        <v>57.599999999998786</v>
      </c>
      <c r="G19" s="13">
        <f t="shared" si="0"/>
        <v>23.366</v>
      </c>
      <c r="H19" s="13">
        <f t="shared" si="1"/>
        <v>120.366</v>
      </c>
      <c r="I19" s="2" t="str">
        <f t="shared" si="2"/>
        <v>23.366,120.366</v>
      </c>
    </row>
    <row r="20" spans="1:9">
      <c r="A20" s="9">
        <v>113</v>
      </c>
      <c r="B20" s="9">
        <v>22</v>
      </c>
      <c r="C20" s="17">
        <v>19.199999999999608</v>
      </c>
      <c r="D20" s="9">
        <v>36</v>
      </c>
      <c r="E20" s="9">
        <v>22</v>
      </c>
      <c r="F20" s="17">
        <v>19.199999999999608</v>
      </c>
      <c r="G20" s="13">
        <f t="shared" si="0"/>
        <v>113.372</v>
      </c>
      <c r="H20" s="13">
        <f t="shared" si="1"/>
        <v>36.372</v>
      </c>
      <c r="I20" s="2" t="str">
        <f t="shared" si="2"/>
        <v>113.372,36.372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N25"/>
  <sheetViews>
    <sheetView tabSelected="1" workbookViewId="0">
      <selection activeCell="B2" sqref="B2"/>
    </sheetView>
  </sheetViews>
  <sheetFormatPr defaultRowHeight="16.5"/>
  <cols>
    <col min="1" max="1" width="25" customWidth="1"/>
    <col min="2" max="3" width="15" customWidth="1"/>
    <col min="6" max="6" width="15" customWidth="1"/>
    <col min="9" max="11" width="15" customWidth="1"/>
    <col min="12" max="12" width="12.75" customWidth="1"/>
    <col min="13" max="13" width="13" customWidth="1"/>
    <col min="14" max="14" width="9.5" bestFit="1" customWidth="1"/>
  </cols>
  <sheetData>
    <row r="1" spans="1:14">
      <c r="A1" t="s">
        <v>8</v>
      </c>
      <c r="B1" t="s">
        <v>32</v>
      </c>
      <c r="C1" t="s">
        <v>33</v>
      </c>
      <c r="D1" s="1" t="s">
        <v>15</v>
      </c>
      <c r="E1" s="1" t="s">
        <v>16</v>
      </c>
      <c r="F1" s="1" t="s">
        <v>17</v>
      </c>
      <c r="G1" s="3" t="s">
        <v>18</v>
      </c>
      <c r="H1" s="3" t="s">
        <v>19</v>
      </c>
      <c r="I1" s="3" t="s">
        <v>20</v>
      </c>
    </row>
    <row r="2" spans="1:14">
      <c r="A2" s="9" t="s">
        <v>21</v>
      </c>
      <c r="B2" s="15" t="str">
        <f>LEFT(A2,FIND(",",A2)-1)</f>
        <v>23.931438</v>
      </c>
      <c r="C2" s="15" t="str">
        <f>RIGHT(A2,LEN(A2)-FIND(",",A2))</f>
        <v>120.346724</v>
      </c>
      <c r="F2" s="16"/>
      <c r="I2" s="13"/>
      <c r="J2" s="13"/>
      <c r="K2" s="13"/>
      <c r="L2" s="13"/>
      <c r="M2" s="13"/>
      <c r="N2" s="13"/>
    </row>
    <row r="3" spans="1:14">
      <c r="A3" s="9" t="s">
        <v>22</v>
      </c>
      <c r="B3" s="15" t="str">
        <f t="shared" ref="B3:B20" si="0">LEFT(A3,FIND(",",A3)-1)</f>
        <v>23.902712</v>
      </c>
      <c r="C3" s="15" t="str">
        <f t="shared" ref="C3:C20" si="1">RIGHT(A3,LEN(A3)-FIND(",",A3))</f>
        <v>120.353188</v>
      </c>
      <c r="F3" s="16"/>
      <c r="I3" s="13"/>
      <c r="J3" s="13"/>
      <c r="K3" s="13"/>
      <c r="L3" s="13"/>
      <c r="M3" s="13"/>
      <c r="N3" s="13"/>
    </row>
    <row r="4" spans="1:14">
      <c r="A4" s="9" t="s">
        <v>23</v>
      </c>
      <c r="B4" s="15" t="str">
        <f t="shared" si="0"/>
        <v>23.920535</v>
      </c>
      <c r="C4" s="15" t="str">
        <f t="shared" si="1"/>
        <v>120.341117</v>
      </c>
      <c r="F4" s="16"/>
      <c r="I4" s="13"/>
      <c r="J4" s="13"/>
      <c r="K4" s="13"/>
      <c r="L4" s="13"/>
      <c r="M4" s="13"/>
      <c r="N4" s="13"/>
    </row>
    <row r="5" spans="1:14">
      <c r="A5" s="9" t="s">
        <v>24</v>
      </c>
      <c r="B5" s="15" t="str">
        <f t="shared" si="0"/>
        <v>23.921362</v>
      </c>
      <c r="C5" s="15" t="str">
        <f t="shared" si="1"/>
        <v>120.343699</v>
      </c>
      <c r="F5" s="16"/>
      <c r="I5" s="13"/>
      <c r="J5" s="13"/>
      <c r="K5" s="13"/>
      <c r="L5" s="13"/>
      <c r="M5" s="13"/>
      <c r="N5" s="13"/>
    </row>
    <row r="6" spans="1:14">
      <c r="A6" s="9" t="s">
        <v>25</v>
      </c>
      <c r="B6" s="15" t="str">
        <f t="shared" si="0"/>
        <v>23.913064</v>
      </c>
      <c r="C6" s="15" t="str">
        <f t="shared" si="1"/>
        <v>120.337105</v>
      </c>
      <c r="F6" s="16"/>
      <c r="I6" s="13"/>
      <c r="J6" s="13"/>
      <c r="K6" s="13"/>
      <c r="L6" s="13"/>
      <c r="M6" s="13"/>
      <c r="N6" s="13"/>
    </row>
    <row r="7" spans="1:14">
      <c r="A7" s="9" t="s">
        <v>26</v>
      </c>
      <c r="B7" s="15" t="str">
        <f t="shared" si="0"/>
        <v>23.930783</v>
      </c>
      <c r="C7" s="15" t="str">
        <f t="shared" si="1"/>
        <v>120.352361</v>
      </c>
      <c r="F7" s="16"/>
      <c r="I7" s="13"/>
      <c r="J7" s="13"/>
      <c r="K7" s="13"/>
      <c r="L7" s="13"/>
      <c r="M7" s="13"/>
      <c r="N7" s="13"/>
    </row>
    <row r="8" spans="1:14">
      <c r="A8" s="9" t="s">
        <v>27</v>
      </c>
      <c r="B8" s="15" t="str">
        <f t="shared" si="0"/>
        <v>23.895626</v>
      </c>
      <c r="C8" s="15" t="str">
        <f t="shared" si="1"/>
        <v>120.329064</v>
      </c>
      <c r="F8" s="16"/>
      <c r="I8" s="13"/>
      <c r="J8" s="13"/>
      <c r="K8" s="13"/>
      <c r="L8" s="13"/>
      <c r="M8" s="13"/>
      <c r="N8" s="13"/>
    </row>
    <row r="9" spans="1:14">
      <c r="A9" s="9" t="s">
        <v>28</v>
      </c>
      <c r="B9" s="15" t="str">
        <f t="shared" si="0"/>
        <v>23.906798</v>
      </c>
      <c r="C9" s="15" t="str">
        <f t="shared" si="1"/>
        <v>120.338152</v>
      </c>
      <c r="F9" s="16"/>
      <c r="I9" s="13"/>
      <c r="J9" s="13"/>
      <c r="K9" s="13"/>
      <c r="L9" s="13"/>
      <c r="M9" s="13"/>
      <c r="N9" s="13"/>
    </row>
    <row r="10" spans="1:14">
      <c r="A10" s="9" t="s">
        <v>34</v>
      </c>
      <c r="B10" s="15">
        <v>23.1</v>
      </c>
      <c r="C10" s="15" t="str">
        <f t="shared" si="1"/>
        <v>120.1</v>
      </c>
      <c r="F10" s="18"/>
      <c r="G10" s="4"/>
      <c r="H10" s="4"/>
      <c r="I10" s="14"/>
      <c r="J10" s="13"/>
      <c r="K10" s="13"/>
      <c r="L10" s="13"/>
      <c r="M10" s="13"/>
      <c r="N10" s="13"/>
    </row>
    <row r="11" spans="1:14">
      <c r="A11" s="23" t="s">
        <v>35</v>
      </c>
      <c r="B11" s="20">
        <v>23.2</v>
      </c>
      <c r="C11" s="20" t="str">
        <f t="shared" si="1"/>
        <v>120.2</v>
      </c>
      <c r="D11" s="21"/>
      <c r="E11" s="21"/>
      <c r="F11" s="26"/>
      <c r="G11" s="21"/>
      <c r="H11" s="21"/>
      <c r="I11" s="22"/>
      <c r="J11" s="13"/>
      <c r="K11" s="13"/>
      <c r="L11" s="13"/>
      <c r="M11" s="13"/>
      <c r="N11" s="13"/>
    </row>
    <row r="12" spans="1:14">
      <c r="A12" s="9" t="s">
        <v>36</v>
      </c>
      <c r="B12" s="15">
        <v>23.3</v>
      </c>
      <c r="C12" s="15" t="str">
        <f t="shared" si="1"/>
        <v>120.3</v>
      </c>
      <c r="F12" s="18"/>
      <c r="G12" s="4"/>
      <c r="H12" s="4"/>
      <c r="I12" s="14"/>
      <c r="J12" s="13"/>
      <c r="K12" s="13"/>
      <c r="L12" s="13"/>
      <c r="M12" s="13"/>
      <c r="N12" s="13"/>
    </row>
    <row r="13" spans="1:14">
      <c r="A13" s="9" t="s">
        <v>37</v>
      </c>
      <c r="B13" s="15">
        <v>23.6</v>
      </c>
      <c r="C13" s="15" t="str">
        <f t="shared" si="1"/>
        <v>120.60</v>
      </c>
      <c r="F13" s="18"/>
      <c r="G13" s="4"/>
      <c r="H13" s="4"/>
      <c r="I13" s="14"/>
      <c r="J13" s="13"/>
      <c r="K13" s="13"/>
      <c r="L13" s="13"/>
      <c r="M13" s="13"/>
      <c r="N13" s="13"/>
    </row>
    <row r="14" spans="1:14">
      <c r="A14" s="9" t="s">
        <v>38</v>
      </c>
      <c r="B14" s="15">
        <v>23.61</v>
      </c>
      <c r="C14" s="15" t="str">
        <f t="shared" si="1"/>
        <v>120.61</v>
      </c>
      <c r="F14" s="16"/>
      <c r="I14" s="13"/>
      <c r="J14" s="13"/>
      <c r="K14" s="13"/>
      <c r="L14" s="13"/>
      <c r="M14" s="13"/>
      <c r="N14" s="13"/>
    </row>
    <row r="15" spans="1:14">
      <c r="A15" s="9" t="s">
        <v>39</v>
      </c>
      <c r="B15" s="15">
        <v>23.62</v>
      </c>
      <c r="C15" s="15" t="str">
        <f t="shared" si="1"/>
        <v>120.62</v>
      </c>
      <c r="F15" s="16"/>
      <c r="I15" s="13"/>
      <c r="J15" s="13"/>
      <c r="K15" s="13"/>
      <c r="L15" s="13"/>
      <c r="M15" s="13"/>
      <c r="N15" s="13"/>
    </row>
    <row r="16" spans="1:14">
      <c r="A16" s="9" t="s">
        <v>40</v>
      </c>
      <c r="B16" s="15" t="str">
        <f t="shared" si="0"/>
        <v>23.3600</v>
      </c>
      <c r="C16" s="15" t="str">
        <f t="shared" si="1"/>
        <v>120.3600</v>
      </c>
      <c r="F16" s="16"/>
      <c r="I16" s="13"/>
      <c r="J16" s="13"/>
      <c r="K16" s="13"/>
      <c r="L16" s="13"/>
      <c r="M16" s="13"/>
      <c r="N16" s="13"/>
    </row>
    <row r="17" spans="1:14">
      <c r="A17" s="9" t="s">
        <v>41</v>
      </c>
      <c r="B17" s="15" t="str">
        <f t="shared" si="0"/>
        <v>23.3601</v>
      </c>
      <c r="C17" s="15" t="str">
        <f t="shared" si="1"/>
        <v>120.3601</v>
      </c>
      <c r="F17" s="16"/>
      <c r="I17" s="13"/>
      <c r="J17" s="13"/>
      <c r="K17" s="13"/>
      <c r="L17" s="13"/>
      <c r="M17" s="13"/>
      <c r="N17" s="13"/>
    </row>
    <row r="18" spans="1:14">
      <c r="A18" s="10" t="s">
        <v>42</v>
      </c>
      <c r="B18" s="15" t="str">
        <f t="shared" si="0"/>
        <v>23.3602</v>
      </c>
      <c r="C18" s="15" t="str">
        <f t="shared" si="1"/>
        <v>120.3602</v>
      </c>
      <c r="F18" s="16"/>
      <c r="I18" s="13"/>
      <c r="J18" s="13"/>
      <c r="K18" s="13"/>
      <c r="L18" s="13"/>
      <c r="M18" s="13"/>
      <c r="N18" s="13"/>
    </row>
    <row r="19" spans="1:14">
      <c r="A19" s="9" t="s">
        <v>43</v>
      </c>
      <c r="B19" s="15" t="str">
        <f t="shared" si="0"/>
        <v>23.3660</v>
      </c>
      <c r="C19" s="15" t="str">
        <f t="shared" si="1"/>
        <v>120.3660</v>
      </c>
      <c r="F19" s="16"/>
      <c r="I19" s="13"/>
      <c r="J19" s="13"/>
      <c r="K19" s="13"/>
      <c r="L19" s="13"/>
      <c r="M19" s="13"/>
      <c r="N19" s="13"/>
    </row>
    <row r="20" spans="1:14">
      <c r="A20" s="11" t="s">
        <v>44</v>
      </c>
      <c r="B20" s="15" t="str">
        <f t="shared" si="0"/>
        <v>113.3720</v>
      </c>
      <c r="C20" s="15" t="str">
        <f t="shared" si="1"/>
        <v>36.3720</v>
      </c>
      <c r="F20" s="16"/>
      <c r="I20" s="13"/>
      <c r="J20" s="13"/>
      <c r="K20" s="13"/>
      <c r="L20" s="13"/>
      <c r="M20" s="13"/>
      <c r="N20" s="13"/>
    </row>
    <row r="21" spans="1:14">
      <c r="A21" s="5"/>
      <c r="F21" s="6"/>
    </row>
    <row r="23" spans="1:14">
      <c r="C23" s="7"/>
      <c r="D23" s="8"/>
      <c r="E23" s="8"/>
      <c r="F23" s="8" t="s">
        <v>45</v>
      </c>
      <c r="G23" s="8"/>
    </row>
    <row r="24" spans="1:14">
      <c r="F24" t="s">
        <v>46</v>
      </c>
    </row>
    <row r="25" spans="1:14">
      <c r="E25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I20"/>
  <sheetViews>
    <sheetView workbookViewId="0">
      <selection activeCell="C11" sqref="C11"/>
    </sheetView>
  </sheetViews>
  <sheetFormatPr defaultRowHeight="16.5"/>
  <cols>
    <col min="3" max="3" width="15" customWidth="1"/>
    <col min="6" max="8" width="15" customWidth="1"/>
    <col min="9" max="9" width="25" customWidth="1"/>
  </cols>
  <sheetData>
    <row r="1" spans="1:9">
      <c r="A1" s="1" t="s">
        <v>15</v>
      </c>
      <c r="B1" s="1" t="s">
        <v>16</v>
      </c>
      <c r="C1" s="1" t="s">
        <v>17</v>
      </c>
      <c r="D1" s="3" t="s">
        <v>18</v>
      </c>
      <c r="E1" s="3" t="s">
        <v>19</v>
      </c>
      <c r="F1" s="3" t="s">
        <v>20</v>
      </c>
      <c r="G1" s="4" t="s">
        <v>32</v>
      </c>
      <c r="H1" s="4" t="s">
        <v>33</v>
      </c>
      <c r="I1" s="4" t="s">
        <v>8</v>
      </c>
    </row>
    <row r="2" spans="1:9">
      <c r="A2" s="9">
        <v>23</v>
      </c>
      <c r="B2" s="9">
        <v>55</v>
      </c>
      <c r="C2" s="17">
        <v>53.1768</v>
      </c>
      <c r="D2" s="9">
        <v>120</v>
      </c>
      <c r="E2" s="9">
        <v>20</v>
      </c>
      <c r="F2" s="17">
        <v>48.206399999980945</v>
      </c>
      <c r="G2" s="13">
        <f>A2+B2/60+C2/3600</f>
        <v>23.931438</v>
      </c>
      <c r="H2" s="13">
        <f>D2+E2/60+F2/3600</f>
        <v>120.34672399999999</v>
      </c>
      <c r="I2" s="2" t="str">
        <f>G2&amp;","&amp;H2</f>
        <v>23.931438,120.346724</v>
      </c>
    </row>
    <row r="3" spans="1:9">
      <c r="A3" s="9">
        <v>23</v>
      </c>
      <c r="B3" s="9">
        <v>54</v>
      </c>
      <c r="C3" s="17">
        <v>9.7632000000038932</v>
      </c>
      <c r="D3" s="9">
        <v>120</v>
      </c>
      <c r="E3" s="9">
        <v>21</v>
      </c>
      <c r="F3" s="17">
        <v>11.476800000010616</v>
      </c>
      <c r="G3" s="13">
        <f t="shared" ref="G3:G20" si="0">A3+B3/60+C3/3600</f>
        <v>23.902712000000001</v>
      </c>
      <c r="H3" s="13">
        <f t="shared" ref="H3:H20" si="1">D3+E3/60+F3/3600</f>
        <v>120.353188</v>
      </c>
      <c r="I3" s="2" t="str">
        <f t="shared" ref="I3:I20" si="2">G3&amp;","&amp;H3</f>
        <v>23.902712,120.353188</v>
      </c>
    </row>
    <row r="4" spans="1:9">
      <c r="A4" s="9">
        <v>23</v>
      </c>
      <c r="B4" s="9">
        <v>55</v>
      </c>
      <c r="C4" s="17">
        <v>13.926000000003615</v>
      </c>
      <c r="D4" s="9">
        <v>120</v>
      </c>
      <c r="E4" s="9">
        <v>20</v>
      </c>
      <c r="F4" s="17">
        <v>28.021199999989239</v>
      </c>
      <c r="G4" s="13">
        <f t="shared" si="0"/>
        <v>23.920535000000001</v>
      </c>
      <c r="H4" s="13">
        <f t="shared" si="1"/>
        <v>120.341117</v>
      </c>
      <c r="I4" s="2" t="str">
        <f t="shared" si="2"/>
        <v>23.920535,120.341117</v>
      </c>
    </row>
    <row r="5" spans="1:9">
      <c r="A5" s="9">
        <v>23</v>
      </c>
      <c r="B5" s="9">
        <v>55</v>
      </c>
      <c r="C5" s="17">
        <v>16.903199999994502</v>
      </c>
      <c r="D5" s="9">
        <v>120</v>
      </c>
      <c r="E5" s="9">
        <v>20</v>
      </c>
      <c r="F5" s="17">
        <v>37.316400000003128</v>
      </c>
      <c r="G5" s="13">
        <f t="shared" si="0"/>
        <v>23.921361999999998</v>
      </c>
      <c r="H5" s="13">
        <f t="shared" si="1"/>
        <v>120.343699</v>
      </c>
      <c r="I5" s="2" t="str">
        <f t="shared" si="2"/>
        <v>23.921362,120.343699</v>
      </c>
    </row>
    <row r="6" spans="1:9">
      <c r="A6" s="9">
        <v>23</v>
      </c>
      <c r="B6" s="9">
        <v>54</v>
      </c>
      <c r="C6" s="17">
        <v>47.030399999994799</v>
      </c>
      <c r="D6" s="9">
        <v>120</v>
      </c>
      <c r="E6" s="9">
        <v>20</v>
      </c>
      <c r="F6" s="17">
        <v>13.57799999997839</v>
      </c>
      <c r="G6" s="13">
        <f t="shared" si="0"/>
        <v>23.913063999999999</v>
      </c>
      <c r="H6" s="13">
        <f t="shared" si="1"/>
        <v>120.33710499999999</v>
      </c>
      <c r="I6" s="2" t="str">
        <f t="shared" si="2"/>
        <v>23.913064,120.337105</v>
      </c>
    </row>
    <row r="7" spans="1:9">
      <c r="A7" s="9">
        <v>23</v>
      </c>
      <c r="B7" s="9">
        <v>55</v>
      </c>
      <c r="C7" s="17">
        <v>50.818800000006135</v>
      </c>
      <c r="D7" s="9">
        <v>120</v>
      </c>
      <c r="E7" s="9">
        <v>21</v>
      </c>
      <c r="F7" s="17">
        <v>8.4996000000069394</v>
      </c>
      <c r="G7" s="13">
        <f t="shared" si="0"/>
        <v>23.930783000000002</v>
      </c>
      <c r="H7" s="13">
        <f t="shared" si="1"/>
        <v>120.352361</v>
      </c>
      <c r="I7" s="2" t="str">
        <f t="shared" si="2"/>
        <v>23.930783,120.352361</v>
      </c>
    </row>
    <row r="8" spans="1:9">
      <c r="A8" s="9">
        <v>23</v>
      </c>
      <c r="B8" s="9">
        <v>53</v>
      </c>
      <c r="C8" s="17">
        <v>44.253600000000162</v>
      </c>
      <c r="D8" s="9">
        <v>120</v>
      </c>
      <c r="E8" s="9">
        <v>19</v>
      </c>
      <c r="F8" s="17">
        <v>44.630400000008891</v>
      </c>
      <c r="G8" s="13">
        <f t="shared" si="0"/>
        <v>23.895626</v>
      </c>
      <c r="H8" s="13">
        <f t="shared" si="1"/>
        <v>120.329064</v>
      </c>
      <c r="I8" s="2" t="str">
        <f t="shared" si="2"/>
        <v>23.895626,120.329064</v>
      </c>
    </row>
    <row r="9" spans="1:9">
      <c r="A9" s="9">
        <v>23</v>
      </c>
      <c r="B9" s="9">
        <v>54</v>
      </c>
      <c r="C9" s="17">
        <v>24.472799999994425</v>
      </c>
      <c r="D9" s="9">
        <v>120</v>
      </c>
      <c r="E9" s="9">
        <v>20</v>
      </c>
      <c r="F9" s="17">
        <v>17.347199999977665</v>
      </c>
      <c r="G9" s="13">
        <f t="shared" si="0"/>
        <v>23.906797999999998</v>
      </c>
      <c r="H9" s="13">
        <f t="shared" si="1"/>
        <v>120.33815199999999</v>
      </c>
      <c r="I9" s="2" t="str">
        <f t="shared" si="2"/>
        <v>23.906798,120.338152</v>
      </c>
    </row>
    <row r="10" spans="1:9">
      <c r="A10" s="9">
        <v>23</v>
      </c>
      <c r="B10" s="9">
        <v>6</v>
      </c>
      <c r="C10" s="17">
        <v>5.1209037010835345E-12</v>
      </c>
      <c r="D10" s="9">
        <v>120</v>
      </c>
      <c r="E10" s="9">
        <v>5</v>
      </c>
      <c r="F10" s="14">
        <v>59.999999999979543</v>
      </c>
      <c r="G10" s="13">
        <f t="shared" si="0"/>
        <v>23.1</v>
      </c>
      <c r="H10" s="13">
        <f t="shared" si="1"/>
        <v>120.1</v>
      </c>
      <c r="I10" s="2" t="str">
        <f t="shared" si="2"/>
        <v>23.1,120.1</v>
      </c>
    </row>
    <row r="11" spans="1:9">
      <c r="A11" s="9">
        <v>23</v>
      </c>
      <c r="B11" s="9">
        <v>12</v>
      </c>
      <c r="C11" s="25">
        <v>59.999999999997449</v>
      </c>
      <c r="D11" s="9">
        <v>120</v>
      </c>
      <c r="E11" s="9">
        <v>12</v>
      </c>
      <c r="F11" s="17">
        <v>1.0241807402167069E-11</v>
      </c>
      <c r="G11" s="19">
        <f t="shared" si="0"/>
        <v>23.216666666666665</v>
      </c>
      <c r="H11" s="19">
        <f t="shared" si="1"/>
        <v>120.2</v>
      </c>
      <c r="I11" s="24" t="str">
        <f t="shared" si="2"/>
        <v>23.2166666666667,120.2</v>
      </c>
    </row>
    <row r="12" spans="1:9">
      <c r="A12" s="9">
        <v>23</v>
      </c>
      <c r="B12" s="9">
        <v>18</v>
      </c>
      <c r="C12" s="17">
        <v>2.5729418595688003E-12</v>
      </c>
      <c r="D12" s="9">
        <v>120</v>
      </c>
      <c r="E12" s="9">
        <v>17</v>
      </c>
      <c r="F12" s="14">
        <v>59.999999999989782</v>
      </c>
      <c r="G12" s="13">
        <f t="shared" si="0"/>
        <v>23.3</v>
      </c>
      <c r="H12" s="13">
        <f t="shared" si="1"/>
        <v>120.3</v>
      </c>
      <c r="I12" s="2" t="str">
        <f t="shared" si="2"/>
        <v>23.3,120.3</v>
      </c>
    </row>
    <row r="13" spans="1:9">
      <c r="A13" s="9">
        <v>23</v>
      </c>
      <c r="B13" s="9">
        <v>36</v>
      </c>
      <c r="C13" s="17">
        <v>5.1458837191376006E-12</v>
      </c>
      <c r="D13" s="9">
        <v>120</v>
      </c>
      <c r="E13" s="9">
        <v>35</v>
      </c>
      <c r="F13" s="14">
        <v>59.999999999979565</v>
      </c>
      <c r="G13" s="13">
        <f t="shared" si="0"/>
        <v>23.6</v>
      </c>
      <c r="H13" s="13">
        <f t="shared" si="1"/>
        <v>120.6</v>
      </c>
      <c r="I13" s="2" t="str">
        <f t="shared" si="2"/>
        <v>23.6,120.6</v>
      </c>
    </row>
    <row r="14" spans="1:9">
      <c r="A14" s="9">
        <v>23</v>
      </c>
      <c r="B14" s="9">
        <v>36</v>
      </c>
      <c r="C14" s="17">
        <v>35.999999999997982</v>
      </c>
      <c r="D14" s="9">
        <v>120</v>
      </c>
      <c r="E14" s="9">
        <v>36</v>
      </c>
      <c r="F14" s="17">
        <v>35.999999999997982</v>
      </c>
      <c r="G14" s="13">
        <f t="shared" si="0"/>
        <v>23.61</v>
      </c>
      <c r="H14" s="13">
        <f t="shared" si="1"/>
        <v>120.61</v>
      </c>
      <c r="I14" s="2" t="str">
        <f t="shared" si="2"/>
        <v>23.61,120.61</v>
      </c>
    </row>
    <row r="15" spans="1:9">
      <c r="A15" s="9">
        <v>23</v>
      </c>
      <c r="B15" s="9">
        <v>37</v>
      </c>
      <c r="C15" s="17">
        <v>12.000000000003611</v>
      </c>
      <c r="D15" s="9">
        <v>120</v>
      </c>
      <c r="E15" s="9">
        <v>37</v>
      </c>
      <c r="F15" s="17">
        <v>12.000000000016401</v>
      </c>
      <c r="G15" s="13">
        <f t="shared" si="0"/>
        <v>23.62</v>
      </c>
      <c r="H15" s="13">
        <f t="shared" si="1"/>
        <v>120.62</v>
      </c>
      <c r="I15" s="2" t="str">
        <f t="shared" si="2"/>
        <v>23.62,120.62</v>
      </c>
    </row>
    <row r="16" spans="1:9">
      <c r="A16" s="9">
        <v>23</v>
      </c>
      <c r="B16" s="9">
        <v>21</v>
      </c>
      <c r="C16" s="17">
        <v>35.999999999997968</v>
      </c>
      <c r="D16" s="9">
        <v>120</v>
      </c>
      <c r="E16" s="9">
        <v>21</v>
      </c>
      <c r="F16" s="17">
        <v>35.999999999997968</v>
      </c>
      <c r="G16" s="13">
        <f t="shared" si="0"/>
        <v>23.36</v>
      </c>
      <c r="H16" s="13">
        <f t="shared" si="1"/>
        <v>120.36</v>
      </c>
      <c r="I16" s="2" t="str">
        <f t="shared" si="2"/>
        <v>23.36,120.36</v>
      </c>
    </row>
    <row r="17" spans="1:9">
      <c r="A17" s="9">
        <v>23</v>
      </c>
      <c r="B17" s="9">
        <v>21</v>
      </c>
      <c r="C17" s="17">
        <v>36.359999999997129</v>
      </c>
      <c r="D17" s="9">
        <v>120</v>
      </c>
      <c r="E17" s="9">
        <v>21</v>
      </c>
      <c r="F17" s="17">
        <v>36.360000000009919</v>
      </c>
      <c r="G17" s="13">
        <f t="shared" si="0"/>
        <v>23.360099999999999</v>
      </c>
      <c r="H17" s="13">
        <f t="shared" si="1"/>
        <v>120.3601</v>
      </c>
      <c r="I17" s="2" t="str">
        <f t="shared" si="2"/>
        <v>23.3601,120.3601</v>
      </c>
    </row>
    <row r="18" spans="1:9">
      <c r="A18" s="9">
        <v>23</v>
      </c>
      <c r="B18" s="9">
        <v>21</v>
      </c>
      <c r="C18" s="17">
        <v>36.71999999999629</v>
      </c>
      <c r="D18" s="9">
        <v>120</v>
      </c>
      <c r="E18" s="9">
        <v>21</v>
      </c>
      <c r="F18" s="17">
        <v>36.720000000021869</v>
      </c>
      <c r="G18" s="13">
        <f t="shared" si="0"/>
        <v>23.360199999999999</v>
      </c>
      <c r="H18" s="13">
        <f t="shared" si="1"/>
        <v>120.36020000000001</v>
      </c>
      <c r="I18" s="2" t="str">
        <f t="shared" si="2"/>
        <v>23.3602,120.3602</v>
      </c>
    </row>
    <row r="19" spans="1:9">
      <c r="A19" s="9">
        <v>23</v>
      </c>
      <c r="B19" s="9">
        <v>21</v>
      </c>
      <c r="C19" s="17">
        <v>57.599999999998786</v>
      </c>
      <c r="D19" s="9">
        <v>120</v>
      </c>
      <c r="E19" s="9">
        <v>21</v>
      </c>
      <c r="F19" s="17">
        <v>57.599999999998786</v>
      </c>
      <c r="G19" s="13">
        <f t="shared" si="0"/>
        <v>23.366</v>
      </c>
      <c r="H19" s="13">
        <f t="shared" si="1"/>
        <v>120.366</v>
      </c>
      <c r="I19" s="2" t="str">
        <f t="shared" si="2"/>
        <v>23.366,120.366</v>
      </c>
    </row>
    <row r="20" spans="1:9">
      <c r="A20" s="9">
        <v>113</v>
      </c>
      <c r="B20" s="9">
        <v>22</v>
      </c>
      <c r="C20" s="17">
        <v>19.199999999999608</v>
      </c>
      <c r="D20" s="9">
        <v>36</v>
      </c>
      <c r="E20" s="9">
        <v>22</v>
      </c>
      <c r="F20" s="17">
        <v>19.199999999999608</v>
      </c>
      <c r="G20" s="13">
        <f t="shared" si="0"/>
        <v>113.372</v>
      </c>
      <c r="H20" s="13">
        <f t="shared" si="1"/>
        <v>36.372</v>
      </c>
      <c r="I20" s="2" t="str">
        <f t="shared" si="2"/>
        <v>113.372,36.372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說明範例</vt:lpstr>
      <vt:lpstr>DDtoDMS</vt:lpstr>
      <vt:lpstr>DMStoDD</vt:lpstr>
      <vt:lpstr>DDtoDMS_VBA</vt:lpstr>
      <vt:lpstr>DMStoDD_VBA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2020-03-11T01:23:15Z</dcterms:modified>
</cp:coreProperties>
</file>