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HRAB\Downloads\"/>
    </mc:Choice>
  </mc:AlternateContent>
  <xr:revisionPtr revIDLastSave="0" documentId="13_ncr:1_{2B50BFF0-2AE3-49CF-9A4B-1957C59D57F0}" xr6:coauthVersionLast="47" xr6:coauthVersionMax="47" xr10:uidLastSave="{00000000-0000-0000-0000-000000000000}"/>
  <bookViews>
    <workbookView xWindow="384" yWindow="384" windowWidth="17616" windowHeight="11724" activeTab="2" xr2:uid="{38788A61-E401-4964-9E91-56C80CC15854}"/>
  </bookViews>
  <sheets>
    <sheet name="Sheet7" sheetId="7" r:id="rId1"/>
    <sheet name="Sheet8" sheetId="8" r:id="rId2"/>
    <sheet name="Sheet3" sheetId="10" r:id="rId3"/>
    <sheet name="Sheet1" sheetId="1" r:id="rId4"/>
    <sheet name="Sheet6" sheetId="6" r:id="rId5"/>
  </sheets>
  <definedNames>
    <definedName name="_xlnm._FilterDatabase" localSheetId="3" hidden="1">Sheet1!$C$1:$C$21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0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</calcChain>
</file>

<file path=xl/sharedStrings.xml><?xml version="1.0" encoding="utf-8"?>
<sst xmlns="http://schemas.openxmlformats.org/spreadsheetml/2006/main" count="215" uniqueCount="136">
  <si>
    <t>CustomerID</t>
  </si>
  <si>
    <t>OrderDate</t>
  </si>
  <si>
    <t>ProductCategory</t>
  </si>
  <si>
    <t>ProductName</t>
  </si>
  <si>
    <t>Quantity</t>
  </si>
  <si>
    <t>UnitPrice</t>
  </si>
  <si>
    <t>TotalAmount</t>
  </si>
  <si>
    <t>CustomerName</t>
  </si>
  <si>
    <t>EmailAddress</t>
  </si>
  <si>
    <t>PaymentStatus</t>
  </si>
  <si>
    <t>Notes</t>
  </si>
  <si>
    <t>CUST001</t>
  </si>
  <si>
    <t>Electronics</t>
  </si>
  <si>
    <t>Laptop XPS 13</t>
  </si>
  <si>
    <t>alice.smith@email.com</t>
  </si>
  <si>
    <t>Paid</t>
  </si>
  <si>
    <t>CUST002</t>
  </si>
  <si>
    <t>Clothing</t>
  </si>
  <si>
    <t>T-Shirt</t>
  </si>
  <si>
    <t>Bob Johnson</t>
  </si>
  <si>
    <t>bob.j@email.com</t>
  </si>
  <si>
    <t>Books</t>
  </si>
  <si>
    <t>The Great Novel</t>
  </si>
  <si>
    <t>Charlie Brown</t>
  </si>
  <si>
    <t>charlie.brown@email.com</t>
  </si>
  <si>
    <t>Customer requested gift wrapping.</t>
  </si>
  <si>
    <t>CUST004</t>
  </si>
  <si>
    <t>Wireless Mouse</t>
  </si>
  <si>
    <t>Alice Smith</t>
  </si>
  <si>
    <t>CUST005</t>
  </si>
  <si>
    <t>Home Goods</t>
  </si>
  <si>
    <t>Coffee Maker</t>
  </si>
  <si>
    <t>Daisy Miller</t>
  </si>
  <si>
    <t>daisy.m@email.com</t>
  </si>
  <si>
    <t>CUST006</t>
  </si>
  <si>
    <t>The Art of Data</t>
  </si>
  <si>
    <t>Eve Davis</t>
  </si>
  <si>
    <t>eve.davis@email.com</t>
  </si>
  <si>
    <t>Discount applied.</t>
  </si>
  <si>
    <t>CUST007</t>
  </si>
  <si>
    <t>CUST008</t>
  </si>
  <si>
    <t>Jeans</t>
  </si>
  <si>
    <t>frank.white@email.com</t>
  </si>
  <si>
    <t>CUST009</t>
  </si>
  <si>
    <t>Smartwatch</t>
  </si>
  <si>
    <t>Grace Green</t>
  </si>
  <si>
    <t>grace.green@email.com</t>
  </si>
  <si>
    <t>CUST010</t>
  </si>
  <si>
    <t>Blender</t>
  </si>
  <si>
    <t>Heidi Blue</t>
  </si>
  <si>
    <t>heidi.b@email.com</t>
  </si>
  <si>
    <t>CUST011</t>
  </si>
  <si>
    <t>Coding for Dummies</t>
  </si>
  <si>
    <t>Iris Black</t>
  </si>
  <si>
    <t>iris.b@email.com</t>
  </si>
  <si>
    <t>CUST012</t>
  </si>
  <si>
    <t>Sweater</t>
  </si>
  <si>
    <t>Jack Orange</t>
  </si>
  <si>
    <t>jack.orange@email.com</t>
  </si>
  <si>
    <t>Pending</t>
  </si>
  <si>
    <t>CUST013</t>
  </si>
  <si>
    <t>Headphones</t>
  </si>
  <si>
    <t>Karen Pink</t>
  </si>
  <si>
    <t>karen.pink@email.com</t>
  </si>
  <si>
    <t>CUST014</t>
  </si>
  <si>
    <t>Toaster</t>
  </si>
  <si>
    <t>Liam Gold</t>
  </si>
  <si>
    <t>liam.gold@email.com</t>
  </si>
  <si>
    <t>CUST003</t>
  </si>
  <si>
    <t>Anytown</t>
  </si>
  <si>
    <t>CA</t>
  </si>
  <si>
    <t>90210</t>
  </si>
  <si>
    <t>Smallville</t>
  </si>
  <si>
    <t>NY</t>
  </si>
  <si>
    <t>10001</t>
  </si>
  <si>
    <t>City</t>
  </si>
  <si>
    <t>TX</t>
  </si>
  <si>
    <t>Metropolis</t>
  </si>
  <si>
    <t>FL</t>
  </si>
  <si>
    <t>33101</t>
  </si>
  <si>
    <t>Villagetown</t>
  </si>
  <si>
    <t>WA</t>
  </si>
  <si>
    <t>98001</t>
  </si>
  <si>
    <t>Countryside</t>
  </si>
  <si>
    <t>AZ</t>
  </si>
  <si>
    <t>85001</t>
  </si>
  <si>
    <t>Shoreline</t>
  </si>
  <si>
    <t>NC</t>
  </si>
  <si>
    <t>27501</t>
  </si>
  <si>
    <t>Lakeside</t>
  </si>
  <si>
    <t>GA</t>
  </si>
  <si>
    <t>30301</t>
  </si>
  <si>
    <t>Hillside</t>
  </si>
  <si>
    <t>VA</t>
  </si>
  <si>
    <t>22201</t>
  </si>
  <si>
    <t>Riverton</t>
  </si>
  <si>
    <t>OR</t>
  </si>
  <si>
    <t>97201</t>
  </si>
  <si>
    <t>Mountainview</t>
  </si>
  <si>
    <t>CO</t>
  </si>
  <si>
    <t>80001</t>
  </si>
  <si>
    <t>NV</t>
  </si>
  <si>
    <t>77001</t>
  </si>
  <si>
    <t>89101</t>
  </si>
  <si>
    <t>State</t>
  </si>
  <si>
    <t>Big City</t>
  </si>
  <si>
    <t>Desert Oasis</t>
  </si>
  <si>
    <t>Zip Code</t>
  </si>
  <si>
    <t>123 Main St.</t>
  </si>
  <si>
    <t>456 Oak Ave.</t>
  </si>
  <si>
    <t>789 Pine Ln.</t>
  </si>
  <si>
    <t>101 Elm Blvd.</t>
  </si>
  <si>
    <t>222 Cedar Rd.</t>
  </si>
  <si>
    <t>333 Birch Pl.</t>
  </si>
  <si>
    <t>444 Willow Way</t>
  </si>
  <si>
    <t>555 Poplar Dr.</t>
  </si>
  <si>
    <t>666 Maple Ave.</t>
  </si>
  <si>
    <t>777 Cherry Ct.</t>
  </si>
  <si>
    <t>888 Peach St.</t>
  </si>
  <si>
    <t>999 Plum Rd.</t>
  </si>
  <si>
    <t>Street Address</t>
  </si>
  <si>
    <t xml:space="preserve"> Frank White  </t>
  </si>
  <si>
    <t xml:space="preserve"> Alice Smith  </t>
  </si>
  <si>
    <t>Row Labels</t>
  </si>
  <si>
    <t>Grand Total</t>
  </si>
  <si>
    <t>Sum of TotalAmount</t>
  </si>
  <si>
    <t>Count of CustomerID</t>
  </si>
  <si>
    <t>TotalOrders</t>
  </si>
  <si>
    <t>TotalSales</t>
  </si>
  <si>
    <t>TotalQuantity</t>
  </si>
  <si>
    <t>AvgOrderValue</t>
  </si>
  <si>
    <t>SalesTrend</t>
  </si>
  <si>
    <t>2024-01</t>
  </si>
  <si>
    <t>2024-02</t>
  </si>
  <si>
    <t>2024-03</t>
  </si>
  <si>
    <t>Electronics as a %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</si>
</sst>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0" fillId="0" borderId="0" xfId="0" applyAlignment="1">
      <alignment horizontal="left" indent="3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[Workingwithdataset.xlsx]Sheet8!PivotTable5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TotalAmount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Sheet8!$A$4:$A$7</c:f>
              <c:strCache>
                <c:ptCount val="3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3"/>
                <c:pt idx="0">
                  <c:v>1306.99</c:v>
                </c:pt>
                <c:pt idx="1">
                  <c:v>1719.99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7-48BD-B7F2-3FCBBC06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57584"/>
        <c:axId val="1692658064"/>
      </c:lineChart>
      <c:lineChart>
        <c:grouping val="standard"/>
        <c:varyColors val="0"/>
        <c:ser>
          <c:idx val="1"/>
          <c:order val="1"/>
          <c:tx>
            <c:strRef>
              <c:f>Sheet8!$C$3</c:f>
              <c:strCache>
                <c:ptCount val="1"/>
                <c:pt idx="0">
                  <c:v>Count of CustomerID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Sheet8!$A$4:$A$7</c:f>
              <c:strCache>
                <c:ptCount val="3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</c:strCache>
            </c:strRef>
          </c:cat>
          <c:val>
            <c:numRef>
              <c:f>Sheet8!$C$4:$C$7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7-48BD-B7F2-3FCBBC06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141231"/>
        <c:axId val="824140271"/>
      </c:lineChart>
      <c:catAx>
        <c:axId val="16926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58064"/>
        <c:crosses val="autoZero"/>
        <c:auto val="1"/>
        <c:lblAlgn val="ctr"/>
        <c:lblOffset val="100"/>
        <c:noMultiLvlLbl val="0"/>
      </c:catAx>
      <c:valAx>
        <c:axId val="16926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57584"/>
        <c:crosses val="autoZero"/>
        <c:crossBetween val="between"/>
      </c:valAx>
      <c:valAx>
        <c:axId val="8241402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41231"/>
        <c:crosses val="max"/>
        <c:crossBetween val="between"/>
      </c:valAx>
      <c:catAx>
        <c:axId val="82414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140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[Workingwithdataset.xlsx]Sheet3!PivotTable1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70.990000000000009</c:v>
                </c:pt>
                <c:pt idx="1">
                  <c:v>201</c:v>
                </c:pt>
                <c:pt idx="2">
                  <c:v>2660</c:v>
                </c:pt>
                <c:pt idx="3">
                  <c:v>199.99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7-4B2E-8A05-6B0AF6AF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084512"/>
        <c:axId val="706092192"/>
      </c:barChart>
      <c:catAx>
        <c:axId val="7060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92192"/>
        <c:crosses val="autoZero"/>
        <c:auto val="1"/>
        <c:lblAlgn val="ctr"/>
        <c:lblOffset val="100"/>
        <c:noMultiLvlLbl val="0"/>
      </c:catAx>
      <c:valAx>
        <c:axId val="706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4</xdr:row>
      <xdr:rowOff>7620</xdr:rowOff>
    </xdr:from>
    <xdr:to>
      <xdr:col>12</xdr:col>
      <xdr:colOff>441960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DFA91-883D-F29D-94C0-68321B62B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2</xdr:row>
      <xdr:rowOff>144780</xdr:rowOff>
    </xdr:from>
    <xdr:to>
      <xdr:col>12</xdr:col>
      <xdr:colOff>30480</xdr:colOff>
      <xdr:row>17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334767-504D-F79E-109D-CAC3912A9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RAB" refreshedDate="45847.873209143516" createdVersion="8" refreshedVersion="8" minRefreshableVersion="3" recordCount="14" xr:uid="{51E8B510-E096-45B8-B8D5-FCE4DC583F98}">
  <cacheSource type="worksheet">
    <worksheetSource ref="A1:P15" sheet="Sheet1"/>
  </cacheSource>
  <cacheFields count="16">
    <cacheField name="CustomerID" numFmtId="0">
      <sharedItems/>
    </cacheField>
    <cacheField name="OrderDate" numFmtId="164">
      <sharedItems containsSemiMixedTypes="0" containsNonDate="0" containsDate="1" containsString="0" minDate="2024-01-15T00:00:00" maxDate="2024-03-06T00:00:00"/>
    </cacheField>
    <cacheField name="ProductCategory" numFmtId="0">
      <sharedItems count="4">
        <s v="Electronics"/>
        <s v="Clothing"/>
        <s v="Books"/>
        <s v="Home Goods"/>
      </sharedItems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2"/>
    </cacheField>
    <cacheField name="UnitPrice" numFmtId="0">
      <sharedItems containsSemiMixedTypes="0" containsString="0" containsNumber="1" minValue="15.99" maxValue="1200"/>
    </cacheField>
    <cacheField name="TotalAmount" numFmtId="0">
      <sharedItems containsSemiMixedTypes="0" containsString="0" containsNumber="1" minValue="15.99" maxValue="1200"/>
    </cacheField>
    <cacheField name="CustomerName" numFmtId="0">
      <sharedItems/>
    </cacheField>
    <cacheField name="EmailAddress" numFmtId="0">
      <sharedItems/>
    </cacheField>
    <cacheField name="Street Address" numFmtId="0">
      <sharedItems/>
    </cacheField>
    <cacheField name="City" numFmtId="0">
      <sharedItems/>
    </cacheField>
    <cacheField name="State" numFmtId="0">
      <sharedItems count="12">
        <s v="CA"/>
        <s v="NY"/>
        <s v="TX"/>
        <s v="FL"/>
        <s v="WA"/>
        <s v="AZ"/>
        <s v="NC"/>
        <s v="GA"/>
        <s v="VA"/>
        <s v="OR"/>
        <s v="CO"/>
        <s v="NV"/>
      </sharedItems>
    </cacheField>
    <cacheField name="Zip Code" numFmtId="49">
      <sharedItems/>
    </cacheField>
    <cacheField name="PaymentStatus" numFmtId="0">
      <sharedItems count="2">
        <s v="Paid"/>
        <s v="Pending"/>
      </sharedItems>
    </cacheField>
    <cacheField name="Notes" numFmtId="0">
      <sharedItems containsBlank="1"/>
    </cacheField>
    <cacheField name="SalesTrend" numFmtId="0">
      <sharedItems count="3">
        <s v="2024-01"/>
        <s v="2024-02"/>
        <s v="2024-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CUST001"/>
    <d v="2024-01-15T00:00:00"/>
    <x v="0"/>
    <s v="Laptop XPS 13"/>
    <n v="1"/>
    <n v="1200"/>
    <n v="1200"/>
    <s v=" Alice Smith  "/>
    <s v="alice.smith@email.com"/>
    <s v="123 Main St."/>
    <s v="Anytown"/>
    <x v="0"/>
    <s v="90210"/>
    <x v="0"/>
    <m/>
    <x v="0"/>
  </r>
  <r>
    <s v="CUST002"/>
    <d v="2024-01-18T00:00:00"/>
    <x v="1"/>
    <s v="T-Shirt"/>
    <n v="2"/>
    <n v="25.5"/>
    <n v="51"/>
    <s v="Bob Johnson"/>
    <s v="bob.j@email.com"/>
    <s v="456 Oak Ave."/>
    <s v="Smallville"/>
    <x v="1"/>
    <s v="10001"/>
    <x v="1"/>
    <m/>
    <x v="0"/>
  </r>
  <r>
    <s v="CUST003"/>
    <d v="2024-01-20T00:00:00"/>
    <x v="2"/>
    <s v="The Great Novel"/>
    <n v="1"/>
    <n v="15.99"/>
    <n v="15.99"/>
    <s v="Charlie Brown"/>
    <s v="charlie.brown@email.com"/>
    <s v="789 Pine Ln."/>
    <s v="Big City"/>
    <x v="2"/>
    <s v="77001"/>
    <x v="0"/>
    <s v="Customer requested gift wrapping."/>
    <x v="0"/>
  </r>
  <r>
    <s v="CUST004"/>
    <d v="2024-01-22T00:00:00"/>
    <x v="0"/>
    <s v="Wireless Mouse"/>
    <n v="2"/>
    <n v="20"/>
    <n v="40"/>
    <s v="Alice Smith"/>
    <s v="alice.smith@email.com"/>
    <s v="123 Main St."/>
    <s v="Anytown"/>
    <x v="0"/>
    <s v="90210"/>
    <x v="0"/>
    <m/>
    <x v="0"/>
  </r>
  <r>
    <s v="CUST005"/>
    <d v="2024-02-01T00:00:00"/>
    <x v="3"/>
    <s v="Coffee Maker"/>
    <n v="1"/>
    <n v="75"/>
    <n v="75"/>
    <s v="Daisy Miller"/>
    <s v="daisy.m@email.com"/>
    <s v="101 Elm Blvd."/>
    <s v="Metropolis"/>
    <x v="3"/>
    <s v="33101"/>
    <x v="0"/>
    <m/>
    <x v="1"/>
  </r>
  <r>
    <s v="CUST006"/>
    <d v="2024-02-05T00:00:00"/>
    <x v="2"/>
    <s v="The Art of Data"/>
    <n v="1"/>
    <n v="30"/>
    <n v="30"/>
    <s v="Eve Davis"/>
    <s v="eve.davis@email.com"/>
    <s v="222 Cedar Rd."/>
    <s v="Villagetown"/>
    <x v="4"/>
    <s v="98001"/>
    <x v="0"/>
    <s v="Discount applied."/>
    <x v="1"/>
  </r>
  <r>
    <s v="CUST007"/>
    <d v="2024-02-08T00:00:00"/>
    <x v="0"/>
    <s v="Laptop XPS 13"/>
    <n v="1"/>
    <n v="1200"/>
    <n v="1200"/>
    <s v="Alice Smith"/>
    <s v="alice.smith@email.com"/>
    <s v="123 Main St."/>
    <s v="Anytown"/>
    <x v="0"/>
    <s v="90210"/>
    <x v="0"/>
    <m/>
    <x v="1"/>
  </r>
  <r>
    <s v="CUST008"/>
    <d v="2024-02-10T00:00:00"/>
    <x v="1"/>
    <s v="Jeans"/>
    <n v="1"/>
    <n v="60"/>
    <n v="60"/>
    <s v=" Frank White  "/>
    <s v="frank.white@email.com"/>
    <s v="333 Birch Pl."/>
    <s v="Countryside"/>
    <x v="5"/>
    <s v="85001"/>
    <x v="1"/>
    <m/>
    <x v="1"/>
  </r>
  <r>
    <s v="CUST009"/>
    <d v="2024-02-15T00:00:00"/>
    <x v="0"/>
    <s v="Smartwatch"/>
    <n v="1"/>
    <n v="150"/>
    <n v="150"/>
    <s v="Grace Green"/>
    <s v="grace.green@email.com"/>
    <s v="444 Willow Way"/>
    <s v="Shoreline"/>
    <x v="6"/>
    <s v="27501"/>
    <x v="0"/>
    <m/>
    <x v="1"/>
  </r>
  <r>
    <s v="CUST010"/>
    <d v="2024-02-18T00:00:00"/>
    <x v="3"/>
    <s v="Blender"/>
    <n v="1"/>
    <n v="89.99"/>
    <n v="89.99"/>
    <s v="Heidi Blue"/>
    <s v="heidi.b@email.com"/>
    <s v="555 Poplar Dr."/>
    <s v="Lakeside"/>
    <x v="7"/>
    <s v="30301"/>
    <x v="0"/>
    <m/>
    <x v="1"/>
  </r>
  <r>
    <s v="CUST011"/>
    <d v="2024-02-20T00:00:00"/>
    <x v="2"/>
    <s v="Coding for Dummies"/>
    <n v="1"/>
    <n v="25"/>
    <n v="25"/>
    <s v="Iris Black"/>
    <s v="iris.b@email.com"/>
    <s v="666 Maple Ave."/>
    <s v="Hillside"/>
    <x v="8"/>
    <s v="22201"/>
    <x v="0"/>
    <m/>
    <x v="1"/>
  </r>
  <r>
    <s v="CUST012"/>
    <d v="2024-02-25T00:00:00"/>
    <x v="1"/>
    <s v="Sweater"/>
    <n v="2"/>
    <n v="45"/>
    <n v="90"/>
    <s v="Jack Orange"/>
    <s v="jack.orange@email.com"/>
    <s v="777 Cherry Ct."/>
    <s v="Riverton"/>
    <x v="9"/>
    <s v="97201"/>
    <x v="1"/>
    <m/>
    <x v="1"/>
  </r>
  <r>
    <s v="CUST013"/>
    <d v="2024-03-01T00:00:00"/>
    <x v="0"/>
    <s v="Headphones"/>
    <n v="1"/>
    <n v="70"/>
    <n v="70"/>
    <s v="Karen Pink"/>
    <s v="karen.pink@email.com"/>
    <s v="888 Peach St."/>
    <s v="Mountainview"/>
    <x v="10"/>
    <s v="80001"/>
    <x v="0"/>
    <m/>
    <x v="2"/>
  </r>
  <r>
    <s v="CUST014"/>
    <d v="2024-03-05T00:00:00"/>
    <x v="3"/>
    <s v="Toaster"/>
    <n v="1"/>
    <n v="35"/>
    <n v="35"/>
    <s v="Liam Gold"/>
    <s v="liam.gold@email.com"/>
    <s v="999 Plum Rd."/>
    <s v="Desert Oasis"/>
    <x v="11"/>
    <s v="89101"/>
    <x v="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95FBA-B52E-400C-A5DB-0388B243DF6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38" firstHeaderRow="0" firstDataRow="1" firstDataCol="1"/>
  <pivotFields count="16">
    <pivotField dataField="1" showAll="0"/>
    <pivotField numFmtId="164" showAll="0"/>
    <pivotField axis="axisRow" showAll="0" sortType="a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5"/>
        <item x="0"/>
        <item x="10"/>
        <item x="3"/>
        <item x="7"/>
        <item x="6"/>
        <item x="11"/>
        <item x="1"/>
        <item x="9"/>
        <item x="2"/>
        <item x="8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</pivotFields>
  <rowFields count="4">
    <field x="15"/>
    <field x="2"/>
    <field x="13"/>
    <field x="11"/>
  </rowFields>
  <rowItems count="35">
    <i>
      <x/>
    </i>
    <i r="1">
      <x/>
    </i>
    <i r="2">
      <x/>
    </i>
    <i r="3">
      <x v="9"/>
    </i>
    <i r="1">
      <x v="1"/>
    </i>
    <i r="2">
      <x v="1"/>
    </i>
    <i r="3">
      <x v="7"/>
    </i>
    <i r="1">
      <x v="2"/>
    </i>
    <i r="2">
      <x/>
    </i>
    <i r="3">
      <x v="1"/>
    </i>
    <i>
      <x v="1"/>
    </i>
    <i r="1">
      <x/>
    </i>
    <i r="2">
      <x/>
    </i>
    <i r="3">
      <x v="10"/>
    </i>
    <i r="3">
      <x v="11"/>
    </i>
    <i r="1">
      <x v="1"/>
    </i>
    <i r="2">
      <x v="1"/>
    </i>
    <i r="3">
      <x/>
    </i>
    <i r="3">
      <x v="8"/>
    </i>
    <i r="1">
      <x v="3"/>
    </i>
    <i r="2">
      <x/>
    </i>
    <i r="3">
      <x v="3"/>
    </i>
    <i r="3">
      <x v="4"/>
    </i>
    <i r="1">
      <x v="2"/>
    </i>
    <i r="2">
      <x/>
    </i>
    <i r="3">
      <x v="1"/>
    </i>
    <i r="3">
      <x v="5"/>
    </i>
    <i>
      <x v="2"/>
    </i>
    <i r="1">
      <x v="3"/>
    </i>
    <i r="2">
      <x/>
    </i>
    <i r="3">
      <x v="6"/>
    </i>
    <i r="1">
      <x v="2"/>
    </i>
    <i r="2">
      <x/>
    </i>
    <i r="3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Amount" fld="6" baseField="0" baseItem="0"/>
    <dataField name="Count of CustomerID" fld="0" subtotal="count" baseField="2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26061-49D0-4C18-89F8-4202CA21E5D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7" firstHeaderRow="0" firstDataRow="1" firstDataCol="1"/>
  <pivotFields count="16">
    <pivotField dataField="1"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Amount" fld="6" baseField="0" baseItem="0"/>
    <dataField name="Count of CustomerID" fld="0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EC0F4-7EFA-496D-AE7C-10AF2281DAA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8" firstHeaderRow="1" firstDataRow="1" firstDataCol="1"/>
  <pivotFields count="16">
    <pivotField showAll="0"/>
    <pivotField numFmtId="164"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3">
        <item x="5"/>
        <item x="0"/>
        <item x="10"/>
        <item x="3"/>
        <item x="7"/>
        <item x="6"/>
        <item x="11"/>
        <item x="1"/>
        <item x="9"/>
        <item x="2"/>
        <item x="8"/>
        <item x="4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Amount" fld="6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3150-7A14-4AC4-A907-BC2EF0504DBE}">
  <dimension ref="A3:C38"/>
  <sheetViews>
    <sheetView topLeftCell="A7" zoomScale="90" zoomScaleNormal="90" workbookViewId="0">
      <selection activeCell="A4" sqref="A4:B4"/>
    </sheetView>
  </sheetViews>
  <sheetFormatPr defaultRowHeight="14.4" x14ac:dyDescent="0.3"/>
  <cols>
    <col min="1" max="1" width="15.44140625" bestFit="1" customWidth="1"/>
    <col min="2" max="2" width="18.77734375" bestFit="1" customWidth="1"/>
    <col min="3" max="4" width="19.88671875" bestFit="1" customWidth="1"/>
    <col min="5" max="5" width="18.77734375" bestFit="1" customWidth="1"/>
  </cols>
  <sheetData>
    <row r="3" spans="1:3" x14ac:dyDescent="0.3">
      <c r="A3" s="3" t="s">
        <v>123</v>
      </c>
      <c r="B3" t="s">
        <v>125</v>
      </c>
      <c r="C3" t="s">
        <v>126</v>
      </c>
    </row>
    <row r="4" spans="1:3" x14ac:dyDescent="0.3">
      <c r="A4" s="4" t="s">
        <v>132</v>
      </c>
      <c r="B4">
        <v>1306.99</v>
      </c>
      <c r="C4">
        <v>4</v>
      </c>
    </row>
    <row r="5" spans="1:3" x14ac:dyDescent="0.3">
      <c r="A5" s="5" t="s">
        <v>21</v>
      </c>
      <c r="B5">
        <v>15.99</v>
      </c>
      <c r="C5">
        <v>1</v>
      </c>
    </row>
    <row r="6" spans="1:3" x14ac:dyDescent="0.3">
      <c r="A6" s="6" t="s">
        <v>15</v>
      </c>
      <c r="B6">
        <v>15.99</v>
      </c>
      <c r="C6">
        <v>1</v>
      </c>
    </row>
    <row r="7" spans="1:3" x14ac:dyDescent="0.3">
      <c r="A7" s="9" t="s">
        <v>76</v>
      </c>
      <c r="B7">
        <v>15.99</v>
      </c>
      <c r="C7">
        <v>1</v>
      </c>
    </row>
    <row r="8" spans="1:3" x14ac:dyDescent="0.3">
      <c r="A8" s="5" t="s">
        <v>17</v>
      </c>
      <c r="B8">
        <v>51</v>
      </c>
      <c r="C8">
        <v>1</v>
      </c>
    </row>
    <row r="9" spans="1:3" x14ac:dyDescent="0.3">
      <c r="A9" s="6" t="s">
        <v>59</v>
      </c>
      <c r="B9">
        <v>51</v>
      </c>
      <c r="C9">
        <v>1</v>
      </c>
    </row>
    <row r="10" spans="1:3" x14ac:dyDescent="0.3">
      <c r="A10" s="9" t="s">
        <v>73</v>
      </c>
      <c r="B10">
        <v>51</v>
      </c>
      <c r="C10">
        <v>1</v>
      </c>
    </row>
    <row r="11" spans="1:3" x14ac:dyDescent="0.3">
      <c r="A11" s="5" t="s">
        <v>12</v>
      </c>
      <c r="B11">
        <v>1240</v>
      </c>
      <c r="C11">
        <v>2</v>
      </c>
    </row>
    <row r="12" spans="1:3" x14ac:dyDescent="0.3">
      <c r="A12" s="6" t="s">
        <v>15</v>
      </c>
      <c r="B12">
        <v>1240</v>
      </c>
      <c r="C12">
        <v>2</v>
      </c>
    </row>
    <row r="13" spans="1:3" x14ac:dyDescent="0.3">
      <c r="A13" s="9" t="s">
        <v>70</v>
      </c>
      <c r="B13">
        <v>1240</v>
      </c>
      <c r="C13">
        <v>2</v>
      </c>
    </row>
    <row r="14" spans="1:3" x14ac:dyDescent="0.3">
      <c r="A14" s="4" t="s">
        <v>133</v>
      </c>
      <c r="B14">
        <v>1719.99</v>
      </c>
      <c r="C14">
        <v>8</v>
      </c>
    </row>
    <row r="15" spans="1:3" x14ac:dyDescent="0.3">
      <c r="A15" s="5" t="s">
        <v>21</v>
      </c>
      <c r="B15">
        <v>55</v>
      </c>
      <c r="C15">
        <v>2</v>
      </c>
    </row>
    <row r="16" spans="1:3" x14ac:dyDescent="0.3">
      <c r="A16" s="6" t="s">
        <v>15</v>
      </c>
      <c r="B16">
        <v>55</v>
      </c>
      <c r="C16">
        <v>2</v>
      </c>
    </row>
    <row r="17" spans="1:3" x14ac:dyDescent="0.3">
      <c r="A17" s="9" t="s">
        <v>93</v>
      </c>
      <c r="B17">
        <v>25</v>
      </c>
      <c r="C17">
        <v>1</v>
      </c>
    </row>
    <row r="18" spans="1:3" x14ac:dyDescent="0.3">
      <c r="A18" s="9" t="s">
        <v>81</v>
      </c>
      <c r="B18">
        <v>30</v>
      </c>
      <c r="C18">
        <v>1</v>
      </c>
    </row>
    <row r="19" spans="1:3" x14ac:dyDescent="0.3">
      <c r="A19" s="5" t="s">
        <v>17</v>
      </c>
      <c r="B19">
        <v>150</v>
      </c>
      <c r="C19">
        <v>2</v>
      </c>
    </row>
    <row r="20" spans="1:3" x14ac:dyDescent="0.3">
      <c r="A20" s="6" t="s">
        <v>59</v>
      </c>
      <c r="B20">
        <v>150</v>
      </c>
      <c r="C20">
        <v>2</v>
      </c>
    </row>
    <row r="21" spans="1:3" x14ac:dyDescent="0.3">
      <c r="A21" s="9" t="s">
        <v>84</v>
      </c>
      <c r="B21">
        <v>60</v>
      </c>
      <c r="C21">
        <v>1</v>
      </c>
    </row>
    <row r="22" spans="1:3" x14ac:dyDescent="0.3">
      <c r="A22" s="9" t="s">
        <v>96</v>
      </c>
      <c r="B22">
        <v>90</v>
      </c>
      <c r="C22">
        <v>1</v>
      </c>
    </row>
    <row r="23" spans="1:3" x14ac:dyDescent="0.3">
      <c r="A23" s="5" t="s">
        <v>30</v>
      </c>
      <c r="B23">
        <v>164.99</v>
      </c>
      <c r="C23">
        <v>2</v>
      </c>
    </row>
    <row r="24" spans="1:3" x14ac:dyDescent="0.3">
      <c r="A24" s="6" t="s">
        <v>15</v>
      </c>
      <c r="B24">
        <v>164.99</v>
      </c>
      <c r="C24">
        <v>2</v>
      </c>
    </row>
    <row r="25" spans="1:3" x14ac:dyDescent="0.3">
      <c r="A25" s="9" t="s">
        <v>78</v>
      </c>
      <c r="B25">
        <v>75</v>
      </c>
      <c r="C25">
        <v>1</v>
      </c>
    </row>
    <row r="26" spans="1:3" x14ac:dyDescent="0.3">
      <c r="A26" s="9" t="s">
        <v>90</v>
      </c>
      <c r="B26">
        <v>89.99</v>
      </c>
      <c r="C26">
        <v>1</v>
      </c>
    </row>
    <row r="27" spans="1:3" x14ac:dyDescent="0.3">
      <c r="A27" s="5" t="s">
        <v>12</v>
      </c>
      <c r="B27">
        <v>1350</v>
      </c>
      <c r="C27">
        <v>2</v>
      </c>
    </row>
    <row r="28" spans="1:3" x14ac:dyDescent="0.3">
      <c r="A28" s="6" t="s">
        <v>15</v>
      </c>
      <c r="B28">
        <v>1350</v>
      </c>
      <c r="C28">
        <v>2</v>
      </c>
    </row>
    <row r="29" spans="1:3" x14ac:dyDescent="0.3">
      <c r="A29" s="9" t="s">
        <v>70</v>
      </c>
      <c r="B29">
        <v>1200</v>
      </c>
      <c r="C29">
        <v>1</v>
      </c>
    </row>
    <row r="30" spans="1:3" x14ac:dyDescent="0.3">
      <c r="A30" s="9" t="s">
        <v>87</v>
      </c>
      <c r="B30">
        <v>150</v>
      </c>
      <c r="C30">
        <v>1</v>
      </c>
    </row>
    <row r="31" spans="1:3" x14ac:dyDescent="0.3">
      <c r="A31" s="4" t="s">
        <v>134</v>
      </c>
      <c r="B31">
        <v>105</v>
      </c>
      <c r="C31">
        <v>2</v>
      </c>
    </row>
    <row r="32" spans="1:3" x14ac:dyDescent="0.3">
      <c r="A32" s="5" t="s">
        <v>30</v>
      </c>
      <c r="B32">
        <v>35</v>
      </c>
      <c r="C32">
        <v>1</v>
      </c>
    </row>
    <row r="33" spans="1:3" x14ac:dyDescent="0.3">
      <c r="A33" s="6" t="s">
        <v>15</v>
      </c>
      <c r="B33">
        <v>35</v>
      </c>
      <c r="C33">
        <v>1</v>
      </c>
    </row>
    <row r="34" spans="1:3" x14ac:dyDescent="0.3">
      <c r="A34" s="9" t="s">
        <v>101</v>
      </c>
      <c r="B34">
        <v>35</v>
      </c>
      <c r="C34">
        <v>1</v>
      </c>
    </row>
    <row r="35" spans="1:3" x14ac:dyDescent="0.3">
      <c r="A35" s="5" t="s">
        <v>12</v>
      </c>
      <c r="B35">
        <v>70</v>
      </c>
      <c r="C35">
        <v>1</v>
      </c>
    </row>
    <row r="36" spans="1:3" x14ac:dyDescent="0.3">
      <c r="A36" s="6" t="s">
        <v>15</v>
      </c>
      <c r="B36">
        <v>70</v>
      </c>
      <c r="C36">
        <v>1</v>
      </c>
    </row>
    <row r="37" spans="1:3" x14ac:dyDescent="0.3">
      <c r="A37" s="9" t="s">
        <v>99</v>
      </c>
      <c r="B37">
        <v>70</v>
      </c>
      <c r="C37">
        <v>1</v>
      </c>
    </row>
    <row r="38" spans="1:3" x14ac:dyDescent="0.3">
      <c r="A38" s="4" t="s">
        <v>124</v>
      </c>
      <c r="B38">
        <v>3131.9799999999996</v>
      </c>
      <c r="C38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124C-E26A-4C14-891B-DA198DE97474}">
  <dimension ref="A3:C7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7.77734375" bestFit="1" customWidth="1"/>
    <col min="3" max="3" width="18.21875" bestFit="1" customWidth="1"/>
  </cols>
  <sheetData>
    <row r="3" spans="1:3" x14ac:dyDescent="0.3">
      <c r="A3" s="3" t="s">
        <v>123</v>
      </c>
      <c r="B3" t="s">
        <v>125</v>
      </c>
      <c r="C3" t="s">
        <v>126</v>
      </c>
    </row>
    <row r="4" spans="1:3" x14ac:dyDescent="0.3">
      <c r="A4" s="4" t="s">
        <v>132</v>
      </c>
      <c r="B4">
        <v>1306.99</v>
      </c>
      <c r="C4">
        <v>4</v>
      </c>
    </row>
    <row r="5" spans="1:3" x14ac:dyDescent="0.3">
      <c r="A5" s="4" t="s">
        <v>133</v>
      </c>
      <c r="B5">
        <v>1719.99</v>
      </c>
      <c r="C5">
        <v>8</v>
      </c>
    </row>
    <row r="6" spans="1:3" x14ac:dyDescent="0.3">
      <c r="A6" s="4" t="s">
        <v>134</v>
      </c>
      <c r="B6">
        <v>105</v>
      </c>
      <c r="C6">
        <v>2</v>
      </c>
    </row>
    <row r="7" spans="1:3" x14ac:dyDescent="0.3">
      <c r="A7" s="4" t="s">
        <v>124</v>
      </c>
      <c r="B7">
        <v>3131.9799999999996</v>
      </c>
      <c r="C7">
        <v>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5DF2-DB4F-410C-8A74-59EDD1E6D4F7}">
  <dimension ref="A3:B13"/>
  <sheetViews>
    <sheetView tabSelected="1" workbookViewId="0">
      <selection activeCell="A13" sqref="A13"/>
    </sheetView>
  </sheetViews>
  <sheetFormatPr defaultRowHeight="14.4" x14ac:dyDescent="0.3"/>
  <cols>
    <col min="1" max="1" width="12.44140625" bestFit="1" customWidth="1"/>
    <col min="2" max="2" width="17.77734375" bestFit="1" customWidth="1"/>
    <col min="3" max="3" width="18.21875" bestFit="1" customWidth="1"/>
  </cols>
  <sheetData>
    <row r="3" spans="1:2" x14ac:dyDescent="0.3">
      <c r="A3" s="3" t="s">
        <v>123</v>
      </c>
      <c r="B3" t="s">
        <v>125</v>
      </c>
    </row>
    <row r="4" spans="1:2" x14ac:dyDescent="0.3">
      <c r="A4" s="4" t="s">
        <v>21</v>
      </c>
      <c r="B4">
        <v>70.990000000000009</v>
      </c>
    </row>
    <row r="5" spans="1:2" x14ac:dyDescent="0.3">
      <c r="A5" s="4" t="s">
        <v>17</v>
      </c>
      <c r="B5">
        <v>201</v>
      </c>
    </row>
    <row r="6" spans="1:2" x14ac:dyDescent="0.3">
      <c r="A6" s="4" t="s">
        <v>12</v>
      </c>
      <c r="B6">
        <v>2660</v>
      </c>
    </row>
    <row r="7" spans="1:2" x14ac:dyDescent="0.3">
      <c r="A7" s="4" t="s">
        <v>30</v>
      </c>
      <c r="B7">
        <v>199.99</v>
      </c>
    </row>
    <row r="8" spans="1:2" x14ac:dyDescent="0.3">
      <c r="A8" s="4" t="s">
        <v>124</v>
      </c>
      <c r="B8">
        <v>3131.9799999999996</v>
      </c>
    </row>
    <row r="12" spans="1:2" x14ac:dyDescent="0.3">
      <c r="A12" t="s">
        <v>135</v>
      </c>
    </row>
    <row r="13" spans="1:2" x14ac:dyDescent="0.3">
      <c r="A13" s="10">
        <f>2660/3131.98</f>
        <v>0.84930299682628885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5811-EF07-4FE4-8C47-EE4B033BDD5E}">
  <dimension ref="A1:P21"/>
  <sheetViews>
    <sheetView zoomScaleNormal="100" workbookViewId="0">
      <selection activeCell="A2" sqref="A1:P15"/>
    </sheetView>
  </sheetViews>
  <sheetFormatPr defaultRowHeight="14.4" x14ac:dyDescent="0.3"/>
  <cols>
    <col min="1" max="1" width="13.33203125" customWidth="1"/>
    <col min="2" max="2" width="13.33203125" style="1" customWidth="1"/>
    <col min="3" max="3" width="16.6640625" customWidth="1"/>
    <col min="4" max="4" width="17.5546875" customWidth="1"/>
    <col min="6" max="6" width="11.21875" customWidth="1"/>
    <col min="7" max="7" width="14.109375" customWidth="1"/>
    <col min="8" max="8" width="16.21875" customWidth="1"/>
    <col min="9" max="9" width="23.33203125" customWidth="1"/>
    <col min="10" max="13" width="32.21875" customWidth="1"/>
    <col min="14" max="14" width="15.21875" customWidth="1"/>
    <col min="16" max="16" width="15.88671875" customWidth="1"/>
  </cols>
  <sheetData>
    <row r="1" spans="1:16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120</v>
      </c>
      <c r="K1" t="s">
        <v>75</v>
      </c>
      <c r="L1" t="s">
        <v>104</v>
      </c>
      <c r="M1" t="s">
        <v>107</v>
      </c>
      <c r="N1" t="s">
        <v>9</v>
      </c>
      <c r="O1" t="s">
        <v>10</v>
      </c>
      <c r="P1" t="s">
        <v>131</v>
      </c>
    </row>
    <row r="2" spans="1:16" x14ac:dyDescent="0.3">
      <c r="A2" t="s">
        <v>11</v>
      </c>
      <c r="B2" s="1">
        <v>45306</v>
      </c>
      <c r="C2" t="s">
        <v>12</v>
      </c>
      <c r="D2" t="s">
        <v>13</v>
      </c>
      <c r="E2">
        <v>1</v>
      </c>
      <c r="F2">
        <v>1200</v>
      </c>
      <c r="G2">
        <v>1200</v>
      </c>
      <c r="H2" t="s">
        <v>122</v>
      </c>
      <c r="I2" t="s">
        <v>14</v>
      </c>
      <c r="J2" t="s">
        <v>108</v>
      </c>
      <c r="K2" t="s">
        <v>69</v>
      </c>
      <c r="L2" t="s">
        <v>70</v>
      </c>
      <c r="M2" s="2" t="s">
        <v>71</v>
      </c>
      <c r="N2" t="s">
        <v>15</v>
      </c>
      <c r="P2" t="str">
        <f>TEXT(B2, "YYYY-MM")</f>
        <v>2024-01</v>
      </c>
    </row>
    <row r="3" spans="1:16" x14ac:dyDescent="0.3">
      <c r="A3" t="s">
        <v>16</v>
      </c>
      <c r="B3" s="1">
        <v>45309</v>
      </c>
      <c r="C3" t="s">
        <v>17</v>
      </c>
      <c r="D3" t="s">
        <v>18</v>
      </c>
      <c r="E3">
        <v>2</v>
      </c>
      <c r="F3">
        <v>25.5</v>
      </c>
      <c r="G3">
        <v>51</v>
      </c>
      <c r="H3" t="s">
        <v>19</v>
      </c>
      <c r="I3" t="s">
        <v>20</v>
      </c>
      <c r="J3" t="s">
        <v>109</v>
      </c>
      <c r="K3" t="s">
        <v>72</v>
      </c>
      <c r="L3" t="s">
        <v>73</v>
      </c>
      <c r="M3" s="2" t="s">
        <v>74</v>
      </c>
      <c r="N3" t="s">
        <v>59</v>
      </c>
      <c r="P3" t="str">
        <f t="shared" ref="P3:P15" si="0">TEXT(B3, "YYYY-MM")</f>
        <v>2024-01</v>
      </c>
    </row>
    <row r="4" spans="1:16" x14ac:dyDescent="0.3">
      <c r="A4" t="s">
        <v>68</v>
      </c>
      <c r="B4" s="1">
        <v>45311</v>
      </c>
      <c r="C4" t="s">
        <v>21</v>
      </c>
      <c r="D4" t="s">
        <v>22</v>
      </c>
      <c r="E4">
        <v>1</v>
      </c>
      <c r="F4">
        <v>15.99</v>
      </c>
      <c r="G4">
        <v>15.99</v>
      </c>
      <c r="H4" t="s">
        <v>23</v>
      </c>
      <c r="I4" t="s">
        <v>24</v>
      </c>
      <c r="J4" t="s">
        <v>110</v>
      </c>
      <c r="K4" t="s">
        <v>105</v>
      </c>
      <c r="L4" t="s">
        <v>76</v>
      </c>
      <c r="M4" s="2" t="s">
        <v>102</v>
      </c>
      <c r="N4" t="s">
        <v>15</v>
      </c>
      <c r="O4" s="8" t="s">
        <v>25</v>
      </c>
      <c r="P4" t="str">
        <f t="shared" si="0"/>
        <v>2024-01</v>
      </c>
    </row>
    <row r="5" spans="1:16" x14ac:dyDescent="0.3">
      <c r="A5" t="s">
        <v>26</v>
      </c>
      <c r="B5" s="1">
        <v>45313</v>
      </c>
      <c r="C5" t="s">
        <v>12</v>
      </c>
      <c r="D5" t="s">
        <v>27</v>
      </c>
      <c r="E5">
        <v>2</v>
      </c>
      <c r="F5">
        <v>20</v>
      </c>
      <c r="G5">
        <v>40</v>
      </c>
      <c r="H5" t="s">
        <v>28</v>
      </c>
      <c r="I5" t="s">
        <v>14</v>
      </c>
      <c r="J5" t="s">
        <v>108</v>
      </c>
      <c r="K5" t="s">
        <v>69</v>
      </c>
      <c r="L5" t="s">
        <v>70</v>
      </c>
      <c r="M5" s="2" t="s">
        <v>71</v>
      </c>
      <c r="N5" t="s">
        <v>15</v>
      </c>
      <c r="P5" t="str">
        <f t="shared" si="0"/>
        <v>2024-01</v>
      </c>
    </row>
    <row r="6" spans="1:16" x14ac:dyDescent="0.3">
      <c r="A6" t="s">
        <v>29</v>
      </c>
      <c r="B6" s="1">
        <v>45323</v>
      </c>
      <c r="C6" t="s">
        <v>30</v>
      </c>
      <c r="D6" t="s">
        <v>31</v>
      </c>
      <c r="E6">
        <v>1</v>
      </c>
      <c r="F6">
        <v>75</v>
      </c>
      <c r="G6">
        <v>75</v>
      </c>
      <c r="H6" t="s">
        <v>32</v>
      </c>
      <c r="I6" t="s">
        <v>33</v>
      </c>
      <c r="J6" t="s">
        <v>111</v>
      </c>
      <c r="K6" t="s">
        <v>77</v>
      </c>
      <c r="L6" t="s">
        <v>78</v>
      </c>
      <c r="M6" s="2" t="s">
        <v>79</v>
      </c>
      <c r="N6" t="s">
        <v>15</v>
      </c>
      <c r="P6" t="str">
        <f t="shared" si="0"/>
        <v>2024-02</v>
      </c>
    </row>
    <row r="7" spans="1:16" x14ac:dyDescent="0.3">
      <c r="A7" t="s">
        <v>34</v>
      </c>
      <c r="B7" s="1">
        <v>45327</v>
      </c>
      <c r="C7" t="s">
        <v>21</v>
      </c>
      <c r="D7" t="s">
        <v>35</v>
      </c>
      <c r="E7">
        <v>1</v>
      </c>
      <c r="F7">
        <v>30</v>
      </c>
      <c r="G7">
        <v>30</v>
      </c>
      <c r="H7" t="s">
        <v>36</v>
      </c>
      <c r="I7" t="s">
        <v>37</v>
      </c>
      <c r="J7" t="s">
        <v>112</v>
      </c>
      <c r="K7" t="s">
        <v>80</v>
      </c>
      <c r="L7" t="s">
        <v>81</v>
      </c>
      <c r="M7" s="2" t="s">
        <v>82</v>
      </c>
      <c r="N7" t="s">
        <v>15</v>
      </c>
      <c r="O7" s="7" t="s">
        <v>38</v>
      </c>
      <c r="P7" t="str">
        <f t="shared" si="0"/>
        <v>2024-02</v>
      </c>
    </row>
    <row r="8" spans="1:16" x14ac:dyDescent="0.3">
      <c r="A8" t="s">
        <v>39</v>
      </c>
      <c r="B8" s="1">
        <v>45330</v>
      </c>
      <c r="C8" t="s">
        <v>12</v>
      </c>
      <c r="D8" t="s">
        <v>13</v>
      </c>
      <c r="E8">
        <v>1</v>
      </c>
      <c r="F8">
        <v>1200</v>
      </c>
      <c r="G8">
        <v>1200</v>
      </c>
      <c r="H8" t="s">
        <v>28</v>
      </c>
      <c r="I8" t="s">
        <v>14</v>
      </c>
      <c r="J8" t="s">
        <v>108</v>
      </c>
      <c r="K8" t="s">
        <v>69</v>
      </c>
      <c r="L8" t="s">
        <v>70</v>
      </c>
      <c r="M8" s="2" t="s">
        <v>71</v>
      </c>
      <c r="N8" t="s">
        <v>15</v>
      </c>
      <c r="P8" t="str">
        <f t="shared" si="0"/>
        <v>2024-02</v>
      </c>
    </row>
    <row r="9" spans="1:16" x14ac:dyDescent="0.3">
      <c r="A9" t="s">
        <v>40</v>
      </c>
      <c r="B9" s="1">
        <v>45332</v>
      </c>
      <c r="C9" t="s">
        <v>17</v>
      </c>
      <c r="D9" t="s">
        <v>41</v>
      </c>
      <c r="E9">
        <v>1</v>
      </c>
      <c r="F9">
        <v>60</v>
      </c>
      <c r="G9">
        <v>60</v>
      </c>
      <c r="H9" t="s">
        <v>121</v>
      </c>
      <c r="I9" t="s">
        <v>42</v>
      </c>
      <c r="J9" t="s">
        <v>113</v>
      </c>
      <c r="K9" t="s">
        <v>83</v>
      </c>
      <c r="L9" t="s">
        <v>84</v>
      </c>
      <c r="M9" s="2" t="s">
        <v>85</v>
      </c>
      <c r="N9" t="s">
        <v>59</v>
      </c>
      <c r="P9" t="str">
        <f t="shared" si="0"/>
        <v>2024-02</v>
      </c>
    </row>
    <row r="10" spans="1:16" x14ac:dyDescent="0.3">
      <c r="A10" t="s">
        <v>43</v>
      </c>
      <c r="B10" s="1">
        <v>45337</v>
      </c>
      <c r="C10" t="s">
        <v>12</v>
      </c>
      <c r="D10" t="s">
        <v>44</v>
      </c>
      <c r="E10">
        <v>1</v>
      </c>
      <c r="F10">
        <v>150</v>
      </c>
      <c r="G10">
        <v>150</v>
      </c>
      <c r="H10" t="s">
        <v>45</v>
      </c>
      <c r="I10" t="s">
        <v>46</v>
      </c>
      <c r="J10" t="s">
        <v>114</v>
      </c>
      <c r="K10" t="s">
        <v>86</v>
      </c>
      <c r="L10" t="s">
        <v>87</v>
      </c>
      <c r="M10" s="2" t="s">
        <v>88</v>
      </c>
      <c r="N10" t="s">
        <v>15</v>
      </c>
      <c r="P10" t="str">
        <f t="shared" si="0"/>
        <v>2024-02</v>
      </c>
    </row>
    <row r="11" spans="1:16" x14ac:dyDescent="0.3">
      <c r="A11" t="s">
        <v>47</v>
      </c>
      <c r="B11" s="1">
        <v>45340</v>
      </c>
      <c r="C11" t="s">
        <v>30</v>
      </c>
      <c r="D11" t="s">
        <v>48</v>
      </c>
      <c r="E11">
        <v>1</v>
      </c>
      <c r="F11">
        <v>89.99</v>
      </c>
      <c r="G11">
        <v>89.99</v>
      </c>
      <c r="H11" t="s">
        <v>49</v>
      </c>
      <c r="I11" t="s">
        <v>50</v>
      </c>
      <c r="J11" t="s">
        <v>115</v>
      </c>
      <c r="K11" t="s">
        <v>89</v>
      </c>
      <c r="L11" t="s">
        <v>90</v>
      </c>
      <c r="M11" s="2" t="s">
        <v>91</v>
      </c>
      <c r="N11" t="s">
        <v>15</v>
      </c>
      <c r="P11" t="str">
        <f t="shared" si="0"/>
        <v>2024-02</v>
      </c>
    </row>
    <row r="12" spans="1:16" x14ac:dyDescent="0.3">
      <c r="A12" t="s">
        <v>51</v>
      </c>
      <c r="B12" s="1">
        <v>45342</v>
      </c>
      <c r="C12" t="s">
        <v>21</v>
      </c>
      <c r="D12" t="s">
        <v>52</v>
      </c>
      <c r="E12">
        <v>1</v>
      </c>
      <c r="F12">
        <v>25</v>
      </c>
      <c r="G12">
        <v>25</v>
      </c>
      <c r="H12" t="s">
        <v>53</v>
      </c>
      <c r="I12" t="s">
        <v>54</v>
      </c>
      <c r="J12" t="s">
        <v>116</v>
      </c>
      <c r="K12" t="s">
        <v>92</v>
      </c>
      <c r="L12" t="s">
        <v>93</v>
      </c>
      <c r="M12" s="2" t="s">
        <v>94</v>
      </c>
      <c r="N12" t="s">
        <v>15</v>
      </c>
      <c r="P12" t="str">
        <f t="shared" si="0"/>
        <v>2024-02</v>
      </c>
    </row>
    <row r="13" spans="1:16" x14ac:dyDescent="0.3">
      <c r="A13" t="s">
        <v>55</v>
      </c>
      <c r="B13" s="1">
        <v>45347</v>
      </c>
      <c r="C13" t="s">
        <v>17</v>
      </c>
      <c r="D13" t="s">
        <v>56</v>
      </c>
      <c r="E13">
        <v>2</v>
      </c>
      <c r="F13">
        <v>45</v>
      </c>
      <c r="G13">
        <v>90</v>
      </c>
      <c r="H13" t="s">
        <v>57</v>
      </c>
      <c r="I13" t="s">
        <v>58</v>
      </c>
      <c r="J13" t="s">
        <v>117</v>
      </c>
      <c r="K13" t="s">
        <v>95</v>
      </c>
      <c r="L13" t="s">
        <v>96</v>
      </c>
      <c r="M13" s="2" t="s">
        <v>97</v>
      </c>
      <c r="N13" t="s">
        <v>59</v>
      </c>
      <c r="P13" t="str">
        <f t="shared" si="0"/>
        <v>2024-02</v>
      </c>
    </row>
    <row r="14" spans="1:16" x14ac:dyDescent="0.3">
      <c r="A14" t="s">
        <v>60</v>
      </c>
      <c r="B14" s="1">
        <v>45352</v>
      </c>
      <c r="C14" t="s">
        <v>12</v>
      </c>
      <c r="D14" t="s">
        <v>61</v>
      </c>
      <c r="E14">
        <v>1</v>
      </c>
      <c r="F14">
        <v>70</v>
      </c>
      <c r="G14">
        <v>70</v>
      </c>
      <c r="H14" t="s">
        <v>62</v>
      </c>
      <c r="I14" t="s">
        <v>63</v>
      </c>
      <c r="J14" t="s">
        <v>118</v>
      </c>
      <c r="K14" t="s">
        <v>98</v>
      </c>
      <c r="L14" t="s">
        <v>99</v>
      </c>
      <c r="M14" s="2" t="s">
        <v>100</v>
      </c>
      <c r="N14" t="s">
        <v>15</v>
      </c>
      <c r="P14" t="str">
        <f t="shared" si="0"/>
        <v>2024-03</v>
      </c>
    </row>
    <row r="15" spans="1:16" x14ac:dyDescent="0.3">
      <c r="A15" t="s">
        <v>64</v>
      </c>
      <c r="B15" s="1">
        <v>45356</v>
      </c>
      <c r="C15" t="s">
        <v>30</v>
      </c>
      <c r="D15" t="s">
        <v>65</v>
      </c>
      <c r="E15">
        <v>1</v>
      </c>
      <c r="F15">
        <v>35</v>
      </c>
      <c r="G15">
        <v>35</v>
      </c>
      <c r="H15" t="s">
        <v>66</v>
      </c>
      <c r="I15" t="s">
        <v>67</v>
      </c>
      <c r="J15" t="s">
        <v>119</v>
      </c>
      <c r="K15" t="s">
        <v>106</v>
      </c>
      <c r="L15" t="s">
        <v>101</v>
      </c>
      <c r="M15" s="2" t="s">
        <v>103</v>
      </c>
      <c r="N15" t="s">
        <v>15</v>
      </c>
      <c r="P15" t="str">
        <f t="shared" si="0"/>
        <v>2024-03</v>
      </c>
    </row>
    <row r="16" spans="1:16" x14ac:dyDescent="0.3">
      <c r="B16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</sheetData>
  <autoFilter ref="C1:C21" xr:uid="{D65F5811-EF07-4FE4-8C47-EE4B033BDD5E}"/>
  <sortState xmlns:xlrd2="http://schemas.microsoft.com/office/spreadsheetml/2017/richdata2" ref="A2:O16">
    <sortCondition ref="B2:B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A17-D8D8-4550-8B0C-6A62F672757E}">
  <dimension ref="A1:B4"/>
  <sheetViews>
    <sheetView workbookViewId="0">
      <selection activeCell="E19" sqref="E19"/>
    </sheetView>
  </sheetViews>
  <sheetFormatPr defaultRowHeight="14.4" x14ac:dyDescent="0.3"/>
  <cols>
    <col min="1" max="1" width="13.109375" customWidth="1"/>
    <col min="2" max="2" width="8.88671875" customWidth="1"/>
  </cols>
  <sheetData>
    <row r="1" spans="1:2" x14ac:dyDescent="0.3">
      <c r="A1" t="s">
        <v>127</v>
      </c>
      <c r="B1">
        <v>14</v>
      </c>
    </row>
    <row r="2" spans="1:2" x14ac:dyDescent="0.3">
      <c r="A2" t="s">
        <v>128</v>
      </c>
      <c r="B2">
        <v>3131.9799999999996</v>
      </c>
    </row>
    <row r="3" spans="1:2" x14ac:dyDescent="0.3">
      <c r="A3" t="s">
        <v>129</v>
      </c>
      <c r="B3">
        <v>17</v>
      </c>
    </row>
    <row r="4" spans="1:2" x14ac:dyDescent="0.3">
      <c r="A4" t="s">
        <v>130</v>
      </c>
      <c r="B4">
        <v>223.7128571428571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Sheet8</vt:lpstr>
      <vt:lpstr>Sheet3</vt:lpstr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Sohrab Husseinbor</dc:creator>
  <cp:lastModifiedBy>Sohrab Husseinbor</cp:lastModifiedBy>
  <dcterms:created xsi:type="dcterms:W3CDTF">2025-07-06T22:00:21Z</dcterms:created>
  <dcterms:modified xsi:type="dcterms:W3CDTF">2025-07-14T16:12:43Z</dcterms:modified>
</cp:coreProperties>
</file>