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bro\Dropbox (OSU Soil Physics)\NRCS testbed\data\"/>
    </mc:Choice>
  </mc:AlternateContent>
  <xr:revisionPtr revIDLastSave="0" documentId="13_ncr:1_{D154F0FD-D89C-41A5-BB52-C76ECB4E5479}" xr6:coauthVersionLast="47" xr6:coauthVersionMax="47" xr10:uidLastSave="{00000000-0000-0000-0000-000000000000}"/>
  <bookViews>
    <workbookView xWindow="-120" yWindow="-120" windowWidth="21840" windowHeight="13140" activeTab="1" xr2:uid="{E93F8746-9E87-4457-9EA2-96B4DD1F63F6}"/>
  </bookViews>
  <sheets>
    <sheet name="NPmeasurements_2023" sheetId="3" r:id="rId1"/>
    <sheet name="np_mare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O19" i="2"/>
  <c r="O20" i="2"/>
  <c r="O21" i="2"/>
  <c r="O22" i="2"/>
  <c r="O9" i="2"/>
  <c r="O10" i="2"/>
  <c r="O11" i="2"/>
  <c r="O12" i="2"/>
  <c r="O8" i="2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N18" i="2"/>
  <c r="N19" i="2"/>
  <c r="N20" i="2"/>
  <c r="N21" i="2"/>
  <c r="N22" i="2"/>
  <c r="N9" i="2"/>
  <c r="N10" i="2"/>
  <c r="N11" i="2"/>
  <c r="N12" i="2"/>
  <c r="N8" i="2"/>
  <c r="M18" i="2"/>
  <c r="M19" i="2"/>
  <c r="M20" i="2"/>
  <c r="M21" i="2"/>
  <c r="M22" i="2"/>
  <c r="M8" i="2"/>
  <c r="M9" i="2"/>
  <c r="M10" i="2"/>
  <c r="M11" i="2"/>
  <c r="M12" i="2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47" i="3"/>
  <c r="D47" i="3"/>
  <c r="E47" i="3"/>
  <c r="F47" i="3"/>
  <c r="G47" i="3"/>
  <c r="H47" i="3"/>
  <c r="I47" i="3"/>
  <c r="J47" i="3"/>
  <c r="K47" i="3"/>
  <c r="L47" i="3"/>
  <c r="M47" i="3"/>
  <c r="O47" i="3"/>
  <c r="P47" i="3"/>
  <c r="Q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O49" i="3"/>
  <c r="P49" i="3"/>
  <c r="Q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O50" i="3"/>
  <c r="P50" i="3"/>
  <c r="Q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O51" i="3"/>
  <c r="P51" i="3"/>
  <c r="Q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O52" i="3"/>
  <c r="P52" i="3"/>
  <c r="Q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O53" i="3"/>
  <c r="P53" i="3"/>
  <c r="Q53" i="3"/>
  <c r="S53" i="3"/>
  <c r="T53" i="3"/>
  <c r="U53" i="3"/>
  <c r="V53" i="3"/>
  <c r="D54" i="3"/>
  <c r="E54" i="3"/>
  <c r="F54" i="3"/>
  <c r="G54" i="3"/>
  <c r="H54" i="3"/>
  <c r="I54" i="3"/>
  <c r="J54" i="3"/>
  <c r="K54" i="3"/>
  <c r="L54" i="3"/>
  <c r="M54" i="3"/>
  <c r="O54" i="3"/>
  <c r="P54" i="3"/>
  <c r="Q54" i="3"/>
  <c r="S54" i="3"/>
  <c r="T54" i="3"/>
  <c r="U54" i="3"/>
  <c r="V54" i="3"/>
  <c r="D55" i="3"/>
  <c r="E55" i="3"/>
  <c r="F55" i="3"/>
  <c r="G55" i="3"/>
  <c r="H55" i="3"/>
  <c r="I55" i="3"/>
  <c r="J55" i="3"/>
  <c r="K55" i="3"/>
  <c r="L55" i="3"/>
  <c r="M55" i="3"/>
  <c r="O55" i="3"/>
  <c r="P55" i="3"/>
  <c r="Q55" i="3"/>
  <c r="S55" i="3"/>
  <c r="T55" i="3"/>
  <c r="U55" i="3"/>
  <c r="V55" i="3"/>
  <c r="D56" i="3"/>
  <c r="E56" i="3"/>
  <c r="F56" i="3"/>
  <c r="G56" i="3"/>
  <c r="H56" i="3"/>
  <c r="I56" i="3"/>
  <c r="J56" i="3"/>
  <c r="K56" i="3"/>
  <c r="L56" i="3"/>
  <c r="M56" i="3"/>
  <c r="O56" i="3"/>
  <c r="P56" i="3"/>
  <c r="Q56" i="3"/>
  <c r="S56" i="3"/>
  <c r="T56" i="3"/>
  <c r="U56" i="3"/>
  <c r="V56" i="3"/>
  <c r="D57" i="3"/>
  <c r="E57" i="3"/>
  <c r="F57" i="3"/>
  <c r="G57" i="3"/>
  <c r="H57" i="3"/>
  <c r="I57" i="3"/>
  <c r="J57" i="3"/>
  <c r="K57" i="3"/>
  <c r="L57" i="3"/>
  <c r="M57" i="3"/>
  <c r="O57" i="3"/>
  <c r="P57" i="3"/>
  <c r="Q57" i="3"/>
  <c r="S57" i="3"/>
  <c r="T57" i="3"/>
  <c r="U57" i="3"/>
  <c r="V57" i="3"/>
  <c r="D58" i="3"/>
  <c r="E58" i="3"/>
  <c r="F58" i="3"/>
  <c r="G58" i="3"/>
  <c r="H58" i="3"/>
  <c r="I58" i="3"/>
  <c r="J58" i="3"/>
  <c r="K58" i="3"/>
  <c r="L58" i="3"/>
  <c r="M58" i="3"/>
  <c r="O58" i="3"/>
  <c r="P58" i="3"/>
  <c r="Q58" i="3"/>
  <c r="S58" i="3"/>
  <c r="T58" i="3"/>
  <c r="U58" i="3"/>
  <c r="V58" i="3"/>
  <c r="D59" i="3"/>
  <c r="E59" i="3"/>
  <c r="F59" i="3"/>
  <c r="G59" i="3"/>
  <c r="H59" i="3"/>
  <c r="I59" i="3"/>
  <c r="J59" i="3"/>
  <c r="K59" i="3"/>
  <c r="L59" i="3"/>
  <c r="M59" i="3"/>
  <c r="O59" i="3"/>
  <c r="P59" i="3"/>
  <c r="Q59" i="3"/>
  <c r="S59" i="3"/>
  <c r="T59" i="3"/>
  <c r="U59" i="3"/>
  <c r="V59" i="3"/>
  <c r="D60" i="3"/>
  <c r="E60" i="3"/>
  <c r="F60" i="3"/>
  <c r="G60" i="3"/>
  <c r="H60" i="3"/>
  <c r="I60" i="3"/>
  <c r="J60" i="3"/>
  <c r="K60" i="3"/>
  <c r="L60" i="3"/>
  <c r="M60" i="3"/>
  <c r="O60" i="3"/>
  <c r="P60" i="3"/>
  <c r="Q60" i="3"/>
  <c r="S60" i="3"/>
  <c r="T60" i="3"/>
  <c r="U60" i="3"/>
  <c r="V60" i="3"/>
  <c r="D61" i="3"/>
  <c r="E61" i="3"/>
  <c r="F61" i="3"/>
  <c r="G61" i="3"/>
  <c r="H61" i="3"/>
  <c r="I61" i="3"/>
  <c r="J61" i="3"/>
  <c r="K61" i="3"/>
  <c r="L61" i="3"/>
  <c r="M61" i="3"/>
  <c r="O61" i="3"/>
  <c r="P61" i="3"/>
  <c r="Q61" i="3"/>
  <c r="S61" i="3"/>
  <c r="T61" i="3"/>
  <c r="U61" i="3"/>
  <c r="V61" i="3"/>
  <c r="D62" i="3"/>
  <c r="E62" i="3"/>
  <c r="F62" i="3"/>
  <c r="G62" i="3"/>
  <c r="H62" i="3"/>
  <c r="I62" i="3"/>
  <c r="J62" i="3"/>
  <c r="K62" i="3"/>
  <c r="L62" i="3"/>
  <c r="M62" i="3"/>
  <c r="O62" i="3"/>
  <c r="P62" i="3"/>
  <c r="Q62" i="3"/>
  <c r="S62" i="3"/>
  <c r="T62" i="3"/>
  <c r="U62" i="3"/>
  <c r="V62" i="3"/>
  <c r="D63" i="3"/>
  <c r="E63" i="3"/>
  <c r="F63" i="3"/>
  <c r="G63" i="3"/>
  <c r="H63" i="3"/>
  <c r="I63" i="3"/>
  <c r="J63" i="3"/>
  <c r="K63" i="3"/>
  <c r="L63" i="3"/>
  <c r="M63" i="3"/>
  <c r="O63" i="3"/>
  <c r="P63" i="3"/>
  <c r="Q63" i="3"/>
  <c r="S63" i="3"/>
  <c r="T63" i="3"/>
  <c r="U63" i="3"/>
  <c r="V63" i="3"/>
  <c r="D64" i="3"/>
  <c r="E64" i="3"/>
  <c r="F64" i="3"/>
  <c r="G64" i="3"/>
  <c r="H64" i="3"/>
  <c r="I64" i="3"/>
  <c r="J64" i="3"/>
  <c r="K64" i="3"/>
  <c r="L64" i="3"/>
  <c r="M64" i="3"/>
  <c r="O64" i="3"/>
  <c r="P64" i="3"/>
  <c r="Q64" i="3"/>
  <c r="S64" i="3"/>
  <c r="T64" i="3"/>
  <c r="U64" i="3"/>
  <c r="V64" i="3"/>
  <c r="D65" i="3"/>
  <c r="E65" i="3"/>
  <c r="F65" i="3"/>
  <c r="G65" i="3"/>
  <c r="H65" i="3"/>
  <c r="I65" i="3"/>
  <c r="J65" i="3"/>
  <c r="K65" i="3"/>
  <c r="L65" i="3"/>
  <c r="M65" i="3"/>
  <c r="O65" i="3"/>
  <c r="P65" i="3"/>
  <c r="Q65" i="3"/>
  <c r="S65" i="3"/>
  <c r="T65" i="3"/>
  <c r="U65" i="3"/>
  <c r="V65" i="3"/>
  <c r="D66" i="3"/>
  <c r="E66" i="3"/>
  <c r="F66" i="3"/>
  <c r="G66" i="3"/>
  <c r="H66" i="3"/>
  <c r="I66" i="3"/>
  <c r="J66" i="3"/>
  <c r="K66" i="3"/>
  <c r="L66" i="3"/>
  <c r="M66" i="3"/>
  <c r="O66" i="3"/>
  <c r="P66" i="3"/>
  <c r="Q66" i="3"/>
  <c r="S66" i="3"/>
  <c r="T66" i="3"/>
  <c r="U66" i="3"/>
  <c r="V66" i="3"/>
  <c r="D67" i="3"/>
  <c r="E67" i="3"/>
  <c r="F67" i="3"/>
  <c r="G67" i="3"/>
  <c r="H67" i="3"/>
  <c r="I67" i="3"/>
  <c r="J67" i="3"/>
  <c r="K67" i="3"/>
  <c r="L67" i="3"/>
  <c r="M67" i="3"/>
  <c r="O67" i="3"/>
  <c r="P67" i="3"/>
  <c r="Q67" i="3"/>
  <c r="S67" i="3"/>
  <c r="T67" i="3"/>
  <c r="U67" i="3"/>
  <c r="V67" i="3"/>
  <c r="D68" i="3"/>
  <c r="E68" i="3"/>
  <c r="F68" i="3"/>
  <c r="G68" i="3"/>
  <c r="H68" i="3"/>
  <c r="I68" i="3"/>
  <c r="J68" i="3"/>
  <c r="K68" i="3"/>
  <c r="L68" i="3"/>
  <c r="M68" i="3"/>
  <c r="O68" i="3"/>
  <c r="P68" i="3"/>
  <c r="Q68" i="3"/>
  <c r="S68" i="3"/>
  <c r="T68" i="3"/>
  <c r="U68" i="3"/>
  <c r="V68" i="3"/>
  <c r="D69" i="3"/>
  <c r="E69" i="3"/>
  <c r="F69" i="3"/>
  <c r="G69" i="3"/>
  <c r="H69" i="3"/>
  <c r="I69" i="3"/>
  <c r="J69" i="3"/>
  <c r="K69" i="3"/>
  <c r="L69" i="3"/>
  <c r="M69" i="3"/>
  <c r="O69" i="3"/>
  <c r="P69" i="3"/>
  <c r="Q69" i="3"/>
  <c r="S69" i="3"/>
  <c r="T69" i="3"/>
  <c r="U69" i="3"/>
  <c r="V69" i="3"/>
  <c r="D70" i="3"/>
  <c r="E70" i="3"/>
  <c r="F70" i="3"/>
  <c r="G70" i="3"/>
  <c r="H70" i="3"/>
  <c r="I70" i="3"/>
  <c r="J70" i="3"/>
  <c r="K70" i="3"/>
  <c r="L70" i="3"/>
  <c r="M70" i="3"/>
  <c r="O70" i="3"/>
  <c r="P70" i="3"/>
  <c r="Q70" i="3"/>
  <c r="S70" i="3"/>
  <c r="T70" i="3"/>
  <c r="U70" i="3"/>
  <c r="V70" i="3"/>
  <c r="D71" i="3"/>
  <c r="E71" i="3"/>
  <c r="F71" i="3"/>
  <c r="G71" i="3"/>
  <c r="H71" i="3"/>
  <c r="I71" i="3"/>
  <c r="J71" i="3"/>
  <c r="K71" i="3"/>
  <c r="L71" i="3"/>
  <c r="M71" i="3"/>
  <c r="O71" i="3"/>
  <c r="P71" i="3"/>
  <c r="Q71" i="3"/>
  <c r="S71" i="3"/>
  <c r="T71" i="3"/>
  <c r="U71" i="3"/>
  <c r="V71" i="3"/>
  <c r="D72" i="3"/>
  <c r="E72" i="3"/>
  <c r="F72" i="3"/>
  <c r="G72" i="3"/>
  <c r="H72" i="3"/>
  <c r="I72" i="3"/>
  <c r="J72" i="3"/>
  <c r="K72" i="3"/>
  <c r="L72" i="3"/>
  <c r="M72" i="3"/>
  <c r="O72" i="3"/>
  <c r="P72" i="3"/>
  <c r="Q72" i="3"/>
  <c r="S72" i="3"/>
  <c r="T72" i="3"/>
  <c r="U72" i="3"/>
  <c r="V72" i="3"/>
  <c r="D73" i="3"/>
  <c r="E73" i="3"/>
  <c r="F73" i="3"/>
  <c r="G73" i="3"/>
  <c r="H73" i="3"/>
  <c r="I73" i="3"/>
  <c r="J73" i="3"/>
  <c r="K73" i="3"/>
  <c r="L73" i="3"/>
  <c r="M73" i="3"/>
  <c r="O73" i="3"/>
  <c r="P73" i="3"/>
  <c r="Q73" i="3"/>
  <c r="S73" i="3"/>
  <c r="T73" i="3"/>
  <c r="U73" i="3"/>
  <c r="V73" i="3"/>
  <c r="D74" i="3"/>
  <c r="E74" i="3"/>
  <c r="F74" i="3"/>
  <c r="G74" i="3"/>
  <c r="H74" i="3"/>
  <c r="I74" i="3"/>
  <c r="J74" i="3"/>
  <c r="K74" i="3"/>
  <c r="L74" i="3"/>
  <c r="M74" i="3"/>
  <c r="O74" i="3"/>
  <c r="P74" i="3"/>
  <c r="Q74" i="3"/>
  <c r="S74" i="3"/>
  <c r="T74" i="3"/>
  <c r="U74" i="3"/>
  <c r="V74" i="3"/>
  <c r="D75" i="3"/>
  <c r="E75" i="3"/>
  <c r="F75" i="3"/>
  <c r="G75" i="3"/>
  <c r="H75" i="3"/>
  <c r="I75" i="3"/>
  <c r="J75" i="3"/>
  <c r="K75" i="3"/>
  <c r="L75" i="3"/>
  <c r="M75" i="3"/>
  <c r="O75" i="3"/>
  <c r="P75" i="3"/>
  <c r="Q75" i="3"/>
  <c r="S75" i="3"/>
  <c r="T75" i="3"/>
  <c r="U75" i="3"/>
  <c r="V75" i="3"/>
  <c r="D76" i="3"/>
  <c r="E76" i="3"/>
  <c r="F76" i="3"/>
  <c r="G76" i="3"/>
  <c r="H76" i="3"/>
  <c r="I76" i="3"/>
  <c r="J76" i="3"/>
  <c r="K76" i="3"/>
  <c r="L76" i="3"/>
  <c r="M76" i="3"/>
  <c r="O76" i="3"/>
  <c r="P76" i="3"/>
  <c r="Q76" i="3"/>
  <c r="S76" i="3"/>
  <c r="T76" i="3"/>
  <c r="U76" i="3"/>
  <c r="V76" i="3"/>
  <c r="D77" i="3"/>
  <c r="E77" i="3"/>
  <c r="F77" i="3"/>
  <c r="G77" i="3"/>
  <c r="H77" i="3"/>
  <c r="I77" i="3"/>
  <c r="J77" i="3"/>
  <c r="K77" i="3"/>
  <c r="L77" i="3"/>
  <c r="M77" i="3"/>
  <c r="O77" i="3"/>
  <c r="P77" i="3"/>
  <c r="Q77" i="3"/>
  <c r="S77" i="3"/>
  <c r="T77" i="3"/>
  <c r="U77" i="3"/>
  <c r="V77" i="3"/>
  <c r="C75" i="3"/>
  <c r="C76" i="3"/>
  <c r="C77" i="3"/>
  <c r="C74" i="3"/>
  <c r="C73" i="3"/>
  <c r="C71" i="3"/>
  <c r="C72" i="3"/>
  <c r="C70" i="3"/>
  <c r="C58" i="3"/>
  <c r="C59" i="3"/>
  <c r="C57" i="3"/>
  <c r="C56" i="3"/>
  <c r="C69" i="3" l="1"/>
  <c r="C68" i="3"/>
  <c r="C67" i="3"/>
  <c r="C66" i="3"/>
  <c r="C65" i="3"/>
  <c r="C62" i="3"/>
  <c r="C63" i="3"/>
  <c r="C64" i="3"/>
  <c r="C61" i="3"/>
  <c r="C60" i="3"/>
  <c r="C55" i="3"/>
  <c r="C53" i="3"/>
  <c r="C54" i="3"/>
  <c r="C52" i="3"/>
  <c r="C51" i="3"/>
  <c r="C49" i="3"/>
  <c r="C50" i="3"/>
  <c r="C48" i="3"/>
  <c r="C47" i="3"/>
  <c r="L19" i="2" l="1"/>
  <c r="L20" i="2"/>
  <c r="L21" i="2"/>
  <c r="L22" i="2"/>
  <c r="L18" i="2"/>
  <c r="L11" i="2"/>
  <c r="L12" i="2"/>
  <c r="L10" i="2"/>
  <c r="L9" i="2"/>
  <c r="L8" i="2"/>
  <c r="K11" i="2"/>
  <c r="K12" i="2"/>
  <c r="K10" i="2"/>
  <c r="K9" i="2"/>
  <c r="K8" i="2"/>
  <c r="K21" i="2"/>
  <c r="K22" i="2"/>
  <c r="K20" i="2"/>
  <c r="K19" i="2"/>
  <c r="K18" i="2"/>
  <c r="J21" i="2"/>
  <c r="J22" i="2"/>
  <c r="J20" i="2"/>
  <c r="J19" i="2"/>
  <c r="J18" i="2"/>
  <c r="J11" i="2"/>
  <c r="J12" i="2"/>
  <c r="J10" i="2"/>
  <c r="J9" i="2"/>
  <c r="J8" i="2"/>
  <c r="I19" i="2"/>
  <c r="I20" i="2"/>
  <c r="I21" i="2"/>
  <c r="I22" i="2"/>
  <c r="I18" i="2"/>
  <c r="I11" i="2"/>
  <c r="I12" i="2"/>
  <c r="I10" i="2"/>
  <c r="I9" i="2"/>
  <c r="I8" i="2"/>
  <c r="G8" i="2"/>
  <c r="D11" i="2"/>
  <c r="D12" i="2"/>
  <c r="D10" i="2"/>
  <c r="D9" i="2"/>
  <c r="H22" i="2"/>
  <c r="H21" i="2"/>
  <c r="H20" i="2"/>
  <c r="H19" i="2"/>
  <c r="H18" i="2"/>
  <c r="F8" i="2"/>
  <c r="E8" i="2"/>
  <c r="D8" i="2"/>
  <c r="G9" i="2"/>
  <c r="G10" i="2"/>
  <c r="G11" i="2"/>
  <c r="G12" i="2"/>
  <c r="E9" i="2"/>
  <c r="F9" i="2"/>
  <c r="E10" i="2"/>
  <c r="F10" i="2"/>
  <c r="E11" i="2"/>
  <c r="F11" i="2"/>
  <c r="E12" i="2"/>
  <c r="F12" i="2"/>
</calcChain>
</file>

<file path=xl/sharedStrings.xml><?xml version="1.0" encoding="utf-8"?>
<sst xmlns="http://schemas.openxmlformats.org/spreadsheetml/2006/main" count="152" uniqueCount="36">
  <si>
    <t>Slope (CountRatio)</t>
  </si>
  <si>
    <t>(intercept)</t>
  </si>
  <si>
    <t>estimate</t>
  </si>
  <si>
    <t>mdl_sub</t>
  </si>
  <si>
    <t>mdl_top</t>
  </si>
  <si>
    <t>MARE</t>
  </si>
  <si>
    <t>VWC (%)</t>
  </si>
  <si>
    <t>NP  Counts</t>
  </si>
  <si>
    <t>Depth (cm)</t>
  </si>
  <si>
    <t>Standard Count</t>
  </si>
  <si>
    <t>STIL</t>
  </si>
  <si>
    <t>30871 MARE   30829 STIL</t>
  </si>
  <si>
    <t>30847 MARE   30990 STIL</t>
  </si>
  <si>
    <t>30849 MARE   30966 STIL</t>
  </si>
  <si>
    <t>30720 MARE   30683 STIL</t>
  </si>
  <si>
    <t>30871 MARE               30829 STIL</t>
  </si>
  <si>
    <t>30847 MARE        30990 STIL</t>
  </si>
  <si>
    <t>30849 MARE        30966 STIL</t>
  </si>
  <si>
    <t>30720 MARE        30683 STIL</t>
  </si>
  <si>
    <t>Plot</t>
  </si>
  <si>
    <t>Depth</t>
  </si>
  <si>
    <t>A</t>
  </si>
  <si>
    <t>Note 1</t>
  </si>
  <si>
    <t>AA</t>
  </si>
  <si>
    <t>B</t>
  </si>
  <si>
    <t>BB</t>
  </si>
  <si>
    <t>C</t>
  </si>
  <si>
    <t>CC</t>
  </si>
  <si>
    <t>D</t>
  </si>
  <si>
    <t>DD</t>
  </si>
  <si>
    <t>Note 1: Installed Access Tube on this day</t>
  </si>
  <si>
    <t>30838 MARE        30821 STIL</t>
  </si>
  <si>
    <t>VWC(%)</t>
  </si>
  <si>
    <t>30747 MARE        30420 STIL</t>
  </si>
  <si>
    <t>30-Apr_24</t>
  </si>
  <si>
    <t>30761 MARE        30625 STIL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</si>
</sst>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0" xfId="0" applyFill="1"/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0" fillId="14" borderId="1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5" fontId="4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0316-E494-46A6-902F-D47D5FC607C9}">
  <dimension ref="A1:AF90"/>
  <sheetViews>
    <sheetView topLeftCell="T1" workbookViewId="0">
      <selection activeCell="Z47" sqref="Z47"/>
    </sheetView>
  </sheetViews>
  <sheetFormatPr defaultRowHeight="15" x14ac:dyDescent="0.25"/>
  <cols>
    <col min="1" max="1" width="11.42578125" style="3" customWidth="1"/>
    <col min="2" max="2" width="8.140625" style="3" customWidth="1"/>
    <col min="3" max="3" width="9.7109375" style="3" customWidth="1"/>
    <col min="4" max="4" width="9.7109375" customWidth="1"/>
    <col min="5" max="5" width="9.5703125" customWidth="1"/>
    <col min="6" max="6" width="10.140625" customWidth="1"/>
    <col min="7" max="7" width="10.5703125" customWidth="1"/>
    <col min="8" max="9" width="9.7109375" customWidth="1"/>
    <col min="10" max="12" width="9.28515625" customWidth="1"/>
    <col min="13" max="13" width="9.7109375" customWidth="1"/>
    <col min="14" max="14" width="13.28515625" customWidth="1"/>
    <col min="15" max="15" width="9.42578125" customWidth="1"/>
    <col min="16" max="16" width="9.85546875" customWidth="1"/>
    <col min="17" max="18" width="9.7109375" style="1" customWidth="1"/>
    <col min="19" max="19" width="13.28515625" style="1" customWidth="1"/>
    <col min="20" max="20" width="19.140625" style="1" customWidth="1"/>
    <col min="21" max="21" width="16.7109375" style="1" customWidth="1"/>
    <col min="22" max="22" width="14.28515625" style="1" customWidth="1"/>
    <col min="23" max="23" width="11.85546875" style="1" customWidth="1"/>
    <col min="24" max="24" width="11.7109375" style="1" customWidth="1"/>
    <col min="25" max="25" width="12.28515625" style="1" customWidth="1"/>
  </cols>
  <sheetData>
    <row r="1" spans="1:30" ht="41.25" customHeight="1" x14ac:dyDescent="0.25">
      <c r="A1" s="18" t="s">
        <v>9</v>
      </c>
      <c r="B1" s="19"/>
      <c r="C1" s="19">
        <v>30815</v>
      </c>
      <c r="D1" s="19">
        <v>30734</v>
      </c>
      <c r="E1" s="19">
        <v>30864</v>
      </c>
      <c r="F1" s="19">
        <v>30633</v>
      </c>
      <c r="G1" s="19">
        <v>30623</v>
      </c>
      <c r="H1" s="19">
        <v>30699</v>
      </c>
      <c r="I1" s="19">
        <v>30751</v>
      </c>
      <c r="J1" s="19">
        <v>30493</v>
      </c>
      <c r="K1" s="19">
        <v>30716</v>
      </c>
      <c r="L1" s="19">
        <v>30840</v>
      </c>
      <c r="M1" s="19">
        <v>30893</v>
      </c>
      <c r="N1" s="19">
        <v>30715</v>
      </c>
      <c r="O1" s="19">
        <v>30667</v>
      </c>
      <c r="P1" s="19">
        <v>30573</v>
      </c>
      <c r="Q1" s="19">
        <v>30717</v>
      </c>
      <c r="R1" s="19">
        <v>30816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31</v>
      </c>
      <c r="X1" s="18" t="s">
        <v>33</v>
      </c>
      <c r="Y1" s="18" t="s">
        <v>35</v>
      </c>
      <c r="Z1" s="20"/>
      <c r="AA1" s="21"/>
      <c r="AB1" s="21"/>
      <c r="AC1" s="21"/>
      <c r="AD1" s="21"/>
    </row>
    <row r="2" spans="1:30" x14ac:dyDescent="0.25">
      <c r="A2" s="22" t="s">
        <v>19</v>
      </c>
      <c r="B2" s="22" t="s">
        <v>20</v>
      </c>
      <c r="C2" s="23">
        <v>45022</v>
      </c>
      <c r="D2" s="23">
        <v>45035</v>
      </c>
      <c r="E2" s="23">
        <v>45049</v>
      </c>
      <c r="F2" s="23">
        <v>45063</v>
      </c>
      <c r="G2" s="23">
        <v>45077</v>
      </c>
      <c r="H2" s="23">
        <v>45091</v>
      </c>
      <c r="I2" s="23">
        <v>45105</v>
      </c>
      <c r="J2" s="23">
        <v>45119</v>
      </c>
      <c r="K2" s="23">
        <v>45133</v>
      </c>
      <c r="L2" s="23">
        <v>45147</v>
      </c>
      <c r="M2" s="23">
        <v>45161</v>
      </c>
      <c r="N2" s="23">
        <v>45163</v>
      </c>
      <c r="O2" s="23">
        <v>45175</v>
      </c>
      <c r="P2" s="23">
        <v>45189</v>
      </c>
      <c r="Q2" s="24">
        <v>45203</v>
      </c>
      <c r="R2" s="23">
        <v>45212</v>
      </c>
      <c r="S2" s="23">
        <v>45217</v>
      </c>
      <c r="T2" s="23">
        <v>45231</v>
      </c>
      <c r="U2" s="25">
        <v>45246</v>
      </c>
      <c r="V2" s="26">
        <v>45259</v>
      </c>
      <c r="W2" s="26">
        <v>45321</v>
      </c>
      <c r="X2" s="87">
        <v>45371</v>
      </c>
      <c r="Y2" s="95" t="s">
        <v>34</v>
      </c>
      <c r="Z2" s="27"/>
    </row>
    <row r="3" spans="1:30" ht="15.75" x14ac:dyDescent="0.25">
      <c r="A3" s="28" t="s">
        <v>21</v>
      </c>
      <c r="B3" s="28">
        <v>10</v>
      </c>
      <c r="C3" s="28">
        <v>1.68</v>
      </c>
      <c r="D3" s="29">
        <v>1.52</v>
      </c>
      <c r="E3" s="29">
        <v>1.84</v>
      </c>
      <c r="F3" s="29">
        <v>1.96</v>
      </c>
      <c r="G3" s="29">
        <v>1.8</v>
      </c>
      <c r="H3" s="29">
        <v>1.5</v>
      </c>
      <c r="I3" s="29">
        <v>1.55</v>
      </c>
      <c r="J3" s="29">
        <v>1.98</v>
      </c>
      <c r="K3" s="29">
        <v>1.62</v>
      </c>
      <c r="L3" s="29">
        <v>1.83</v>
      </c>
      <c r="M3" s="29">
        <v>1.59</v>
      </c>
      <c r="N3" s="30" t="s">
        <v>22</v>
      </c>
      <c r="O3" s="29">
        <v>1.23</v>
      </c>
      <c r="P3" s="29">
        <v>1.32</v>
      </c>
      <c r="Q3" s="31">
        <v>1.17</v>
      </c>
      <c r="R3" s="30" t="s">
        <v>22</v>
      </c>
      <c r="S3" s="29">
        <v>1.21</v>
      </c>
      <c r="T3" s="29">
        <v>1.7</v>
      </c>
      <c r="U3" s="29">
        <v>1.68</v>
      </c>
      <c r="V3" s="31">
        <v>1.8</v>
      </c>
      <c r="W3" s="31">
        <v>1.91</v>
      </c>
      <c r="X3" s="31">
        <v>1.86</v>
      </c>
      <c r="Y3" s="31">
        <v>1.89</v>
      </c>
      <c r="Z3" s="32"/>
      <c r="AA3" s="33"/>
      <c r="AB3" s="33"/>
      <c r="AC3" s="33"/>
      <c r="AD3" s="33"/>
    </row>
    <row r="4" spans="1:30" ht="15.75" x14ac:dyDescent="0.25">
      <c r="A4" s="28" t="s">
        <v>21</v>
      </c>
      <c r="B4" s="28">
        <v>30</v>
      </c>
      <c r="C4" s="28">
        <v>1.81</v>
      </c>
      <c r="D4" s="29">
        <v>1.73</v>
      </c>
      <c r="E4" s="29">
        <v>1.84</v>
      </c>
      <c r="F4" s="29">
        <v>1.91</v>
      </c>
      <c r="G4" s="29">
        <v>1.86</v>
      </c>
      <c r="H4" s="29">
        <v>1.67</v>
      </c>
      <c r="I4" s="29">
        <v>1.55</v>
      </c>
      <c r="J4" s="29">
        <v>1.85</v>
      </c>
      <c r="K4" s="29">
        <v>1.72</v>
      </c>
      <c r="L4" s="29">
        <v>1.72</v>
      </c>
      <c r="M4" s="29">
        <v>1.66</v>
      </c>
      <c r="N4" s="29"/>
      <c r="O4" s="29">
        <v>1.35</v>
      </c>
      <c r="P4" s="29">
        <v>1.32</v>
      </c>
      <c r="Q4" s="31">
        <v>1.28</v>
      </c>
      <c r="R4" s="29"/>
      <c r="S4" s="29">
        <v>1.26</v>
      </c>
      <c r="T4" s="29">
        <v>1.42</v>
      </c>
      <c r="U4" s="29">
        <v>1.38</v>
      </c>
      <c r="V4" s="31">
        <v>1.43</v>
      </c>
      <c r="W4" s="31">
        <v>1.85</v>
      </c>
      <c r="X4" s="31">
        <v>1.85</v>
      </c>
      <c r="Y4" s="31">
        <v>1.86</v>
      </c>
      <c r="Z4" s="32"/>
      <c r="AA4" s="33"/>
      <c r="AB4" s="33"/>
      <c r="AC4" s="33"/>
      <c r="AD4" s="33"/>
    </row>
    <row r="5" spans="1:30" ht="15.75" x14ac:dyDescent="0.25">
      <c r="A5" s="28" t="s">
        <v>21</v>
      </c>
      <c r="B5" s="28">
        <v>50</v>
      </c>
      <c r="C5" s="28">
        <v>1.62</v>
      </c>
      <c r="D5" s="29">
        <v>1.62</v>
      </c>
      <c r="E5" s="29">
        <v>1.73</v>
      </c>
      <c r="F5" s="29">
        <v>1.77</v>
      </c>
      <c r="G5" s="29">
        <v>1.77</v>
      </c>
      <c r="H5" s="29">
        <v>1.71</v>
      </c>
      <c r="I5" s="29">
        <v>1.56</v>
      </c>
      <c r="J5" s="29">
        <v>1.68</v>
      </c>
      <c r="K5" s="29">
        <v>1.69</v>
      </c>
      <c r="L5" s="29">
        <v>1.46</v>
      </c>
      <c r="M5" s="29">
        <v>1.44</v>
      </c>
      <c r="N5" s="29"/>
      <c r="O5" s="29">
        <v>1.23</v>
      </c>
      <c r="P5" s="29">
        <v>1.22</v>
      </c>
      <c r="Q5" s="29">
        <v>1.19</v>
      </c>
      <c r="R5" s="29"/>
      <c r="S5" s="29">
        <v>1.1599999999999999</v>
      </c>
      <c r="T5" s="29">
        <v>1.21</v>
      </c>
      <c r="U5" s="29">
        <v>1.21</v>
      </c>
      <c r="V5" s="31">
        <v>1.2</v>
      </c>
      <c r="W5" s="31">
        <v>1.74</v>
      </c>
      <c r="X5" s="31">
        <v>1.72</v>
      </c>
      <c r="Y5" s="31">
        <v>1.76</v>
      </c>
      <c r="Z5" s="32"/>
      <c r="AA5" s="33"/>
      <c r="AB5" s="33"/>
      <c r="AC5" s="33"/>
      <c r="AD5" s="33"/>
    </row>
    <row r="6" spans="1:30" ht="15.75" x14ac:dyDescent="0.25">
      <c r="A6" s="28" t="s">
        <v>21</v>
      </c>
      <c r="B6" s="28">
        <v>70</v>
      </c>
      <c r="C6" s="28">
        <v>1.54</v>
      </c>
      <c r="D6" s="29">
        <v>1.56</v>
      </c>
      <c r="E6" s="29">
        <v>1.77</v>
      </c>
      <c r="F6" s="29">
        <v>1.81</v>
      </c>
      <c r="G6" s="29">
        <v>1.81</v>
      </c>
      <c r="H6" s="29">
        <v>1.75</v>
      </c>
      <c r="I6" s="29">
        <v>1.7</v>
      </c>
      <c r="J6" s="29">
        <v>1.79</v>
      </c>
      <c r="K6" s="29">
        <v>1.78</v>
      </c>
      <c r="L6" s="29">
        <v>1.62</v>
      </c>
      <c r="M6" s="29">
        <v>1.64</v>
      </c>
      <c r="N6" s="29"/>
      <c r="O6" s="29">
        <v>1.42</v>
      </c>
      <c r="P6" s="29">
        <v>1.36</v>
      </c>
      <c r="Q6" s="29">
        <v>1.29</v>
      </c>
      <c r="R6" s="29"/>
      <c r="S6" s="29">
        <v>1.29</v>
      </c>
      <c r="T6" s="29">
        <v>1.28</v>
      </c>
      <c r="U6" s="29">
        <v>1.28</v>
      </c>
      <c r="V6" s="31">
        <v>1.29</v>
      </c>
      <c r="W6" s="31">
        <v>1.79</v>
      </c>
      <c r="X6" s="31">
        <v>1.78</v>
      </c>
      <c r="Y6" s="31">
        <v>1.82</v>
      </c>
      <c r="Z6" s="32"/>
      <c r="AA6" s="33"/>
      <c r="AB6" s="33"/>
      <c r="AC6" s="33"/>
      <c r="AD6" s="33"/>
    </row>
    <row r="7" spans="1:30" ht="15.75" x14ac:dyDescent="0.25">
      <c r="A7" s="34" t="s">
        <v>23</v>
      </c>
      <c r="B7" s="34">
        <v>10</v>
      </c>
      <c r="C7" s="34">
        <v>1.57</v>
      </c>
      <c r="D7" s="35">
        <v>1.36</v>
      </c>
      <c r="E7" s="35">
        <v>1.71</v>
      </c>
      <c r="F7" s="35">
        <v>1.78</v>
      </c>
      <c r="G7" s="35">
        <v>1.65</v>
      </c>
      <c r="H7" s="35">
        <v>1.28</v>
      </c>
      <c r="I7" s="35">
        <v>1.64</v>
      </c>
      <c r="J7" s="35">
        <v>1.88</v>
      </c>
      <c r="K7" s="35">
        <v>1.6</v>
      </c>
      <c r="L7" s="35">
        <v>1.78</v>
      </c>
      <c r="M7" s="35">
        <v>1.46</v>
      </c>
      <c r="N7" s="35"/>
      <c r="O7" s="35">
        <v>1.05</v>
      </c>
      <c r="P7" s="35">
        <v>1.29</v>
      </c>
      <c r="Q7" s="35">
        <v>1.01</v>
      </c>
      <c r="R7" s="35"/>
      <c r="S7" s="35">
        <v>1.06</v>
      </c>
      <c r="T7" s="35">
        <v>1.7</v>
      </c>
      <c r="U7" s="35">
        <v>1.64</v>
      </c>
      <c r="V7" s="36">
        <v>1.74</v>
      </c>
      <c r="W7" s="36">
        <v>1.84</v>
      </c>
      <c r="X7" s="36">
        <v>1.74</v>
      </c>
      <c r="Y7" s="36">
        <v>1.8</v>
      </c>
      <c r="Z7" s="37"/>
      <c r="AA7" s="38"/>
      <c r="AB7" s="38"/>
      <c r="AC7" s="38"/>
      <c r="AD7" s="38"/>
    </row>
    <row r="8" spans="1:30" ht="15.75" x14ac:dyDescent="0.25">
      <c r="A8" s="34" t="s">
        <v>23</v>
      </c>
      <c r="B8" s="34">
        <v>30</v>
      </c>
      <c r="C8" s="34">
        <v>1.8</v>
      </c>
      <c r="D8" s="35">
        <v>1.72</v>
      </c>
      <c r="E8" s="35">
        <v>1.84</v>
      </c>
      <c r="F8" s="35">
        <v>1.87</v>
      </c>
      <c r="G8" s="35">
        <v>1.83</v>
      </c>
      <c r="H8" s="35">
        <v>1.61</v>
      </c>
      <c r="I8" s="35">
        <v>1.7</v>
      </c>
      <c r="J8" s="35">
        <v>1.87</v>
      </c>
      <c r="K8" s="35">
        <v>1.79</v>
      </c>
      <c r="L8" s="35">
        <v>1.79</v>
      </c>
      <c r="M8" s="35">
        <v>1.73</v>
      </c>
      <c r="N8" s="35"/>
      <c r="O8" s="35">
        <v>1.35</v>
      </c>
      <c r="P8" s="35">
        <v>1.31</v>
      </c>
      <c r="Q8" s="35">
        <v>1.26</v>
      </c>
      <c r="R8" s="35"/>
      <c r="S8" s="35">
        <v>1.23</v>
      </c>
      <c r="T8" s="35">
        <v>1.47</v>
      </c>
      <c r="U8" s="35">
        <v>1.47</v>
      </c>
      <c r="V8" s="36">
        <v>1.6</v>
      </c>
      <c r="W8" s="36">
        <v>1.83</v>
      </c>
      <c r="X8" s="36">
        <v>1.82</v>
      </c>
      <c r="Y8" s="36">
        <v>1.81</v>
      </c>
      <c r="Z8" s="37"/>
      <c r="AA8" s="38"/>
      <c r="AB8" s="38"/>
      <c r="AC8" s="38"/>
      <c r="AD8" s="38"/>
    </row>
    <row r="9" spans="1:30" ht="15.75" x14ac:dyDescent="0.25">
      <c r="A9" s="34" t="s">
        <v>23</v>
      </c>
      <c r="B9" s="34">
        <v>50</v>
      </c>
      <c r="C9" s="34">
        <v>1.77</v>
      </c>
      <c r="D9" s="35">
        <v>1.75</v>
      </c>
      <c r="E9" s="35">
        <v>1.79</v>
      </c>
      <c r="F9" s="35">
        <v>1.83</v>
      </c>
      <c r="G9" s="35">
        <v>1.81</v>
      </c>
      <c r="H9" s="35">
        <v>1.72</v>
      </c>
      <c r="I9" s="35">
        <v>1.7</v>
      </c>
      <c r="J9" s="35">
        <v>1.83</v>
      </c>
      <c r="K9" s="35">
        <v>1.79</v>
      </c>
      <c r="L9" s="35">
        <v>1.69</v>
      </c>
      <c r="M9" s="35">
        <v>1.72</v>
      </c>
      <c r="N9" s="35"/>
      <c r="O9" s="35">
        <v>1.47</v>
      </c>
      <c r="P9" s="35">
        <v>1.37</v>
      </c>
      <c r="Q9" s="35">
        <v>1.27</v>
      </c>
      <c r="R9" s="36"/>
      <c r="S9" s="35">
        <v>1.29</v>
      </c>
      <c r="T9" s="35">
        <v>1.28</v>
      </c>
      <c r="U9" s="35">
        <v>1.26</v>
      </c>
      <c r="V9" s="36">
        <v>1.28</v>
      </c>
      <c r="W9" s="36">
        <v>1.77</v>
      </c>
      <c r="X9" s="36">
        <v>1.78</v>
      </c>
      <c r="Y9" s="36">
        <v>1.8</v>
      </c>
      <c r="Z9" s="37"/>
      <c r="AA9" s="38"/>
      <c r="AB9" s="38"/>
      <c r="AC9" s="38"/>
      <c r="AD9" s="38"/>
    </row>
    <row r="10" spans="1:30" ht="15.75" x14ac:dyDescent="0.25">
      <c r="A10" s="34" t="s">
        <v>23</v>
      </c>
      <c r="B10" s="34">
        <v>70</v>
      </c>
      <c r="C10" s="34">
        <v>1.76</v>
      </c>
      <c r="D10" s="35">
        <v>1.74</v>
      </c>
      <c r="E10" s="35">
        <v>1.79</v>
      </c>
      <c r="F10" s="35">
        <v>1.83</v>
      </c>
      <c r="G10" s="35">
        <v>1.86</v>
      </c>
      <c r="H10" s="35">
        <v>1.82</v>
      </c>
      <c r="I10" s="35">
        <v>1.75</v>
      </c>
      <c r="J10" s="35">
        <v>1.86</v>
      </c>
      <c r="K10" s="35">
        <v>1.81</v>
      </c>
      <c r="L10" s="35">
        <v>1.75</v>
      </c>
      <c r="M10" s="35">
        <v>1.83</v>
      </c>
      <c r="N10" s="35"/>
      <c r="O10" s="35">
        <v>1.71</v>
      </c>
      <c r="P10" s="35">
        <v>1.6</v>
      </c>
      <c r="Q10" s="35">
        <v>1.51</v>
      </c>
      <c r="R10" s="35"/>
      <c r="S10" s="35">
        <v>1.51</v>
      </c>
      <c r="T10" s="35">
        <v>1.46</v>
      </c>
      <c r="U10" s="35">
        <v>1.49</v>
      </c>
      <c r="V10" s="36">
        <v>1.5</v>
      </c>
      <c r="W10" s="36">
        <v>1.83</v>
      </c>
      <c r="X10" s="36">
        <v>1.78</v>
      </c>
      <c r="Y10" s="36">
        <v>1.86</v>
      </c>
      <c r="Z10" s="37"/>
      <c r="AA10" s="38"/>
      <c r="AB10" s="38"/>
      <c r="AC10" s="38"/>
      <c r="AD10" s="38"/>
    </row>
    <row r="11" spans="1:30" ht="15.75" x14ac:dyDescent="0.25">
      <c r="A11" s="39" t="s">
        <v>24</v>
      </c>
      <c r="B11" s="39">
        <v>10</v>
      </c>
      <c r="C11" s="39">
        <v>1.83</v>
      </c>
      <c r="D11" s="40">
        <v>1.68</v>
      </c>
      <c r="E11" s="40">
        <v>1.95</v>
      </c>
      <c r="F11" s="40">
        <v>2.0099999999999998</v>
      </c>
      <c r="G11" s="40">
        <v>1.9</v>
      </c>
      <c r="H11" s="40">
        <v>1.65</v>
      </c>
      <c r="I11" s="40">
        <v>1.96</v>
      </c>
      <c r="J11" s="40">
        <v>2.09</v>
      </c>
      <c r="K11" s="40">
        <v>1.83</v>
      </c>
      <c r="L11" s="40">
        <v>1.99</v>
      </c>
      <c r="M11" s="40">
        <v>1.72</v>
      </c>
      <c r="N11" s="40"/>
      <c r="O11" s="40">
        <v>1.42</v>
      </c>
      <c r="P11" s="40">
        <v>1.53</v>
      </c>
      <c r="Q11" s="40">
        <v>1.36</v>
      </c>
      <c r="R11" s="40"/>
      <c r="S11" s="40">
        <v>1.39</v>
      </c>
      <c r="T11" s="40">
        <v>1.88</v>
      </c>
      <c r="U11" s="40">
        <v>1.8</v>
      </c>
      <c r="V11" s="41">
        <v>1.9</v>
      </c>
      <c r="W11" s="41">
        <v>2.0499999999999998</v>
      </c>
      <c r="X11" s="41">
        <v>1.95</v>
      </c>
      <c r="Y11" s="41">
        <v>2.02</v>
      </c>
      <c r="Z11" s="42"/>
      <c r="AA11" s="43"/>
      <c r="AB11" s="43"/>
      <c r="AC11" s="43"/>
      <c r="AD11" s="43"/>
    </row>
    <row r="12" spans="1:30" ht="15.75" x14ac:dyDescent="0.25">
      <c r="A12" s="39" t="s">
        <v>24</v>
      </c>
      <c r="B12" s="39">
        <v>30</v>
      </c>
      <c r="C12" s="39">
        <v>1.99</v>
      </c>
      <c r="D12" s="40">
        <v>1.95</v>
      </c>
      <c r="E12" s="40">
        <v>1.99</v>
      </c>
      <c r="F12" s="40">
        <v>2.0099999999999998</v>
      </c>
      <c r="G12" s="40">
        <v>2</v>
      </c>
      <c r="H12" s="40">
        <v>1.89</v>
      </c>
      <c r="I12" s="40">
        <v>1.95</v>
      </c>
      <c r="J12" s="40">
        <v>1.99</v>
      </c>
      <c r="K12" s="40">
        <v>1.94</v>
      </c>
      <c r="L12" s="40">
        <v>1.96</v>
      </c>
      <c r="M12" s="40">
        <v>1.9</v>
      </c>
      <c r="N12" s="40"/>
      <c r="O12" s="40">
        <v>1.69</v>
      </c>
      <c r="P12" s="40">
        <v>1.67</v>
      </c>
      <c r="Q12" s="40">
        <v>1.61</v>
      </c>
      <c r="R12" s="40"/>
      <c r="S12" s="40">
        <v>1.6</v>
      </c>
      <c r="T12" s="40">
        <v>1.71</v>
      </c>
      <c r="U12" s="40">
        <v>1.72</v>
      </c>
      <c r="V12" s="41">
        <v>1.74</v>
      </c>
      <c r="W12" s="41">
        <v>2.0499999999999998</v>
      </c>
      <c r="X12" s="41">
        <v>1.97</v>
      </c>
      <c r="Y12" s="41">
        <v>2.0099999999999998</v>
      </c>
      <c r="Z12" s="42"/>
      <c r="AA12" s="43"/>
      <c r="AB12" s="43"/>
      <c r="AC12" s="43"/>
      <c r="AD12" s="43"/>
    </row>
    <row r="13" spans="1:30" ht="15.75" x14ac:dyDescent="0.25">
      <c r="A13" s="39" t="s">
        <v>24</v>
      </c>
      <c r="B13" s="39">
        <v>50</v>
      </c>
      <c r="C13" s="39">
        <v>1.93</v>
      </c>
      <c r="D13" s="40">
        <v>1.89</v>
      </c>
      <c r="E13" s="40">
        <v>1.92</v>
      </c>
      <c r="F13" s="40">
        <v>1.93</v>
      </c>
      <c r="G13" s="40">
        <v>1.96</v>
      </c>
      <c r="H13" s="40">
        <v>1.9</v>
      </c>
      <c r="I13" s="40">
        <v>1.89</v>
      </c>
      <c r="J13" s="40">
        <v>1.93</v>
      </c>
      <c r="K13" s="40">
        <v>1.86</v>
      </c>
      <c r="L13" s="40">
        <v>1.93</v>
      </c>
      <c r="M13" s="40">
        <v>1.86</v>
      </c>
      <c r="N13" s="40"/>
      <c r="O13" s="40">
        <v>1.71</v>
      </c>
      <c r="P13" s="40">
        <v>1.66</v>
      </c>
      <c r="Q13" s="40">
        <v>1.64</v>
      </c>
      <c r="R13" s="40"/>
      <c r="S13" s="40">
        <v>1.61</v>
      </c>
      <c r="T13" s="40">
        <v>1.63</v>
      </c>
      <c r="U13" s="40">
        <v>1.67</v>
      </c>
      <c r="V13" s="41">
        <v>1.68</v>
      </c>
      <c r="W13" s="41">
        <v>1.89</v>
      </c>
      <c r="X13" s="41">
        <v>1.93</v>
      </c>
      <c r="Y13" s="41">
        <v>1.92</v>
      </c>
      <c r="Z13" s="42"/>
      <c r="AA13" s="43"/>
      <c r="AB13" s="43"/>
      <c r="AC13" s="43"/>
      <c r="AD13" s="43"/>
    </row>
    <row r="14" spans="1:30" ht="15.75" x14ac:dyDescent="0.25">
      <c r="A14" s="39" t="s">
        <v>24</v>
      </c>
      <c r="B14" s="39">
        <v>70</v>
      </c>
      <c r="C14" s="39">
        <v>1.8</v>
      </c>
      <c r="D14" s="40">
        <v>1.77</v>
      </c>
      <c r="E14" s="40">
        <v>1.8</v>
      </c>
      <c r="F14" s="40">
        <v>1.83</v>
      </c>
      <c r="G14" s="40">
        <v>1.83</v>
      </c>
      <c r="H14" s="40">
        <v>1.8</v>
      </c>
      <c r="I14" s="40">
        <v>1.77</v>
      </c>
      <c r="J14" s="40">
        <v>1.79</v>
      </c>
      <c r="K14" s="40">
        <v>1.78</v>
      </c>
      <c r="L14" s="40">
        <v>1.82</v>
      </c>
      <c r="M14" s="40">
        <v>1.75</v>
      </c>
      <c r="N14" s="40"/>
      <c r="O14" s="40">
        <v>1.68</v>
      </c>
      <c r="P14" s="40">
        <v>1.64</v>
      </c>
      <c r="Q14" s="40">
        <v>1.61</v>
      </c>
      <c r="R14" s="40"/>
      <c r="S14" s="40">
        <v>1.58</v>
      </c>
      <c r="T14" s="40">
        <v>1.56</v>
      </c>
      <c r="U14" s="40">
        <v>1.61</v>
      </c>
      <c r="V14" s="41">
        <v>1.59</v>
      </c>
      <c r="W14" s="41">
        <v>1.74</v>
      </c>
      <c r="X14" s="41">
        <v>1.78</v>
      </c>
      <c r="Y14" s="41">
        <v>1.79</v>
      </c>
      <c r="Z14" s="42"/>
      <c r="AA14" s="43"/>
      <c r="AB14" s="43"/>
      <c r="AC14" s="43"/>
      <c r="AD14" s="43"/>
    </row>
    <row r="15" spans="1:30" ht="15.75" x14ac:dyDescent="0.25">
      <c r="A15" s="39" t="s">
        <v>24</v>
      </c>
      <c r="B15" s="39">
        <v>90</v>
      </c>
      <c r="C15" s="39">
        <v>1.8</v>
      </c>
      <c r="D15" s="40">
        <v>1.77</v>
      </c>
      <c r="E15" s="40">
        <v>1.8</v>
      </c>
      <c r="F15" s="40">
        <v>1.82</v>
      </c>
      <c r="G15" s="40">
        <v>1.82</v>
      </c>
      <c r="H15" s="40">
        <v>1.83</v>
      </c>
      <c r="I15" s="40">
        <v>1.83</v>
      </c>
      <c r="J15" s="40">
        <v>1.84</v>
      </c>
      <c r="K15" s="40">
        <v>1.83</v>
      </c>
      <c r="L15" s="40">
        <v>1.82</v>
      </c>
      <c r="M15" s="40">
        <v>1.8</v>
      </c>
      <c r="N15" s="40"/>
      <c r="O15" s="40">
        <v>1.8</v>
      </c>
      <c r="P15" s="40">
        <v>1.74</v>
      </c>
      <c r="Q15" s="40">
        <v>1.73</v>
      </c>
      <c r="R15" s="40"/>
      <c r="S15" s="40">
        <v>1.7</v>
      </c>
      <c r="T15" s="40">
        <v>1.66</v>
      </c>
      <c r="U15" s="40">
        <v>1.67</v>
      </c>
      <c r="V15" s="41">
        <v>1.69</v>
      </c>
      <c r="W15" s="41">
        <v>1.69</v>
      </c>
      <c r="X15" s="41">
        <v>1.79</v>
      </c>
      <c r="Y15" s="41">
        <v>1.81</v>
      </c>
      <c r="Z15" s="42"/>
      <c r="AA15" s="43"/>
      <c r="AB15" s="43"/>
      <c r="AC15" s="43"/>
      <c r="AD15" s="43"/>
    </row>
    <row r="16" spans="1:30" ht="15.75" x14ac:dyDescent="0.25">
      <c r="A16" s="44" t="s">
        <v>25</v>
      </c>
      <c r="B16" s="44">
        <v>10</v>
      </c>
      <c r="C16" s="44">
        <v>1.89</v>
      </c>
      <c r="D16" s="45">
        <v>1.7</v>
      </c>
      <c r="E16" s="45">
        <v>2.02</v>
      </c>
      <c r="F16" s="45">
        <v>2.08</v>
      </c>
      <c r="G16" s="45">
        <v>1.93</v>
      </c>
      <c r="H16" s="45">
        <v>1.72</v>
      </c>
      <c r="I16" s="45">
        <v>1.96</v>
      </c>
      <c r="J16" s="45">
        <v>2.1</v>
      </c>
      <c r="K16" s="45">
        <v>1.89</v>
      </c>
      <c r="L16" s="45">
        <v>1.98</v>
      </c>
      <c r="M16" s="45">
        <v>1.74</v>
      </c>
      <c r="N16" s="45"/>
      <c r="O16" s="45">
        <v>1.46</v>
      </c>
      <c r="P16" s="45">
        <v>1.64</v>
      </c>
      <c r="Q16" s="45">
        <v>1.45</v>
      </c>
      <c r="R16" s="45"/>
      <c r="S16" s="45">
        <v>1.46</v>
      </c>
      <c r="T16" s="45">
        <v>1.9</v>
      </c>
      <c r="U16" s="45">
        <v>1.87</v>
      </c>
      <c r="V16" s="46">
        <v>1.94</v>
      </c>
      <c r="W16" s="46">
        <v>2.02</v>
      </c>
      <c r="X16" s="46">
        <v>2</v>
      </c>
      <c r="Y16" s="46">
        <v>2.0499999999999998</v>
      </c>
      <c r="Z16" s="47"/>
      <c r="AA16" s="48"/>
      <c r="AB16" s="48"/>
      <c r="AC16" s="48"/>
      <c r="AD16" s="48"/>
    </row>
    <row r="17" spans="1:30" ht="15.75" x14ac:dyDescent="0.25">
      <c r="A17" s="44" t="s">
        <v>25</v>
      </c>
      <c r="B17" s="44">
        <v>30</v>
      </c>
      <c r="C17" s="44">
        <v>2.02</v>
      </c>
      <c r="D17" s="45">
        <v>1.99</v>
      </c>
      <c r="E17" s="45">
        <v>2.04</v>
      </c>
      <c r="F17" s="45">
        <v>2.0499999999999998</v>
      </c>
      <c r="G17" s="45">
        <v>2.0699999999999998</v>
      </c>
      <c r="H17" s="45">
        <v>1.96</v>
      </c>
      <c r="I17" s="45">
        <v>2.02</v>
      </c>
      <c r="J17" s="45">
        <v>2.09</v>
      </c>
      <c r="K17" s="45">
        <v>2.02</v>
      </c>
      <c r="L17" s="45">
        <v>2.04</v>
      </c>
      <c r="M17" s="45">
        <v>1.97</v>
      </c>
      <c r="N17" s="45"/>
      <c r="O17" s="45">
        <v>1.75</v>
      </c>
      <c r="P17" s="45">
        <v>1.7</v>
      </c>
      <c r="Q17" s="45">
        <v>1.69</v>
      </c>
      <c r="R17" s="45"/>
      <c r="S17" s="45">
        <v>1.69</v>
      </c>
      <c r="T17" s="45">
        <v>1.82</v>
      </c>
      <c r="U17" s="45">
        <v>1.81</v>
      </c>
      <c r="V17" s="46">
        <v>1.82</v>
      </c>
      <c r="W17" s="46">
        <v>1.98</v>
      </c>
      <c r="X17" s="46">
        <v>2.06</v>
      </c>
      <c r="Y17" s="46">
        <v>2.0499999999999998</v>
      </c>
      <c r="Z17" s="47"/>
      <c r="AA17" s="48"/>
      <c r="AB17" s="48"/>
      <c r="AC17" s="48"/>
      <c r="AD17" s="48"/>
    </row>
    <row r="18" spans="1:30" ht="15.75" x14ac:dyDescent="0.25">
      <c r="A18" s="44" t="s">
        <v>25</v>
      </c>
      <c r="B18" s="44">
        <v>50</v>
      </c>
      <c r="C18" s="44">
        <v>1.92</v>
      </c>
      <c r="D18" s="45">
        <v>1.91</v>
      </c>
      <c r="E18" s="45">
        <v>1.91</v>
      </c>
      <c r="F18" s="45">
        <v>1.91</v>
      </c>
      <c r="G18" s="45">
        <v>1.96</v>
      </c>
      <c r="H18" s="45">
        <v>1.93</v>
      </c>
      <c r="I18" s="45">
        <v>1.89</v>
      </c>
      <c r="J18" s="45">
        <v>1.85</v>
      </c>
      <c r="K18" s="45">
        <v>1.88</v>
      </c>
      <c r="L18" s="45">
        <v>1.9</v>
      </c>
      <c r="M18" s="45">
        <v>1.84</v>
      </c>
      <c r="N18" s="45"/>
      <c r="O18" s="45">
        <v>1.73</v>
      </c>
      <c r="P18" s="45">
        <v>1.64</v>
      </c>
      <c r="Q18" s="45">
        <v>1.65</v>
      </c>
      <c r="R18" s="45"/>
      <c r="S18" s="45">
        <v>1.6</v>
      </c>
      <c r="T18" s="45">
        <v>1.63</v>
      </c>
      <c r="U18" s="45">
        <v>1.63</v>
      </c>
      <c r="V18" s="46">
        <v>1.63</v>
      </c>
      <c r="W18" s="46">
        <v>1.92</v>
      </c>
      <c r="X18" s="46">
        <v>1.91</v>
      </c>
      <c r="Y18" s="46">
        <v>1.92</v>
      </c>
      <c r="Z18" s="47"/>
      <c r="AA18" s="48"/>
      <c r="AB18" s="48"/>
      <c r="AC18" s="48"/>
      <c r="AD18" s="48"/>
    </row>
    <row r="19" spans="1:30" ht="15.75" x14ac:dyDescent="0.25">
      <c r="A19" s="44" t="s">
        <v>25</v>
      </c>
      <c r="B19" s="44">
        <v>70</v>
      </c>
      <c r="C19" s="44">
        <v>1.77</v>
      </c>
      <c r="D19" s="45">
        <v>1.74</v>
      </c>
      <c r="E19" s="45">
        <v>1.77</v>
      </c>
      <c r="F19" s="45">
        <v>1.76</v>
      </c>
      <c r="G19" s="45">
        <v>1.79</v>
      </c>
      <c r="H19" s="45">
        <v>1.81</v>
      </c>
      <c r="I19" s="45">
        <v>1.76</v>
      </c>
      <c r="J19" s="45">
        <v>1.77</v>
      </c>
      <c r="K19" s="45">
        <v>1.78</v>
      </c>
      <c r="L19" s="45">
        <v>1.73</v>
      </c>
      <c r="M19" s="45">
        <v>1.73</v>
      </c>
      <c r="N19" s="45"/>
      <c r="O19" s="45">
        <v>1.71</v>
      </c>
      <c r="P19" s="45">
        <v>1.65</v>
      </c>
      <c r="Q19" s="45">
        <v>1.62</v>
      </c>
      <c r="R19" s="45"/>
      <c r="S19" s="45">
        <v>1.59</v>
      </c>
      <c r="T19" s="45">
        <v>1.55</v>
      </c>
      <c r="U19" s="45">
        <v>1.56</v>
      </c>
      <c r="V19" s="46">
        <v>1.58</v>
      </c>
      <c r="W19" s="46">
        <v>1.77</v>
      </c>
      <c r="X19" s="46">
        <v>1.75</v>
      </c>
      <c r="Y19" s="46">
        <v>1.75</v>
      </c>
      <c r="Z19" s="47"/>
      <c r="AA19" s="48"/>
      <c r="AB19" s="48"/>
      <c r="AC19" s="48"/>
      <c r="AD19" s="48"/>
    </row>
    <row r="20" spans="1:30" ht="15.75" x14ac:dyDescent="0.25">
      <c r="A20" s="44" t="s">
        <v>25</v>
      </c>
      <c r="B20" s="44">
        <v>90</v>
      </c>
      <c r="C20" s="44">
        <v>1.71</v>
      </c>
      <c r="D20" s="45">
        <v>1.71</v>
      </c>
      <c r="E20" s="45">
        <v>1.72</v>
      </c>
      <c r="F20" s="45">
        <v>1.75</v>
      </c>
      <c r="G20" s="45">
        <v>1.77</v>
      </c>
      <c r="H20" s="45">
        <v>1.79</v>
      </c>
      <c r="I20" s="45">
        <v>1.77</v>
      </c>
      <c r="J20" s="45">
        <v>1.77</v>
      </c>
      <c r="K20" s="45">
        <v>1.8</v>
      </c>
      <c r="L20" s="45">
        <v>1.78</v>
      </c>
      <c r="M20" s="45">
        <v>1.76</v>
      </c>
      <c r="N20" s="45"/>
      <c r="O20" s="45">
        <v>1.73</v>
      </c>
      <c r="P20" s="45">
        <v>1.72</v>
      </c>
      <c r="Q20" s="45">
        <v>1.74</v>
      </c>
      <c r="R20" s="45"/>
      <c r="S20" s="45">
        <v>1.7</v>
      </c>
      <c r="T20" s="45">
        <v>1.72</v>
      </c>
      <c r="U20" s="45">
        <v>1.68</v>
      </c>
      <c r="V20" s="46">
        <v>1.72</v>
      </c>
      <c r="W20" s="46">
        <v>1.73</v>
      </c>
      <c r="X20" s="46">
        <v>1.75</v>
      </c>
      <c r="Y20" s="46">
        <v>1.74</v>
      </c>
      <c r="Z20" s="47"/>
      <c r="AA20" s="48"/>
      <c r="AB20" s="48"/>
      <c r="AC20" s="48"/>
      <c r="AD20" s="48"/>
    </row>
    <row r="21" spans="1:30" ht="15.75" x14ac:dyDescent="0.25">
      <c r="A21" s="49" t="s">
        <v>26</v>
      </c>
      <c r="B21" s="49">
        <v>10</v>
      </c>
      <c r="C21" s="49">
        <v>1.27</v>
      </c>
      <c r="D21" s="50">
        <v>1.02</v>
      </c>
      <c r="E21" s="50">
        <v>1.58</v>
      </c>
      <c r="F21" s="50">
        <v>1.82</v>
      </c>
      <c r="G21" s="50">
        <v>1.51</v>
      </c>
      <c r="H21" s="50">
        <v>1.1399999999999999</v>
      </c>
      <c r="I21" s="50">
        <v>1.76</v>
      </c>
      <c r="J21" s="50">
        <v>1.89</v>
      </c>
      <c r="K21" s="50">
        <v>1.45</v>
      </c>
      <c r="L21" s="50">
        <v>1.76</v>
      </c>
      <c r="M21" s="50">
        <v>1.48</v>
      </c>
      <c r="N21" s="50"/>
      <c r="O21" s="50">
        <v>0.84</v>
      </c>
      <c r="P21" s="50">
        <v>1.1100000000000001</v>
      </c>
      <c r="Q21" s="50">
        <v>0.7</v>
      </c>
      <c r="R21" s="50"/>
      <c r="S21" s="50">
        <v>0.75</v>
      </c>
      <c r="T21" s="50">
        <v>1.43</v>
      </c>
      <c r="U21" s="50">
        <v>1.35</v>
      </c>
      <c r="V21" s="51">
        <v>1.45</v>
      </c>
      <c r="W21" s="51">
        <v>1.79</v>
      </c>
      <c r="X21" s="51">
        <v>1.52</v>
      </c>
      <c r="Y21" s="51">
        <v>1.72</v>
      </c>
      <c r="Z21" s="52"/>
      <c r="AA21" s="53"/>
      <c r="AB21" s="53"/>
      <c r="AC21" s="53"/>
      <c r="AD21" s="53"/>
    </row>
    <row r="22" spans="1:30" ht="15.75" x14ac:dyDescent="0.25">
      <c r="A22" s="49" t="s">
        <v>26</v>
      </c>
      <c r="B22" s="49">
        <v>30</v>
      </c>
      <c r="C22" s="49">
        <v>1.68</v>
      </c>
      <c r="D22" s="50">
        <v>1.46</v>
      </c>
      <c r="E22" s="50">
        <v>1.9</v>
      </c>
      <c r="F22" s="50">
        <v>2.0699999999999998</v>
      </c>
      <c r="G22" s="50">
        <v>1.82</v>
      </c>
      <c r="H22" s="50">
        <v>1.44</v>
      </c>
      <c r="I22" s="50">
        <v>1.99</v>
      </c>
      <c r="J22" s="50">
        <v>2.11</v>
      </c>
      <c r="K22" s="50">
        <v>1.77</v>
      </c>
      <c r="L22" s="50">
        <v>2</v>
      </c>
      <c r="M22" s="50">
        <v>1.78</v>
      </c>
      <c r="N22" s="50"/>
      <c r="O22" s="50">
        <v>1.17</v>
      </c>
      <c r="P22" s="50">
        <v>1.1100000000000001</v>
      </c>
      <c r="Q22" s="50">
        <v>0.99</v>
      </c>
      <c r="R22" s="50"/>
      <c r="S22" s="50">
        <v>0.96</v>
      </c>
      <c r="T22" s="50">
        <v>1.21</v>
      </c>
      <c r="U22" s="50">
        <v>1.39</v>
      </c>
      <c r="V22" s="51">
        <v>1.53</v>
      </c>
      <c r="W22" s="51">
        <v>2</v>
      </c>
      <c r="X22" s="51">
        <v>1.78</v>
      </c>
      <c r="Y22" s="51">
        <v>1.94</v>
      </c>
      <c r="Z22" s="52"/>
      <c r="AA22" s="53"/>
      <c r="AB22" s="53"/>
      <c r="AC22" s="53"/>
      <c r="AD22" s="53"/>
    </row>
    <row r="23" spans="1:30" ht="15.75" x14ac:dyDescent="0.25">
      <c r="A23" s="54" t="s">
        <v>27</v>
      </c>
      <c r="B23" s="54">
        <v>10</v>
      </c>
      <c r="C23" s="54">
        <v>1.19</v>
      </c>
      <c r="D23" s="55">
        <v>0.85</v>
      </c>
      <c r="E23" s="55">
        <v>1.63</v>
      </c>
      <c r="F23" s="55">
        <v>1.85</v>
      </c>
      <c r="G23" s="55">
        <v>1.48</v>
      </c>
      <c r="H23" s="55">
        <v>1.1200000000000001</v>
      </c>
      <c r="I23" s="55">
        <v>1.77</v>
      </c>
      <c r="J23" s="55">
        <v>1.89</v>
      </c>
      <c r="K23" s="55">
        <v>1.45</v>
      </c>
      <c r="L23" s="55">
        <v>1.8</v>
      </c>
      <c r="M23" s="55">
        <v>1.4</v>
      </c>
      <c r="N23" s="55"/>
      <c r="O23" s="55">
        <v>0.75</v>
      </c>
      <c r="P23" s="55">
        <v>0.99</v>
      </c>
      <c r="Q23" s="55">
        <v>0.65</v>
      </c>
      <c r="R23" s="55"/>
      <c r="S23" s="55">
        <v>0.73</v>
      </c>
      <c r="T23" s="55">
        <v>1.52</v>
      </c>
      <c r="U23" s="55">
        <v>1.42</v>
      </c>
      <c r="V23" s="56">
        <v>1.52</v>
      </c>
      <c r="W23" s="56">
        <v>1.81</v>
      </c>
      <c r="X23" s="56">
        <v>1.5</v>
      </c>
      <c r="Y23" s="56">
        <v>1.75</v>
      </c>
      <c r="Z23" s="57"/>
      <c r="AA23" s="58"/>
      <c r="AB23" s="58"/>
      <c r="AC23" s="58"/>
      <c r="AD23" s="58"/>
    </row>
    <row r="24" spans="1:30" ht="15.75" x14ac:dyDescent="0.25">
      <c r="A24" s="54" t="s">
        <v>27</v>
      </c>
      <c r="B24" s="54">
        <v>30</v>
      </c>
      <c r="C24" s="54">
        <v>1.61</v>
      </c>
      <c r="D24" s="55">
        <v>1.19</v>
      </c>
      <c r="E24" s="55">
        <v>1.84</v>
      </c>
      <c r="F24" s="55">
        <v>2.08</v>
      </c>
      <c r="G24" s="55">
        <v>1.81</v>
      </c>
      <c r="H24" s="55">
        <v>1.49</v>
      </c>
      <c r="I24" s="55">
        <v>2.0099999999999998</v>
      </c>
      <c r="J24" s="55">
        <v>2.0699999999999998</v>
      </c>
      <c r="K24" s="55">
        <v>1.82</v>
      </c>
      <c r="L24" s="55">
        <v>1.98</v>
      </c>
      <c r="M24" s="55">
        <v>1.78</v>
      </c>
      <c r="N24" s="55"/>
      <c r="O24" s="55">
        <v>0.99</v>
      </c>
      <c r="P24" s="55">
        <v>1.05</v>
      </c>
      <c r="Q24" s="55">
        <v>0.95</v>
      </c>
      <c r="R24" s="55"/>
      <c r="S24" s="55">
        <v>0.91</v>
      </c>
      <c r="T24" s="55">
        <v>1.7</v>
      </c>
      <c r="U24" s="55">
        <v>1.63</v>
      </c>
      <c r="V24" s="56">
        <v>1.72</v>
      </c>
      <c r="W24" s="56">
        <v>1.98</v>
      </c>
      <c r="X24" s="56">
        <v>1.77</v>
      </c>
      <c r="Y24" s="56">
        <v>1.99</v>
      </c>
      <c r="Z24" s="57"/>
      <c r="AA24" s="58"/>
      <c r="AB24" s="58"/>
      <c r="AC24" s="58"/>
      <c r="AD24" s="58"/>
    </row>
    <row r="25" spans="1:30" ht="15.75" x14ac:dyDescent="0.25">
      <c r="A25" s="59" t="s">
        <v>28</v>
      </c>
      <c r="B25" s="59">
        <v>10</v>
      </c>
      <c r="C25" s="59">
        <v>1.7</v>
      </c>
      <c r="D25" s="60">
        <v>1.58</v>
      </c>
      <c r="E25" s="60">
        <v>1.82</v>
      </c>
      <c r="F25" s="60">
        <v>1.9</v>
      </c>
      <c r="G25" s="60">
        <v>1.78</v>
      </c>
      <c r="H25" s="60">
        <v>1.56</v>
      </c>
      <c r="I25" s="60">
        <v>1.83</v>
      </c>
      <c r="J25" s="60">
        <v>1.96</v>
      </c>
      <c r="K25" s="60">
        <v>1.71</v>
      </c>
      <c r="L25" s="60">
        <v>1.87</v>
      </c>
      <c r="M25" s="60">
        <v>1.64</v>
      </c>
      <c r="N25" s="60"/>
      <c r="O25" s="60">
        <v>1.18</v>
      </c>
      <c r="P25" s="60">
        <v>1.34</v>
      </c>
      <c r="Q25" s="60">
        <v>1.17</v>
      </c>
      <c r="R25" s="60"/>
      <c r="S25" s="60">
        <v>1.24</v>
      </c>
      <c r="T25" s="60">
        <v>1.8</v>
      </c>
      <c r="U25" s="60">
        <v>1.73</v>
      </c>
      <c r="V25" s="61">
        <v>1.79</v>
      </c>
      <c r="W25" s="61">
        <v>1.87</v>
      </c>
      <c r="X25" s="61">
        <v>1.83</v>
      </c>
      <c r="Y25" s="61">
        <v>1.89</v>
      </c>
      <c r="Z25" s="62"/>
      <c r="AA25" s="63"/>
      <c r="AB25" s="63"/>
      <c r="AC25" s="63"/>
      <c r="AD25" s="63"/>
    </row>
    <row r="26" spans="1:30" ht="15.75" x14ac:dyDescent="0.25">
      <c r="A26" s="59" t="s">
        <v>28</v>
      </c>
      <c r="B26" s="59">
        <v>30</v>
      </c>
      <c r="C26" s="59">
        <v>1.87</v>
      </c>
      <c r="D26" s="60">
        <v>1.83</v>
      </c>
      <c r="E26" s="60">
        <v>1.85</v>
      </c>
      <c r="F26" s="60">
        <v>1.92</v>
      </c>
      <c r="G26" s="60">
        <v>1.9</v>
      </c>
      <c r="H26" s="60">
        <v>1.76</v>
      </c>
      <c r="I26" s="60">
        <v>1.87</v>
      </c>
      <c r="J26" s="60">
        <v>1.92</v>
      </c>
      <c r="K26" s="60">
        <v>1.84</v>
      </c>
      <c r="L26" s="60">
        <v>1.87</v>
      </c>
      <c r="M26" s="60">
        <v>1.81</v>
      </c>
      <c r="N26" s="60"/>
      <c r="O26" s="60">
        <v>1.52</v>
      </c>
      <c r="P26" s="60">
        <v>1.45</v>
      </c>
      <c r="Q26" s="60">
        <v>1.46</v>
      </c>
      <c r="R26" s="60"/>
      <c r="S26" s="60">
        <v>1.44</v>
      </c>
      <c r="T26" s="60">
        <v>1.77</v>
      </c>
      <c r="U26" s="60">
        <v>1.73</v>
      </c>
      <c r="V26" s="61">
        <v>1.83</v>
      </c>
      <c r="W26" s="61">
        <v>1.88</v>
      </c>
      <c r="X26" s="61">
        <v>1.85</v>
      </c>
      <c r="Y26" s="61">
        <v>1.9</v>
      </c>
      <c r="Z26" s="62"/>
      <c r="AA26" s="63"/>
      <c r="AB26" s="63"/>
      <c r="AC26" s="63"/>
      <c r="AD26" s="63"/>
    </row>
    <row r="27" spans="1:30" ht="15.75" x14ac:dyDescent="0.25">
      <c r="A27" s="59" t="s">
        <v>28</v>
      </c>
      <c r="B27" s="59">
        <v>50</v>
      </c>
      <c r="C27" s="59">
        <v>1.82</v>
      </c>
      <c r="D27" s="60">
        <v>1.77</v>
      </c>
      <c r="E27" s="60">
        <v>1.81</v>
      </c>
      <c r="F27" s="60">
        <v>1.82</v>
      </c>
      <c r="G27" s="60">
        <v>1.84</v>
      </c>
      <c r="H27" s="60">
        <v>1.79</v>
      </c>
      <c r="I27" s="60">
        <v>1.82</v>
      </c>
      <c r="J27" s="60">
        <v>1.86</v>
      </c>
      <c r="K27" s="60">
        <v>1.84</v>
      </c>
      <c r="L27" s="60">
        <v>1.79</v>
      </c>
      <c r="M27" s="60">
        <v>1.79</v>
      </c>
      <c r="N27" s="60"/>
      <c r="O27" s="60">
        <v>1.58</v>
      </c>
      <c r="P27" s="60">
        <v>1.51</v>
      </c>
      <c r="Q27" s="60">
        <v>1.46</v>
      </c>
      <c r="R27" s="60"/>
      <c r="S27" s="60">
        <v>1.46</v>
      </c>
      <c r="T27" s="60">
        <v>1.57</v>
      </c>
      <c r="U27" s="60">
        <v>1.59</v>
      </c>
      <c r="V27" s="61">
        <v>1.69</v>
      </c>
      <c r="W27" s="61">
        <v>1.83</v>
      </c>
      <c r="X27" s="61">
        <v>1.79</v>
      </c>
      <c r="Y27" s="61">
        <v>1.96</v>
      </c>
      <c r="Z27" s="62"/>
      <c r="AA27" s="63"/>
      <c r="AB27" s="63"/>
      <c r="AC27" s="63"/>
      <c r="AD27" s="63"/>
    </row>
    <row r="28" spans="1:30" ht="15.75" x14ac:dyDescent="0.25">
      <c r="A28" s="59" t="s">
        <v>28</v>
      </c>
      <c r="B28" s="59">
        <v>70</v>
      </c>
      <c r="C28" s="59">
        <v>1.79</v>
      </c>
      <c r="D28" s="60">
        <v>1.79</v>
      </c>
      <c r="E28" s="60">
        <v>1.78</v>
      </c>
      <c r="F28" s="60">
        <v>1.82</v>
      </c>
      <c r="G28" s="60">
        <v>1.83</v>
      </c>
      <c r="H28" s="60">
        <v>1.81</v>
      </c>
      <c r="I28" s="60">
        <v>1.82</v>
      </c>
      <c r="J28" s="60">
        <v>1.85</v>
      </c>
      <c r="K28" s="60">
        <v>1.84</v>
      </c>
      <c r="L28" s="60">
        <v>1.79</v>
      </c>
      <c r="M28" s="60">
        <v>1.81</v>
      </c>
      <c r="N28" s="60"/>
      <c r="O28" s="60">
        <v>1.67</v>
      </c>
      <c r="P28" s="60">
        <v>1.62</v>
      </c>
      <c r="Q28" s="60">
        <v>1.56</v>
      </c>
      <c r="R28" s="60"/>
      <c r="S28" s="60">
        <v>1.55</v>
      </c>
      <c r="T28" s="60">
        <v>1.61</v>
      </c>
      <c r="U28" s="60">
        <v>1.59</v>
      </c>
      <c r="V28" s="61">
        <v>1.6</v>
      </c>
      <c r="W28" s="61">
        <v>1.78</v>
      </c>
      <c r="X28" s="61">
        <v>1.81</v>
      </c>
      <c r="Y28" s="61">
        <v>1.83</v>
      </c>
      <c r="Z28" s="62"/>
      <c r="AA28" s="63"/>
      <c r="AB28" s="63"/>
      <c r="AC28" s="63"/>
      <c r="AD28" s="63"/>
    </row>
    <row r="29" spans="1:30" ht="15.75" x14ac:dyDescent="0.25">
      <c r="A29" s="64" t="s">
        <v>29</v>
      </c>
      <c r="B29" s="64">
        <v>10</v>
      </c>
      <c r="C29" s="64">
        <v>1.68</v>
      </c>
      <c r="D29" s="65">
        <v>1.49</v>
      </c>
      <c r="E29" s="65">
        <v>1.73</v>
      </c>
      <c r="F29" s="65">
        <v>1.84</v>
      </c>
      <c r="G29" s="65">
        <v>1.69</v>
      </c>
      <c r="H29" s="65">
        <v>1.4</v>
      </c>
      <c r="I29" s="65">
        <v>1.75</v>
      </c>
      <c r="J29" s="65">
        <v>1.91</v>
      </c>
      <c r="K29" s="65">
        <v>1.68</v>
      </c>
      <c r="L29" s="65">
        <v>1.79</v>
      </c>
      <c r="M29" s="65">
        <v>1.62</v>
      </c>
      <c r="N29" s="65"/>
      <c r="O29" s="65">
        <v>1.22</v>
      </c>
      <c r="P29" s="65">
        <v>1.55</v>
      </c>
      <c r="Q29" s="65">
        <v>1.1599999999999999</v>
      </c>
      <c r="R29" s="65"/>
      <c r="S29" s="65">
        <v>1.22</v>
      </c>
      <c r="T29" s="65">
        <v>1.74</v>
      </c>
      <c r="U29" s="65">
        <v>1.73</v>
      </c>
      <c r="V29" s="66">
        <v>1.78</v>
      </c>
      <c r="W29" s="66">
        <v>1.84</v>
      </c>
      <c r="X29" s="66">
        <v>1.78</v>
      </c>
      <c r="Y29" s="66">
        <v>1.84</v>
      </c>
      <c r="Z29" s="67"/>
      <c r="AA29" s="9"/>
      <c r="AB29" s="9"/>
      <c r="AC29" s="9"/>
      <c r="AD29" s="9"/>
    </row>
    <row r="30" spans="1:30" ht="15.75" x14ac:dyDescent="0.25">
      <c r="A30" s="64" t="s">
        <v>29</v>
      </c>
      <c r="B30" s="64">
        <v>30</v>
      </c>
      <c r="C30" s="64">
        <v>1.89</v>
      </c>
      <c r="D30" s="65">
        <v>1.78</v>
      </c>
      <c r="E30" s="65">
        <v>1.89</v>
      </c>
      <c r="F30" s="65">
        <v>1.94</v>
      </c>
      <c r="G30" s="65">
        <v>1.88</v>
      </c>
      <c r="H30" s="65">
        <v>1.72</v>
      </c>
      <c r="I30" s="65">
        <v>1.84</v>
      </c>
      <c r="J30" s="65">
        <v>1.93</v>
      </c>
      <c r="K30" s="65">
        <v>1.85</v>
      </c>
      <c r="L30" s="65">
        <v>1.9</v>
      </c>
      <c r="M30" s="65">
        <v>1.81</v>
      </c>
      <c r="N30" s="65"/>
      <c r="O30" s="65">
        <v>1.48</v>
      </c>
      <c r="P30" s="65">
        <v>1.63</v>
      </c>
      <c r="Q30" s="65">
        <v>1.42</v>
      </c>
      <c r="R30" s="65"/>
      <c r="S30" s="65">
        <v>1.45</v>
      </c>
      <c r="T30" s="65">
        <v>1.77</v>
      </c>
      <c r="U30" s="65">
        <v>1.77</v>
      </c>
      <c r="V30" s="66">
        <v>1.86</v>
      </c>
      <c r="W30" s="66">
        <v>1.94</v>
      </c>
      <c r="X30" s="66">
        <v>1.87</v>
      </c>
      <c r="Y30" s="66">
        <v>1.94</v>
      </c>
      <c r="Z30" s="67"/>
      <c r="AA30" s="9"/>
      <c r="AB30" s="9"/>
      <c r="AC30" s="9"/>
      <c r="AD30" s="9"/>
    </row>
    <row r="31" spans="1:30" ht="15.75" x14ac:dyDescent="0.25">
      <c r="A31" s="64" t="s">
        <v>29</v>
      </c>
      <c r="B31" s="64">
        <v>50</v>
      </c>
      <c r="C31" s="64">
        <v>1.84</v>
      </c>
      <c r="D31" s="65">
        <v>1.83</v>
      </c>
      <c r="E31" s="65">
        <v>1.83</v>
      </c>
      <c r="F31" s="65">
        <v>1.86</v>
      </c>
      <c r="G31" s="65">
        <v>1.88</v>
      </c>
      <c r="H31" s="65">
        <v>1.81</v>
      </c>
      <c r="I31" s="65">
        <v>1.81</v>
      </c>
      <c r="J31" s="65">
        <v>1.89</v>
      </c>
      <c r="K31" s="65">
        <v>1.89</v>
      </c>
      <c r="L31" s="65">
        <v>1.85</v>
      </c>
      <c r="M31" s="65">
        <v>1.83</v>
      </c>
      <c r="N31" s="65"/>
      <c r="O31" s="65">
        <v>1.61</v>
      </c>
      <c r="P31" s="65">
        <v>1.59</v>
      </c>
      <c r="Q31" s="65">
        <v>1.52</v>
      </c>
      <c r="R31" s="65"/>
      <c r="S31" s="65">
        <v>1.48</v>
      </c>
      <c r="T31" s="65">
        <v>1.59</v>
      </c>
      <c r="U31" s="65">
        <v>1.59</v>
      </c>
      <c r="V31" s="66">
        <v>1.69</v>
      </c>
      <c r="W31" s="66">
        <v>1.84</v>
      </c>
      <c r="X31" s="66">
        <v>1.86</v>
      </c>
      <c r="Y31" s="66">
        <v>1.87</v>
      </c>
      <c r="Z31" s="67"/>
      <c r="AA31" s="9"/>
      <c r="AB31" s="9"/>
      <c r="AC31" s="9"/>
      <c r="AD31" s="9"/>
    </row>
    <row r="32" spans="1:30" ht="15.75" x14ac:dyDescent="0.25">
      <c r="A32" s="64" t="s">
        <v>29</v>
      </c>
      <c r="B32" s="64">
        <v>70</v>
      </c>
      <c r="C32" s="64">
        <v>1.74</v>
      </c>
      <c r="D32" s="65">
        <v>1.71</v>
      </c>
      <c r="E32" s="65">
        <v>1.75</v>
      </c>
      <c r="F32" s="65">
        <v>1.75</v>
      </c>
      <c r="G32" s="65">
        <v>1.75</v>
      </c>
      <c r="H32" s="65">
        <v>1.74</v>
      </c>
      <c r="I32" s="65">
        <v>1.71</v>
      </c>
      <c r="J32" s="65">
        <v>1.77</v>
      </c>
      <c r="K32" s="65">
        <v>1.76</v>
      </c>
      <c r="L32" s="65">
        <v>1.72</v>
      </c>
      <c r="M32" s="65">
        <v>1.76</v>
      </c>
      <c r="N32" s="65"/>
      <c r="O32" s="65">
        <v>1.62</v>
      </c>
      <c r="P32" s="65">
        <v>1.53</v>
      </c>
      <c r="Q32" s="65">
        <v>1.5</v>
      </c>
      <c r="R32" s="65"/>
      <c r="S32" s="65">
        <v>1.46</v>
      </c>
      <c r="T32" s="65">
        <v>1.49</v>
      </c>
      <c r="U32" s="65">
        <v>1.48</v>
      </c>
      <c r="V32" s="66">
        <v>1.5</v>
      </c>
      <c r="W32" s="66">
        <v>1.75</v>
      </c>
      <c r="X32" s="66">
        <v>1.76</v>
      </c>
      <c r="Y32" s="66">
        <v>1.78</v>
      </c>
      <c r="Z32" s="67"/>
      <c r="AA32" s="9"/>
      <c r="AB32" s="9"/>
      <c r="AC32" s="9"/>
      <c r="AD32" s="9"/>
    </row>
    <row r="33" spans="1:32" ht="15.75" x14ac:dyDescent="0.25">
      <c r="A33" s="64" t="s">
        <v>29</v>
      </c>
      <c r="B33" s="64">
        <v>90</v>
      </c>
      <c r="C33" s="64">
        <v>1.71</v>
      </c>
      <c r="D33" s="65">
        <v>1.68</v>
      </c>
      <c r="E33" s="65">
        <v>1.76</v>
      </c>
      <c r="F33" s="65">
        <v>1.8</v>
      </c>
      <c r="G33" s="65">
        <v>1.87</v>
      </c>
      <c r="H33" s="65">
        <v>1.83</v>
      </c>
      <c r="I33" s="65">
        <v>1.8</v>
      </c>
      <c r="J33" s="65">
        <v>1.86</v>
      </c>
      <c r="K33" s="65">
        <v>1.81</v>
      </c>
      <c r="L33" s="65">
        <v>1.8</v>
      </c>
      <c r="M33" s="65">
        <v>1.85</v>
      </c>
      <c r="N33" s="65"/>
      <c r="O33" s="65">
        <v>1.76</v>
      </c>
      <c r="P33" s="65">
        <v>1.72</v>
      </c>
      <c r="Q33" s="65">
        <v>1.64</v>
      </c>
      <c r="R33" s="65"/>
      <c r="S33" s="65">
        <v>1.6</v>
      </c>
      <c r="T33" s="65">
        <v>1.61</v>
      </c>
      <c r="U33" s="65">
        <v>1.61</v>
      </c>
      <c r="V33" s="66">
        <v>1.62</v>
      </c>
      <c r="W33" s="66">
        <v>1.81</v>
      </c>
      <c r="X33" s="66">
        <v>1.81</v>
      </c>
      <c r="Y33" s="66">
        <v>1.8</v>
      </c>
      <c r="Z33" s="67"/>
      <c r="AA33" s="9"/>
      <c r="AB33" s="9"/>
      <c r="AC33" s="9"/>
      <c r="AD33" s="9"/>
    </row>
    <row r="34" spans="1:32" ht="15.75" x14ac:dyDescent="0.25">
      <c r="A34" s="68" t="s">
        <v>5</v>
      </c>
      <c r="B34" s="68">
        <v>10</v>
      </c>
      <c r="C34" s="68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>
        <v>1.29</v>
      </c>
      <c r="O34" s="70">
        <v>1.04</v>
      </c>
      <c r="P34" s="71">
        <v>1.23</v>
      </c>
      <c r="Q34" s="71">
        <v>0.9</v>
      </c>
      <c r="R34" s="71"/>
      <c r="S34" s="71">
        <v>0.87</v>
      </c>
      <c r="T34" s="71">
        <v>1.55</v>
      </c>
      <c r="U34" s="71">
        <v>1.4</v>
      </c>
      <c r="V34" s="71">
        <v>1.51</v>
      </c>
      <c r="W34" s="71">
        <v>1.63</v>
      </c>
      <c r="X34" s="71">
        <v>1.54</v>
      </c>
      <c r="Y34" s="71">
        <v>1.65</v>
      </c>
      <c r="Z34" s="69"/>
      <c r="AA34" s="72"/>
      <c r="AB34" s="72"/>
      <c r="AC34" s="72"/>
      <c r="AD34" s="72"/>
      <c r="AE34" s="72"/>
      <c r="AF34" s="72"/>
    </row>
    <row r="35" spans="1:32" ht="15.75" x14ac:dyDescent="0.25">
      <c r="A35" s="68" t="s">
        <v>5</v>
      </c>
      <c r="B35" s="68">
        <v>30</v>
      </c>
      <c r="C35" s="6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70">
        <v>1.57</v>
      </c>
      <c r="O35" s="70">
        <v>1.41</v>
      </c>
      <c r="P35" s="71">
        <v>1.34</v>
      </c>
      <c r="Q35" s="71">
        <v>1.17</v>
      </c>
      <c r="R35" s="71"/>
      <c r="S35" s="71">
        <v>1.1200000000000001</v>
      </c>
      <c r="T35" s="71">
        <v>1.57</v>
      </c>
      <c r="U35" s="71">
        <v>1.5</v>
      </c>
      <c r="V35" s="71">
        <v>1.5</v>
      </c>
      <c r="W35" s="71">
        <v>1.71</v>
      </c>
      <c r="X35" s="71">
        <v>1.65</v>
      </c>
      <c r="Y35" s="71">
        <v>1.76</v>
      </c>
      <c r="Z35" s="69"/>
      <c r="AA35" s="72"/>
      <c r="AB35" s="72"/>
      <c r="AC35" s="72"/>
      <c r="AD35" s="72"/>
      <c r="AE35" s="72"/>
      <c r="AF35" s="72"/>
    </row>
    <row r="36" spans="1:32" ht="15.75" x14ac:dyDescent="0.25">
      <c r="A36" s="68" t="s">
        <v>5</v>
      </c>
      <c r="B36" s="68">
        <v>50</v>
      </c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70">
        <v>1.75</v>
      </c>
      <c r="O36" s="70">
        <v>1.7</v>
      </c>
      <c r="P36" s="71">
        <v>1.62</v>
      </c>
      <c r="Q36" s="71">
        <v>1.49</v>
      </c>
      <c r="R36" s="71"/>
      <c r="S36" s="71">
        <v>1.41</v>
      </c>
      <c r="T36" s="71">
        <v>1.45</v>
      </c>
      <c r="U36" s="71">
        <v>1.46</v>
      </c>
      <c r="V36" s="71">
        <v>1.49</v>
      </c>
      <c r="W36" s="71">
        <v>1.78</v>
      </c>
      <c r="X36" s="71">
        <v>1.75</v>
      </c>
      <c r="Y36" s="71">
        <v>1.86</v>
      </c>
      <c r="Z36" s="69"/>
      <c r="AA36" s="72"/>
      <c r="AB36" s="72"/>
      <c r="AC36" s="72"/>
      <c r="AD36" s="72"/>
      <c r="AE36" s="72"/>
      <c r="AF36" s="72"/>
    </row>
    <row r="37" spans="1:32" ht="15.75" x14ac:dyDescent="0.25">
      <c r="A37" s="68" t="s">
        <v>5</v>
      </c>
      <c r="B37" s="68">
        <v>70</v>
      </c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70">
        <v>1.9</v>
      </c>
      <c r="O37" s="70">
        <v>1.86</v>
      </c>
      <c r="P37" s="71">
        <v>1.85</v>
      </c>
      <c r="Q37" s="71">
        <v>1.76</v>
      </c>
      <c r="R37" s="71"/>
      <c r="S37" s="71">
        <v>1.66</v>
      </c>
      <c r="T37" s="71">
        <v>1.66</v>
      </c>
      <c r="U37" s="71">
        <v>1.67</v>
      </c>
      <c r="V37" s="71">
        <v>1.66</v>
      </c>
      <c r="W37" s="71">
        <v>1.89</v>
      </c>
      <c r="X37" s="71">
        <v>1.88</v>
      </c>
      <c r="Y37" s="71">
        <v>1.95</v>
      </c>
      <c r="Z37" s="69"/>
      <c r="AA37" s="72"/>
      <c r="AB37" s="72"/>
      <c r="AC37" s="72"/>
      <c r="AD37" s="72"/>
      <c r="AE37" s="72"/>
      <c r="AF37" s="72"/>
    </row>
    <row r="38" spans="1:32" ht="15.75" x14ac:dyDescent="0.25">
      <c r="A38" s="68" t="s">
        <v>5</v>
      </c>
      <c r="B38" s="68">
        <v>90</v>
      </c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70">
        <v>1.92</v>
      </c>
      <c r="O38" s="70">
        <v>1.92</v>
      </c>
      <c r="P38" s="71">
        <v>1.9</v>
      </c>
      <c r="Q38" s="71">
        <v>1.83</v>
      </c>
      <c r="R38" s="71"/>
      <c r="S38" s="71">
        <v>1.74</v>
      </c>
      <c r="T38" s="71">
        <v>1.72</v>
      </c>
      <c r="U38" s="71">
        <v>1.73</v>
      </c>
      <c r="V38" s="71">
        <v>1.69</v>
      </c>
      <c r="W38" s="71">
        <v>1.92</v>
      </c>
      <c r="X38" s="71">
        <v>1.97</v>
      </c>
      <c r="Y38" s="71">
        <v>1.99</v>
      </c>
      <c r="Z38" s="69"/>
      <c r="AA38" s="72"/>
      <c r="AB38" s="72"/>
      <c r="AC38" s="72"/>
      <c r="AD38" s="72"/>
      <c r="AE38" s="72"/>
      <c r="AF38" s="72"/>
    </row>
    <row r="39" spans="1:32" x14ac:dyDescent="0.25">
      <c r="A39" s="39" t="s">
        <v>10</v>
      </c>
      <c r="B39" s="39">
        <v>10</v>
      </c>
      <c r="C39" s="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1"/>
      <c r="R39" s="41">
        <v>1.04</v>
      </c>
      <c r="S39" s="41">
        <v>1.04</v>
      </c>
      <c r="T39" s="41">
        <v>1.61</v>
      </c>
      <c r="U39" s="41">
        <v>1.54</v>
      </c>
      <c r="V39" s="41">
        <v>1.62</v>
      </c>
      <c r="W39" s="41">
        <v>1.71</v>
      </c>
      <c r="X39" s="41">
        <v>1.65</v>
      </c>
      <c r="Y39" s="41">
        <v>1.72</v>
      </c>
      <c r="Z39" s="42"/>
      <c r="AA39" s="43"/>
      <c r="AB39" s="43"/>
      <c r="AC39" s="43"/>
      <c r="AD39" s="43"/>
      <c r="AE39" s="43"/>
      <c r="AF39" s="43"/>
    </row>
    <row r="40" spans="1:32" x14ac:dyDescent="0.25">
      <c r="A40" s="39" t="s">
        <v>10</v>
      </c>
      <c r="B40" s="39">
        <v>30</v>
      </c>
      <c r="C40" s="39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1"/>
      <c r="R40" s="41">
        <v>1.1399999999999999</v>
      </c>
      <c r="S40" s="41">
        <v>1.1299999999999999</v>
      </c>
      <c r="T40" s="41">
        <v>1.66</v>
      </c>
      <c r="U40" s="41">
        <v>1.57</v>
      </c>
      <c r="V40" s="41">
        <v>1.65</v>
      </c>
      <c r="W40" s="41">
        <v>1.75</v>
      </c>
      <c r="X40" s="41">
        <v>1.71</v>
      </c>
      <c r="Y40" s="41">
        <v>1.74</v>
      </c>
      <c r="Z40" s="42"/>
      <c r="AA40" s="43"/>
      <c r="AB40" s="43"/>
      <c r="AC40" s="43"/>
      <c r="AD40" s="43"/>
      <c r="AE40" s="43"/>
      <c r="AF40" s="43"/>
    </row>
    <row r="41" spans="1:32" x14ac:dyDescent="0.25">
      <c r="A41" s="39" t="s">
        <v>10</v>
      </c>
      <c r="B41" s="39">
        <v>50</v>
      </c>
      <c r="C41" s="3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1"/>
      <c r="R41" s="41">
        <v>1.31</v>
      </c>
      <c r="S41" s="41">
        <v>1.3</v>
      </c>
      <c r="T41" s="41">
        <v>1.52</v>
      </c>
      <c r="U41" s="41">
        <v>1.54</v>
      </c>
      <c r="V41" s="41">
        <v>1.59</v>
      </c>
      <c r="W41" s="41">
        <v>1.81</v>
      </c>
      <c r="X41" s="41">
        <v>1.79</v>
      </c>
      <c r="Y41" s="41">
        <v>1.82</v>
      </c>
      <c r="Z41" s="42"/>
      <c r="AA41" s="43"/>
      <c r="AB41" s="43"/>
      <c r="AC41" s="43"/>
      <c r="AD41" s="43"/>
      <c r="AE41" s="43"/>
      <c r="AF41" s="43"/>
    </row>
    <row r="42" spans="1:32" x14ac:dyDescent="0.25">
      <c r="A42" s="39" t="s">
        <v>10</v>
      </c>
      <c r="B42" s="39">
        <v>70</v>
      </c>
      <c r="C42" s="39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1"/>
      <c r="R42" s="41">
        <v>1.59</v>
      </c>
      <c r="S42" s="41">
        <v>1.58</v>
      </c>
      <c r="T42" s="41">
        <v>1.57</v>
      </c>
      <c r="U42" s="41">
        <v>1.63</v>
      </c>
      <c r="V42" s="41">
        <v>1.59</v>
      </c>
      <c r="W42" s="41">
        <v>1.86</v>
      </c>
      <c r="X42" s="41">
        <v>1.88</v>
      </c>
      <c r="Y42" s="41">
        <v>1.88</v>
      </c>
      <c r="Z42" s="42"/>
      <c r="AA42" s="43"/>
      <c r="AB42" s="43"/>
      <c r="AC42" s="43"/>
      <c r="AD42" s="43"/>
      <c r="AE42" s="43"/>
      <c r="AF42" s="43"/>
    </row>
    <row r="43" spans="1:32" x14ac:dyDescent="0.25">
      <c r="A43" s="39" t="s">
        <v>10</v>
      </c>
      <c r="B43" s="39">
        <v>90</v>
      </c>
      <c r="C43" s="39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1"/>
      <c r="R43" s="41">
        <v>1.73</v>
      </c>
      <c r="S43" s="41">
        <v>1.76</v>
      </c>
      <c r="T43" s="41">
        <v>1.72</v>
      </c>
      <c r="U43" s="41">
        <v>1.75</v>
      </c>
      <c r="V43" s="41">
        <v>1.71</v>
      </c>
      <c r="W43" s="41">
        <v>1.93</v>
      </c>
      <c r="X43" s="41">
        <v>1.94</v>
      </c>
      <c r="Y43" s="41">
        <v>1.95</v>
      </c>
      <c r="Z43" s="42"/>
      <c r="AA43" s="43"/>
      <c r="AB43" s="43"/>
      <c r="AC43" s="43"/>
      <c r="AD43" s="43"/>
      <c r="AE43" s="43"/>
      <c r="AF43" s="43"/>
    </row>
    <row r="45" spans="1:32" x14ac:dyDescent="0.25">
      <c r="A45" s="73" t="s">
        <v>30</v>
      </c>
      <c r="D45" s="3"/>
      <c r="E45" s="73"/>
      <c r="F45" s="73"/>
      <c r="G45" s="73"/>
      <c r="H45" s="73"/>
    </row>
    <row r="46" spans="1:32" x14ac:dyDescent="0.25">
      <c r="C46" s="81" t="s">
        <v>32</v>
      </c>
      <c r="D46" s="81" t="s">
        <v>32</v>
      </c>
      <c r="E46" s="81" t="s">
        <v>32</v>
      </c>
      <c r="F46" s="81" t="s">
        <v>32</v>
      </c>
      <c r="G46" s="81" t="s">
        <v>32</v>
      </c>
      <c r="H46" s="81" t="s">
        <v>32</v>
      </c>
      <c r="I46" s="81" t="s">
        <v>32</v>
      </c>
      <c r="J46" s="81" t="s">
        <v>32</v>
      </c>
      <c r="K46" s="81" t="s">
        <v>32</v>
      </c>
      <c r="L46" s="81" t="s">
        <v>32</v>
      </c>
      <c r="M46" s="81" t="s">
        <v>32</v>
      </c>
      <c r="N46" s="82"/>
      <c r="O46" s="81" t="s">
        <v>32</v>
      </c>
      <c r="P46" s="81" t="s">
        <v>32</v>
      </c>
      <c r="Q46" s="81" t="s">
        <v>32</v>
      </c>
      <c r="R46" s="83"/>
      <c r="S46" s="81" t="s">
        <v>32</v>
      </c>
      <c r="T46" s="81" t="s">
        <v>32</v>
      </c>
      <c r="U46" s="81" t="s">
        <v>32</v>
      </c>
      <c r="V46" s="81" t="s">
        <v>32</v>
      </c>
      <c r="W46" s="83" t="s">
        <v>32</v>
      </c>
      <c r="X46" s="83" t="s">
        <v>32</v>
      </c>
    </row>
    <row r="47" spans="1:32" x14ac:dyDescent="0.25">
      <c r="A47" s="75" t="s">
        <v>21</v>
      </c>
      <c r="B47" s="75">
        <v>10</v>
      </c>
      <c r="C47" s="76">
        <f t="shared" ref="C47" si="0">(C3*$B$90)+$B$89</f>
        <v>0.31787199999999999</v>
      </c>
      <c r="D47" s="76">
        <f t="shared" ref="D47:W47" si="1">(D3*$B$90)+$B$89</f>
        <v>0.27860800000000002</v>
      </c>
      <c r="E47" s="76">
        <f t="shared" si="1"/>
        <v>0.35713600000000006</v>
      </c>
      <c r="F47" s="76">
        <f t="shared" si="1"/>
        <v>0.38658400000000004</v>
      </c>
      <c r="G47" s="76">
        <f t="shared" si="1"/>
        <v>0.34732000000000002</v>
      </c>
      <c r="H47" s="76">
        <f t="shared" si="1"/>
        <v>0.2737</v>
      </c>
      <c r="I47" s="76">
        <f t="shared" si="1"/>
        <v>0.28597000000000006</v>
      </c>
      <c r="J47" s="76">
        <f t="shared" si="1"/>
        <v>0.39149200000000001</v>
      </c>
      <c r="K47" s="76">
        <f t="shared" si="1"/>
        <v>0.30314800000000003</v>
      </c>
      <c r="L47" s="76">
        <f t="shared" si="1"/>
        <v>0.35468200000000005</v>
      </c>
      <c r="M47" s="76">
        <f t="shared" si="1"/>
        <v>0.29578600000000005</v>
      </c>
      <c r="N47" s="76"/>
      <c r="O47" s="76">
        <f t="shared" si="1"/>
        <v>0.20744200000000002</v>
      </c>
      <c r="P47" s="76">
        <f t="shared" si="1"/>
        <v>0.22952800000000007</v>
      </c>
      <c r="Q47" s="76">
        <f t="shared" si="1"/>
        <v>0.192718</v>
      </c>
      <c r="R47" s="76"/>
      <c r="S47" s="76">
        <f t="shared" si="1"/>
        <v>0.20253399999999999</v>
      </c>
      <c r="T47" s="76">
        <f t="shared" si="1"/>
        <v>0.32278000000000001</v>
      </c>
      <c r="U47" s="76">
        <f t="shared" si="1"/>
        <v>0.31787199999999999</v>
      </c>
      <c r="V47" s="76">
        <f t="shared" si="1"/>
        <v>0.34732000000000002</v>
      </c>
      <c r="W47" s="76">
        <f t="shared" si="1"/>
        <v>0.37431400000000004</v>
      </c>
      <c r="X47" s="76">
        <f t="shared" ref="X47" si="2">(X3*$B$90)+$B$89</f>
        <v>0.36204400000000003</v>
      </c>
    </row>
    <row r="48" spans="1:32" x14ac:dyDescent="0.25">
      <c r="A48" s="75" t="s">
        <v>21</v>
      </c>
      <c r="B48" s="75">
        <v>30</v>
      </c>
      <c r="C48" s="76">
        <f t="shared" ref="C48" si="3">(C4*$C$90)+$C$89</f>
        <v>0.30899299999999996</v>
      </c>
      <c r="D48" s="76">
        <f t="shared" ref="D48:V48" si="4">(D4*$C$90)+$C$89</f>
        <v>0.28616900000000001</v>
      </c>
      <c r="E48" s="76">
        <f t="shared" si="4"/>
        <v>0.31755199999999995</v>
      </c>
      <c r="F48" s="76">
        <f t="shared" si="4"/>
        <v>0.33752299999999991</v>
      </c>
      <c r="G48" s="76">
        <f t="shared" si="4"/>
        <v>0.32325800000000005</v>
      </c>
      <c r="H48" s="76">
        <f t="shared" si="4"/>
        <v>0.26905099999999993</v>
      </c>
      <c r="I48" s="76">
        <f t="shared" si="4"/>
        <v>0.23481500000000002</v>
      </c>
      <c r="J48" s="76">
        <f t="shared" si="4"/>
        <v>0.32040499999999994</v>
      </c>
      <c r="K48" s="76">
        <f t="shared" si="4"/>
        <v>0.28331600000000001</v>
      </c>
      <c r="L48" s="76">
        <f t="shared" si="4"/>
        <v>0.28331600000000001</v>
      </c>
      <c r="M48" s="76">
        <f t="shared" si="4"/>
        <v>0.26619799999999993</v>
      </c>
      <c r="N48" s="76"/>
      <c r="O48" s="76">
        <f t="shared" si="4"/>
        <v>0.17775500000000002</v>
      </c>
      <c r="P48" s="76">
        <f t="shared" si="4"/>
        <v>0.16919600000000004</v>
      </c>
      <c r="Q48" s="76">
        <f t="shared" si="4"/>
        <v>0.15778400000000001</v>
      </c>
      <c r="R48" s="76"/>
      <c r="S48" s="76">
        <f t="shared" si="4"/>
        <v>0.15207800000000002</v>
      </c>
      <c r="T48" s="76">
        <f t="shared" si="4"/>
        <v>0.19772599999999999</v>
      </c>
      <c r="U48" s="76">
        <f t="shared" si="4"/>
        <v>0.18631399999999995</v>
      </c>
      <c r="V48" s="76">
        <f t="shared" si="4"/>
        <v>0.20057899999999998</v>
      </c>
      <c r="W48" s="76">
        <f t="shared" ref="W48:X48" si="5">(W4*$C$90)+$C$89</f>
        <v>0.32040499999999994</v>
      </c>
      <c r="X48" s="76">
        <f t="shared" si="5"/>
        <v>0.32040499999999994</v>
      </c>
    </row>
    <row r="49" spans="1:24" x14ac:dyDescent="0.25">
      <c r="A49" s="75" t="s">
        <v>21</v>
      </c>
      <c r="B49" s="75">
        <v>50</v>
      </c>
      <c r="C49" s="76">
        <f t="shared" ref="C49" si="6">(C5*$C$90)+$C$89</f>
        <v>0.25478600000000007</v>
      </c>
      <c r="D49" s="76">
        <f t="shared" ref="D49:V49" si="7">(D5*$C$90)+$C$89</f>
        <v>0.25478600000000007</v>
      </c>
      <c r="E49" s="76">
        <f t="shared" si="7"/>
        <v>0.28616900000000001</v>
      </c>
      <c r="F49" s="76">
        <f t="shared" si="7"/>
        <v>0.29758099999999998</v>
      </c>
      <c r="G49" s="76">
        <f t="shared" si="7"/>
        <v>0.29758099999999998</v>
      </c>
      <c r="H49" s="76">
        <f t="shared" si="7"/>
        <v>0.28046300000000002</v>
      </c>
      <c r="I49" s="76">
        <f t="shared" si="7"/>
        <v>0.23766800000000002</v>
      </c>
      <c r="J49" s="76">
        <f t="shared" si="7"/>
        <v>0.27190399999999992</v>
      </c>
      <c r="K49" s="76">
        <f t="shared" si="7"/>
        <v>0.27475700000000003</v>
      </c>
      <c r="L49" s="76">
        <f t="shared" si="7"/>
        <v>0.20913799999999996</v>
      </c>
      <c r="M49" s="76">
        <f t="shared" si="7"/>
        <v>0.20343199999999997</v>
      </c>
      <c r="N49" s="76"/>
      <c r="O49" s="76">
        <f t="shared" si="7"/>
        <v>0.14351899999999998</v>
      </c>
      <c r="P49" s="76">
        <f t="shared" si="7"/>
        <v>0.14066599999999999</v>
      </c>
      <c r="Q49" s="76">
        <f t="shared" si="7"/>
        <v>0.132107</v>
      </c>
      <c r="R49" s="76"/>
      <c r="S49" s="76">
        <f t="shared" si="7"/>
        <v>0.12354799999999996</v>
      </c>
      <c r="T49" s="76">
        <f t="shared" si="7"/>
        <v>0.13781299999999999</v>
      </c>
      <c r="U49" s="76">
        <f t="shared" si="7"/>
        <v>0.13781299999999999</v>
      </c>
      <c r="V49" s="76">
        <f t="shared" si="7"/>
        <v>0.13496</v>
      </c>
      <c r="W49" s="76">
        <f t="shared" ref="W49:X49" si="8">(W5*$C$90)+$C$89</f>
        <v>0.289022</v>
      </c>
      <c r="X49" s="76">
        <f t="shared" si="8"/>
        <v>0.28331600000000001</v>
      </c>
    </row>
    <row r="50" spans="1:24" x14ac:dyDescent="0.25">
      <c r="A50" s="75" t="s">
        <v>21</v>
      </c>
      <c r="B50" s="75">
        <v>70</v>
      </c>
      <c r="C50" s="76">
        <f t="shared" ref="C50" si="9">(C6*$C$90)+$C$89</f>
        <v>0.23196200000000003</v>
      </c>
      <c r="D50" s="76">
        <f t="shared" ref="D50:V50" si="10">(D6*$C$90)+$C$89</f>
        <v>0.23766800000000002</v>
      </c>
      <c r="E50" s="76">
        <f t="shared" si="10"/>
        <v>0.29758099999999998</v>
      </c>
      <c r="F50" s="76">
        <f t="shared" si="10"/>
        <v>0.30899299999999996</v>
      </c>
      <c r="G50" s="76">
        <f t="shared" si="10"/>
        <v>0.30899299999999996</v>
      </c>
      <c r="H50" s="76">
        <f t="shared" si="10"/>
        <v>0.291875</v>
      </c>
      <c r="I50" s="76">
        <f t="shared" si="10"/>
        <v>0.27761000000000002</v>
      </c>
      <c r="J50" s="76">
        <f t="shared" si="10"/>
        <v>0.30328699999999997</v>
      </c>
      <c r="K50" s="76">
        <f t="shared" si="10"/>
        <v>0.30043399999999998</v>
      </c>
      <c r="L50" s="76">
        <f t="shared" si="10"/>
        <v>0.25478600000000007</v>
      </c>
      <c r="M50" s="76">
        <f t="shared" si="10"/>
        <v>0.26049199999999995</v>
      </c>
      <c r="N50" s="76"/>
      <c r="O50" s="76">
        <f t="shared" si="10"/>
        <v>0.19772599999999999</v>
      </c>
      <c r="P50" s="76">
        <f t="shared" si="10"/>
        <v>0.18060800000000002</v>
      </c>
      <c r="Q50" s="76">
        <f t="shared" si="10"/>
        <v>0.160637</v>
      </c>
      <c r="R50" s="76"/>
      <c r="S50" s="76">
        <f t="shared" si="10"/>
        <v>0.160637</v>
      </c>
      <c r="T50" s="76">
        <f t="shared" si="10"/>
        <v>0.15778400000000001</v>
      </c>
      <c r="U50" s="76">
        <f t="shared" si="10"/>
        <v>0.15778400000000001</v>
      </c>
      <c r="V50" s="76">
        <f t="shared" si="10"/>
        <v>0.160637</v>
      </c>
      <c r="W50" s="76">
        <f t="shared" ref="W50:X50" si="11">(W6*$C$90)+$C$89</f>
        <v>0.30328699999999997</v>
      </c>
      <c r="X50" s="76">
        <f t="shared" si="11"/>
        <v>0.30043399999999998</v>
      </c>
    </row>
    <row r="51" spans="1:24" x14ac:dyDescent="0.25">
      <c r="A51" s="34" t="s">
        <v>23</v>
      </c>
      <c r="B51" s="34">
        <v>10</v>
      </c>
      <c r="C51" s="77">
        <f t="shared" ref="C51" si="12">(C7*$B$90)+$B$89</f>
        <v>0.29087800000000003</v>
      </c>
      <c r="D51" s="77">
        <f t="shared" ref="D51:V51" si="13">(D7*$B$90)+$B$89</f>
        <v>0.23934400000000006</v>
      </c>
      <c r="E51" s="77">
        <f t="shared" si="13"/>
        <v>0.32523400000000002</v>
      </c>
      <c r="F51" s="77">
        <f t="shared" si="13"/>
        <v>0.34241200000000005</v>
      </c>
      <c r="G51" s="77">
        <f t="shared" si="13"/>
        <v>0.31051000000000001</v>
      </c>
      <c r="H51" s="77">
        <f t="shared" si="13"/>
        <v>0.21971200000000002</v>
      </c>
      <c r="I51" s="77">
        <f t="shared" si="13"/>
        <v>0.308056</v>
      </c>
      <c r="J51" s="77">
        <f t="shared" si="13"/>
        <v>0.366952</v>
      </c>
      <c r="K51" s="77">
        <f t="shared" si="13"/>
        <v>0.29824000000000006</v>
      </c>
      <c r="L51" s="77">
        <f t="shared" si="13"/>
        <v>0.34241200000000005</v>
      </c>
      <c r="M51" s="77">
        <f t="shared" si="13"/>
        <v>0.26388400000000001</v>
      </c>
      <c r="N51" s="77"/>
      <c r="O51" s="77">
        <f t="shared" si="13"/>
        <v>0.16327000000000003</v>
      </c>
      <c r="P51" s="77">
        <f t="shared" si="13"/>
        <v>0.22216600000000003</v>
      </c>
      <c r="Q51" s="77">
        <f t="shared" si="13"/>
        <v>0.15345400000000003</v>
      </c>
      <c r="R51" s="77"/>
      <c r="S51" s="77">
        <f t="shared" si="13"/>
        <v>0.16572400000000004</v>
      </c>
      <c r="T51" s="77">
        <f t="shared" si="13"/>
        <v>0.32278000000000001</v>
      </c>
      <c r="U51" s="77">
        <f t="shared" si="13"/>
        <v>0.308056</v>
      </c>
      <c r="V51" s="77">
        <f t="shared" si="13"/>
        <v>0.332596</v>
      </c>
      <c r="W51" s="77">
        <f t="shared" ref="W51:X51" si="14">(W7*$B$90)+$B$89</f>
        <v>0.35713600000000006</v>
      </c>
      <c r="X51" s="77">
        <f t="shared" si="14"/>
        <v>0.332596</v>
      </c>
    </row>
    <row r="52" spans="1:24" x14ac:dyDescent="0.25">
      <c r="A52" s="34" t="s">
        <v>23</v>
      </c>
      <c r="B52" s="34">
        <v>30</v>
      </c>
      <c r="C52" s="77">
        <f t="shared" ref="C52" si="15">(C8*$C$90)+$C$89</f>
        <v>0.30613999999999997</v>
      </c>
      <c r="D52" s="77">
        <f t="shared" ref="D52:V52" si="16">(D8*$C$90)+$C$89</f>
        <v>0.28331600000000001</v>
      </c>
      <c r="E52" s="77">
        <f t="shared" si="16"/>
        <v>0.31755199999999995</v>
      </c>
      <c r="F52" s="77">
        <f t="shared" si="16"/>
        <v>0.32611100000000004</v>
      </c>
      <c r="G52" s="77">
        <f t="shared" si="16"/>
        <v>0.31469899999999995</v>
      </c>
      <c r="H52" s="77">
        <f t="shared" si="16"/>
        <v>0.25193300000000007</v>
      </c>
      <c r="I52" s="77">
        <f t="shared" si="16"/>
        <v>0.27761000000000002</v>
      </c>
      <c r="J52" s="77">
        <f t="shared" si="16"/>
        <v>0.32611100000000004</v>
      </c>
      <c r="K52" s="77">
        <f t="shared" si="16"/>
        <v>0.30328699999999997</v>
      </c>
      <c r="L52" s="77">
        <f t="shared" si="16"/>
        <v>0.30328699999999997</v>
      </c>
      <c r="M52" s="77">
        <f t="shared" si="16"/>
        <v>0.28616900000000001</v>
      </c>
      <c r="N52" s="77"/>
      <c r="O52" s="77">
        <f t="shared" si="16"/>
        <v>0.17775500000000002</v>
      </c>
      <c r="P52" s="77">
        <f t="shared" si="16"/>
        <v>0.16634299999999999</v>
      </c>
      <c r="Q52" s="77">
        <f t="shared" si="16"/>
        <v>0.15207800000000002</v>
      </c>
      <c r="R52" s="77"/>
      <c r="S52" s="77">
        <f t="shared" si="16"/>
        <v>0.14351899999999998</v>
      </c>
      <c r="T52" s="77">
        <f t="shared" si="16"/>
        <v>0.21199100000000001</v>
      </c>
      <c r="U52" s="77">
        <f t="shared" si="16"/>
        <v>0.21199100000000001</v>
      </c>
      <c r="V52" s="77">
        <f t="shared" si="16"/>
        <v>0.24908</v>
      </c>
      <c r="W52" s="77">
        <f t="shared" ref="W52:X52" si="17">(W8*$C$90)+$C$89</f>
        <v>0.31469899999999995</v>
      </c>
      <c r="X52" s="77">
        <f t="shared" si="17"/>
        <v>0.31184599999999996</v>
      </c>
    </row>
    <row r="53" spans="1:24" x14ac:dyDescent="0.25">
      <c r="A53" s="34" t="s">
        <v>23</v>
      </c>
      <c r="B53" s="34">
        <v>50</v>
      </c>
      <c r="C53" s="77">
        <f t="shared" ref="C53" si="18">(C9*$C$90)+$C$89</f>
        <v>0.29758099999999998</v>
      </c>
      <c r="D53" s="77">
        <f t="shared" ref="D53:V53" si="19">(D9*$C$90)+$C$89</f>
        <v>0.291875</v>
      </c>
      <c r="E53" s="77">
        <f t="shared" si="19"/>
        <v>0.30328699999999997</v>
      </c>
      <c r="F53" s="77">
        <f t="shared" si="19"/>
        <v>0.31469899999999995</v>
      </c>
      <c r="G53" s="77">
        <f t="shared" si="19"/>
        <v>0.30899299999999996</v>
      </c>
      <c r="H53" s="77">
        <f t="shared" si="19"/>
        <v>0.28331600000000001</v>
      </c>
      <c r="I53" s="77">
        <f t="shared" si="19"/>
        <v>0.27761000000000002</v>
      </c>
      <c r="J53" s="77">
        <f t="shared" si="19"/>
        <v>0.31469899999999995</v>
      </c>
      <c r="K53" s="77">
        <f t="shared" si="19"/>
        <v>0.30328699999999997</v>
      </c>
      <c r="L53" s="77">
        <f t="shared" si="19"/>
        <v>0.27475700000000003</v>
      </c>
      <c r="M53" s="77">
        <f t="shared" si="19"/>
        <v>0.28331600000000001</v>
      </c>
      <c r="N53" s="77"/>
      <c r="O53" s="77">
        <f t="shared" si="19"/>
        <v>0.21199100000000001</v>
      </c>
      <c r="P53" s="77">
        <f t="shared" si="19"/>
        <v>0.18346100000000001</v>
      </c>
      <c r="Q53" s="77">
        <f t="shared" si="19"/>
        <v>0.15493100000000001</v>
      </c>
      <c r="R53" s="77"/>
      <c r="S53" s="77">
        <f t="shared" si="19"/>
        <v>0.160637</v>
      </c>
      <c r="T53" s="77">
        <f t="shared" si="19"/>
        <v>0.15778400000000001</v>
      </c>
      <c r="U53" s="77">
        <f t="shared" si="19"/>
        <v>0.15207800000000002</v>
      </c>
      <c r="V53" s="77">
        <f t="shared" si="19"/>
        <v>0.15778400000000001</v>
      </c>
      <c r="W53" s="77">
        <f t="shared" ref="W53:X53" si="20">(W9*$C$90)+$C$89</f>
        <v>0.29758099999999998</v>
      </c>
      <c r="X53" s="77">
        <f t="shared" si="20"/>
        <v>0.30043399999999998</v>
      </c>
    </row>
    <row r="54" spans="1:24" x14ac:dyDescent="0.25">
      <c r="A54" s="34" t="s">
        <v>23</v>
      </c>
      <c r="B54" s="34">
        <v>70</v>
      </c>
      <c r="C54" s="77">
        <f t="shared" ref="C54" si="21">(C10*$C$90)+$C$89</f>
        <v>0.29472799999999999</v>
      </c>
      <c r="D54" s="77">
        <f t="shared" ref="D54:V54" si="22">(D10*$C$90)+$C$89</f>
        <v>0.289022</v>
      </c>
      <c r="E54" s="77">
        <f t="shared" si="22"/>
        <v>0.30328699999999997</v>
      </c>
      <c r="F54" s="77">
        <f t="shared" si="22"/>
        <v>0.31469899999999995</v>
      </c>
      <c r="G54" s="77">
        <f t="shared" si="22"/>
        <v>0.32325800000000005</v>
      </c>
      <c r="H54" s="77">
        <f t="shared" si="22"/>
        <v>0.31184599999999996</v>
      </c>
      <c r="I54" s="77">
        <f t="shared" si="22"/>
        <v>0.291875</v>
      </c>
      <c r="J54" s="77">
        <f t="shared" si="22"/>
        <v>0.32325800000000005</v>
      </c>
      <c r="K54" s="77">
        <f t="shared" si="22"/>
        <v>0.30899299999999996</v>
      </c>
      <c r="L54" s="77">
        <f t="shared" si="22"/>
        <v>0.291875</v>
      </c>
      <c r="M54" s="77">
        <f t="shared" si="22"/>
        <v>0.31469899999999995</v>
      </c>
      <c r="N54" s="77"/>
      <c r="O54" s="77">
        <f t="shared" si="22"/>
        <v>0.28046300000000002</v>
      </c>
      <c r="P54" s="77">
        <f t="shared" si="22"/>
        <v>0.24908</v>
      </c>
      <c r="Q54" s="77">
        <f t="shared" si="22"/>
        <v>0.22340299999999999</v>
      </c>
      <c r="R54" s="77"/>
      <c r="S54" s="77">
        <f t="shared" si="22"/>
        <v>0.22340299999999999</v>
      </c>
      <c r="T54" s="77">
        <f t="shared" si="22"/>
        <v>0.20913799999999996</v>
      </c>
      <c r="U54" s="77">
        <f t="shared" si="22"/>
        <v>0.217697</v>
      </c>
      <c r="V54" s="77">
        <f t="shared" si="22"/>
        <v>0.22055</v>
      </c>
      <c r="W54" s="77">
        <f t="shared" ref="W54:X54" si="23">(W10*$C$90)+$C$89</f>
        <v>0.31469899999999995</v>
      </c>
      <c r="X54" s="77">
        <f t="shared" si="23"/>
        <v>0.30043399999999998</v>
      </c>
    </row>
    <row r="55" spans="1:24" x14ac:dyDescent="0.25">
      <c r="A55" s="39" t="s">
        <v>24</v>
      </c>
      <c r="B55" s="39">
        <v>10</v>
      </c>
      <c r="C55" s="79">
        <f t="shared" ref="C55" si="24">(C11*$B$90)+$B$89</f>
        <v>0.35468200000000005</v>
      </c>
      <c r="D55" s="79">
        <f t="shared" ref="D55:V55" si="25">(D11*$B$90)+$B$89</f>
        <v>0.31787199999999999</v>
      </c>
      <c r="E55" s="79">
        <f t="shared" si="25"/>
        <v>0.38413000000000003</v>
      </c>
      <c r="F55" s="79">
        <f t="shared" si="25"/>
        <v>0.39885399999999999</v>
      </c>
      <c r="G55" s="79">
        <f t="shared" si="25"/>
        <v>0.37186000000000002</v>
      </c>
      <c r="H55" s="79">
        <f t="shared" si="25"/>
        <v>0.31051000000000001</v>
      </c>
      <c r="I55" s="79">
        <f t="shared" si="25"/>
        <v>0.38658400000000004</v>
      </c>
      <c r="J55" s="79">
        <f t="shared" si="25"/>
        <v>0.41848599999999997</v>
      </c>
      <c r="K55" s="79">
        <f t="shared" si="25"/>
        <v>0.35468200000000005</v>
      </c>
      <c r="L55" s="79">
        <f t="shared" si="25"/>
        <v>0.39394600000000002</v>
      </c>
      <c r="M55" s="79">
        <f t="shared" si="25"/>
        <v>0.32768800000000003</v>
      </c>
      <c r="N55" s="79"/>
      <c r="O55" s="79">
        <f t="shared" si="25"/>
        <v>0.25406800000000002</v>
      </c>
      <c r="P55" s="79">
        <f t="shared" si="25"/>
        <v>0.28106200000000003</v>
      </c>
      <c r="Q55" s="79">
        <f t="shared" si="25"/>
        <v>0.23934400000000006</v>
      </c>
      <c r="R55" s="79"/>
      <c r="S55" s="79">
        <f t="shared" si="25"/>
        <v>0.24670599999999998</v>
      </c>
      <c r="T55" s="79">
        <f t="shared" si="25"/>
        <v>0.366952</v>
      </c>
      <c r="U55" s="79">
        <f t="shared" si="25"/>
        <v>0.34732000000000002</v>
      </c>
      <c r="V55" s="79">
        <f t="shared" si="25"/>
        <v>0.37186000000000002</v>
      </c>
      <c r="W55" s="79">
        <f t="shared" ref="W55:X55" si="26">(W11*$B$90)+$B$89</f>
        <v>0.40867000000000003</v>
      </c>
      <c r="X55" s="79">
        <f t="shared" si="26"/>
        <v>0.38413000000000003</v>
      </c>
    </row>
    <row r="56" spans="1:24" x14ac:dyDescent="0.25">
      <c r="A56" s="39" t="s">
        <v>24</v>
      </c>
      <c r="B56" s="39">
        <v>30</v>
      </c>
      <c r="C56" s="79">
        <f>(C12*$C$90)+$C$89</f>
        <v>0.36034699999999997</v>
      </c>
      <c r="D56" s="79">
        <f t="shared" ref="D56:V56" si="27">(D12*$C$90)+$C$89</f>
        <v>0.348935</v>
      </c>
      <c r="E56" s="79">
        <f t="shared" si="27"/>
        <v>0.36034699999999997</v>
      </c>
      <c r="F56" s="79">
        <f t="shared" si="27"/>
        <v>0.36605299999999996</v>
      </c>
      <c r="G56" s="79">
        <f t="shared" si="27"/>
        <v>0.36319999999999997</v>
      </c>
      <c r="H56" s="79">
        <f t="shared" si="27"/>
        <v>0.33181699999999992</v>
      </c>
      <c r="I56" s="79">
        <f t="shared" si="27"/>
        <v>0.348935</v>
      </c>
      <c r="J56" s="79">
        <f t="shared" si="27"/>
        <v>0.36034699999999997</v>
      </c>
      <c r="K56" s="79">
        <f t="shared" si="27"/>
        <v>0.346082</v>
      </c>
      <c r="L56" s="79">
        <f t="shared" si="27"/>
        <v>0.35178799999999999</v>
      </c>
      <c r="M56" s="79">
        <f t="shared" si="27"/>
        <v>0.33466999999999991</v>
      </c>
      <c r="N56" s="79"/>
      <c r="O56" s="79">
        <f t="shared" si="27"/>
        <v>0.27475700000000003</v>
      </c>
      <c r="P56" s="79">
        <f t="shared" si="27"/>
        <v>0.26905099999999993</v>
      </c>
      <c r="Q56" s="79">
        <f t="shared" si="27"/>
        <v>0.25193300000000007</v>
      </c>
      <c r="R56" s="79"/>
      <c r="S56" s="79">
        <f t="shared" si="27"/>
        <v>0.24908</v>
      </c>
      <c r="T56" s="79">
        <f t="shared" si="27"/>
        <v>0.28046300000000002</v>
      </c>
      <c r="U56" s="79">
        <f t="shared" si="27"/>
        <v>0.28331600000000001</v>
      </c>
      <c r="V56" s="79">
        <f t="shared" si="27"/>
        <v>0.289022</v>
      </c>
      <c r="W56" s="79">
        <f t="shared" ref="W56:X56" si="28">(W12*$C$90)+$C$89</f>
        <v>0.37746499999999994</v>
      </c>
      <c r="X56" s="79">
        <f t="shared" si="28"/>
        <v>0.35464099999999998</v>
      </c>
    </row>
    <row r="57" spans="1:24" x14ac:dyDescent="0.25">
      <c r="A57" s="39" t="s">
        <v>24</v>
      </c>
      <c r="B57" s="39">
        <v>50</v>
      </c>
      <c r="C57" s="79">
        <f>(C13*$C$90)+$C$89</f>
        <v>0.3432289999999999</v>
      </c>
      <c r="D57" s="79">
        <f t="shared" ref="D57:V57" si="29">(D13*$C$90)+$C$89</f>
        <v>0.33181699999999992</v>
      </c>
      <c r="E57" s="79">
        <f t="shared" si="29"/>
        <v>0.3403759999999999</v>
      </c>
      <c r="F57" s="79">
        <f t="shared" si="29"/>
        <v>0.3432289999999999</v>
      </c>
      <c r="G57" s="79">
        <f t="shared" si="29"/>
        <v>0.35178799999999999</v>
      </c>
      <c r="H57" s="79">
        <f t="shared" si="29"/>
        <v>0.33466999999999991</v>
      </c>
      <c r="I57" s="79">
        <f t="shared" si="29"/>
        <v>0.33181699999999992</v>
      </c>
      <c r="J57" s="79">
        <f t="shared" si="29"/>
        <v>0.3432289999999999</v>
      </c>
      <c r="K57" s="79">
        <f t="shared" si="29"/>
        <v>0.32325800000000005</v>
      </c>
      <c r="L57" s="79">
        <f t="shared" si="29"/>
        <v>0.3432289999999999</v>
      </c>
      <c r="M57" s="79">
        <f t="shared" si="29"/>
        <v>0.32325800000000005</v>
      </c>
      <c r="N57" s="79"/>
      <c r="O57" s="79">
        <f t="shared" si="29"/>
        <v>0.28046300000000002</v>
      </c>
      <c r="P57" s="79">
        <f t="shared" si="29"/>
        <v>0.26619799999999993</v>
      </c>
      <c r="Q57" s="79">
        <f t="shared" si="29"/>
        <v>0.26049199999999995</v>
      </c>
      <c r="R57" s="79"/>
      <c r="S57" s="79">
        <f t="shared" si="29"/>
        <v>0.25193300000000007</v>
      </c>
      <c r="T57" s="79">
        <f t="shared" si="29"/>
        <v>0.25763899999999995</v>
      </c>
      <c r="U57" s="79">
        <f t="shared" si="29"/>
        <v>0.26905099999999993</v>
      </c>
      <c r="V57" s="79">
        <f t="shared" si="29"/>
        <v>0.27190399999999992</v>
      </c>
      <c r="W57" s="79">
        <f t="shared" ref="W57:X57" si="30">(W13*$C$90)+$C$89</f>
        <v>0.33181699999999992</v>
      </c>
      <c r="X57" s="79">
        <f t="shared" si="30"/>
        <v>0.3432289999999999</v>
      </c>
    </row>
    <row r="58" spans="1:24" x14ac:dyDescent="0.25">
      <c r="A58" s="39" t="s">
        <v>24</v>
      </c>
      <c r="B58" s="39">
        <v>70</v>
      </c>
      <c r="C58" s="79">
        <f>(C14*$C$90)+$C$89</f>
        <v>0.30613999999999997</v>
      </c>
      <c r="D58" s="79">
        <f t="shared" ref="D58:V58" si="31">(D14*$C$90)+$C$89</f>
        <v>0.29758099999999998</v>
      </c>
      <c r="E58" s="79">
        <f t="shared" si="31"/>
        <v>0.30613999999999997</v>
      </c>
      <c r="F58" s="79">
        <f t="shared" si="31"/>
        <v>0.31469899999999995</v>
      </c>
      <c r="G58" s="79">
        <f t="shared" si="31"/>
        <v>0.31469899999999995</v>
      </c>
      <c r="H58" s="79">
        <f t="shared" si="31"/>
        <v>0.30613999999999997</v>
      </c>
      <c r="I58" s="79">
        <f t="shared" si="31"/>
        <v>0.29758099999999998</v>
      </c>
      <c r="J58" s="79">
        <f t="shared" si="31"/>
        <v>0.30328699999999997</v>
      </c>
      <c r="K58" s="79">
        <f t="shared" si="31"/>
        <v>0.30043399999999998</v>
      </c>
      <c r="L58" s="79">
        <f t="shared" si="31"/>
        <v>0.31184599999999996</v>
      </c>
      <c r="M58" s="79">
        <f t="shared" si="31"/>
        <v>0.291875</v>
      </c>
      <c r="N58" s="79"/>
      <c r="O58" s="79">
        <f t="shared" si="31"/>
        <v>0.27190399999999992</v>
      </c>
      <c r="P58" s="79">
        <f t="shared" si="31"/>
        <v>0.26049199999999995</v>
      </c>
      <c r="Q58" s="79">
        <f t="shared" si="31"/>
        <v>0.25193300000000007</v>
      </c>
      <c r="R58" s="79"/>
      <c r="S58" s="79">
        <f t="shared" si="31"/>
        <v>0.24337400000000001</v>
      </c>
      <c r="T58" s="79">
        <f t="shared" si="31"/>
        <v>0.23766800000000002</v>
      </c>
      <c r="U58" s="79">
        <f t="shared" si="31"/>
        <v>0.25193300000000007</v>
      </c>
      <c r="V58" s="79">
        <f t="shared" si="31"/>
        <v>0.246227</v>
      </c>
      <c r="W58" s="79">
        <f t="shared" ref="W58:X58" si="32">(W14*$C$90)+$C$89</f>
        <v>0.289022</v>
      </c>
      <c r="X58" s="79">
        <f t="shared" si="32"/>
        <v>0.30043399999999998</v>
      </c>
    </row>
    <row r="59" spans="1:24" x14ac:dyDescent="0.25">
      <c r="A59" s="39" t="s">
        <v>24</v>
      </c>
      <c r="B59" s="39">
        <v>90</v>
      </c>
      <c r="C59" s="79">
        <f>(C15*$C$90)+$C$89</f>
        <v>0.30613999999999997</v>
      </c>
      <c r="D59" s="79">
        <f t="shared" ref="D59:V59" si="33">(D15*$C$90)+$C$89</f>
        <v>0.29758099999999998</v>
      </c>
      <c r="E59" s="79">
        <f t="shared" si="33"/>
        <v>0.30613999999999997</v>
      </c>
      <c r="F59" s="79">
        <f t="shared" si="33"/>
        <v>0.31184599999999996</v>
      </c>
      <c r="G59" s="79">
        <f t="shared" si="33"/>
        <v>0.31184599999999996</v>
      </c>
      <c r="H59" s="79">
        <f t="shared" si="33"/>
        <v>0.31469899999999995</v>
      </c>
      <c r="I59" s="79">
        <f t="shared" si="33"/>
        <v>0.31469899999999995</v>
      </c>
      <c r="J59" s="79">
        <f t="shared" si="33"/>
        <v>0.31755199999999995</v>
      </c>
      <c r="K59" s="79">
        <f t="shared" si="33"/>
        <v>0.31469899999999995</v>
      </c>
      <c r="L59" s="79">
        <f t="shared" si="33"/>
        <v>0.31184599999999996</v>
      </c>
      <c r="M59" s="79">
        <f t="shared" si="33"/>
        <v>0.30613999999999997</v>
      </c>
      <c r="N59" s="79"/>
      <c r="O59" s="79">
        <f t="shared" si="33"/>
        <v>0.30613999999999997</v>
      </c>
      <c r="P59" s="79">
        <f t="shared" si="33"/>
        <v>0.289022</v>
      </c>
      <c r="Q59" s="79">
        <f t="shared" si="33"/>
        <v>0.28616900000000001</v>
      </c>
      <c r="R59" s="79"/>
      <c r="S59" s="79">
        <f t="shared" si="33"/>
        <v>0.27761000000000002</v>
      </c>
      <c r="T59" s="79">
        <f t="shared" si="33"/>
        <v>0.26619799999999993</v>
      </c>
      <c r="U59" s="79">
        <f t="shared" si="33"/>
        <v>0.26905099999999993</v>
      </c>
      <c r="V59" s="79">
        <f t="shared" si="33"/>
        <v>0.27475700000000003</v>
      </c>
      <c r="W59" s="79">
        <f t="shared" ref="W59:X59" si="34">(W15*$C$90)+$C$89</f>
        <v>0.27475700000000003</v>
      </c>
      <c r="X59" s="79">
        <f t="shared" si="34"/>
        <v>0.30328699999999997</v>
      </c>
    </row>
    <row r="60" spans="1:24" x14ac:dyDescent="0.25">
      <c r="A60" s="44" t="s">
        <v>25</v>
      </c>
      <c r="B60" s="44">
        <v>10</v>
      </c>
      <c r="C60" s="80">
        <f t="shared" ref="C60" si="35">(C16*$B$90)+$B$89</f>
        <v>0.36940600000000001</v>
      </c>
      <c r="D60" s="80">
        <f t="shared" ref="D60:V60" si="36">(D16*$B$90)+$B$89</f>
        <v>0.32278000000000001</v>
      </c>
      <c r="E60" s="80">
        <f t="shared" si="36"/>
        <v>0.40130800000000005</v>
      </c>
      <c r="F60" s="80">
        <f t="shared" si="36"/>
        <v>0.41603200000000001</v>
      </c>
      <c r="G60" s="80">
        <f t="shared" si="36"/>
        <v>0.379222</v>
      </c>
      <c r="H60" s="80">
        <f t="shared" si="36"/>
        <v>0.32768800000000003</v>
      </c>
      <c r="I60" s="80">
        <f t="shared" si="36"/>
        <v>0.38658400000000004</v>
      </c>
      <c r="J60" s="80">
        <f t="shared" si="36"/>
        <v>0.42094000000000004</v>
      </c>
      <c r="K60" s="80">
        <f t="shared" si="36"/>
        <v>0.36940600000000001</v>
      </c>
      <c r="L60" s="80">
        <f t="shared" si="36"/>
        <v>0.39149200000000001</v>
      </c>
      <c r="M60" s="80">
        <f t="shared" si="36"/>
        <v>0.332596</v>
      </c>
      <c r="N60" s="80"/>
      <c r="O60" s="80">
        <f t="shared" si="36"/>
        <v>0.26388400000000001</v>
      </c>
      <c r="P60" s="80">
        <f t="shared" si="36"/>
        <v>0.308056</v>
      </c>
      <c r="Q60" s="80">
        <f t="shared" si="36"/>
        <v>0.26143</v>
      </c>
      <c r="R60" s="80"/>
      <c r="S60" s="80">
        <f t="shared" si="36"/>
        <v>0.26388400000000001</v>
      </c>
      <c r="T60" s="80">
        <f t="shared" si="36"/>
        <v>0.37186000000000002</v>
      </c>
      <c r="U60" s="80">
        <f t="shared" si="36"/>
        <v>0.36449800000000004</v>
      </c>
      <c r="V60" s="80">
        <f t="shared" si="36"/>
        <v>0.38167600000000002</v>
      </c>
      <c r="W60" s="80">
        <f t="shared" ref="W60:X60" si="37">(W16*$B$90)+$B$89</f>
        <v>0.40130800000000005</v>
      </c>
      <c r="X60" s="80">
        <f t="shared" si="37"/>
        <v>0.39640000000000003</v>
      </c>
    </row>
    <row r="61" spans="1:24" x14ac:dyDescent="0.25">
      <c r="A61" s="44" t="s">
        <v>25</v>
      </c>
      <c r="B61" s="44">
        <v>30</v>
      </c>
      <c r="C61" s="80">
        <f t="shared" ref="C61" si="38">(C17*$C$90)+$C$89</f>
        <v>0.36890599999999996</v>
      </c>
      <c r="D61" s="80">
        <f t="shared" ref="D61:V61" si="39">(D17*$C$90)+$C$89</f>
        <v>0.36034699999999997</v>
      </c>
      <c r="E61" s="80">
        <f t="shared" si="39"/>
        <v>0.37461199999999995</v>
      </c>
      <c r="F61" s="80">
        <f t="shared" si="39"/>
        <v>0.37746499999999994</v>
      </c>
      <c r="G61" s="80">
        <f t="shared" si="39"/>
        <v>0.38317099999999993</v>
      </c>
      <c r="H61" s="80">
        <f t="shared" si="39"/>
        <v>0.35178799999999999</v>
      </c>
      <c r="I61" s="80">
        <f t="shared" si="39"/>
        <v>0.36890599999999996</v>
      </c>
      <c r="J61" s="80">
        <f t="shared" si="39"/>
        <v>0.38887699999999992</v>
      </c>
      <c r="K61" s="80">
        <f t="shared" si="39"/>
        <v>0.36890599999999996</v>
      </c>
      <c r="L61" s="80">
        <f t="shared" si="39"/>
        <v>0.37461199999999995</v>
      </c>
      <c r="M61" s="80">
        <f t="shared" si="39"/>
        <v>0.35464099999999998</v>
      </c>
      <c r="N61" s="80"/>
      <c r="O61" s="80">
        <f t="shared" si="39"/>
        <v>0.291875</v>
      </c>
      <c r="P61" s="80">
        <f t="shared" si="39"/>
        <v>0.27761000000000002</v>
      </c>
      <c r="Q61" s="80">
        <f t="shared" si="39"/>
        <v>0.27475700000000003</v>
      </c>
      <c r="R61" s="80"/>
      <c r="S61" s="80">
        <f t="shared" si="39"/>
        <v>0.27475700000000003</v>
      </c>
      <c r="T61" s="80">
        <f t="shared" si="39"/>
        <v>0.31184599999999996</v>
      </c>
      <c r="U61" s="80">
        <f t="shared" si="39"/>
        <v>0.30899299999999996</v>
      </c>
      <c r="V61" s="80">
        <f t="shared" si="39"/>
        <v>0.31184599999999996</v>
      </c>
      <c r="W61" s="80">
        <f t="shared" ref="W61:X61" si="40">(W17*$C$90)+$C$89</f>
        <v>0.35749399999999998</v>
      </c>
      <c r="X61" s="80">
        <f t="shared" si="40"/>
        <v>0.38031799999999993</v>
      </c>
    </row>
    <row r="62" spans="1:24" x14ac:dyDescent="0.25">
      <c r="A62" s="44" t="s">
        <v>25</v>
      </c>
      <c r="B62" s="44">
        <v>50</v>
      </c>
      <c r="C62" s="80">
        <f t="shared" ref="C62" si="41">(C18*$C$90)+$C$89</f>
        <v>0.3403759999999999</v>
      </c>
      <c r="D62" s="80">
        <f t="shared" ref="D62:V62" si="42">(D18*$C$90)+$C$89</f>
        <v>0.33752299999999991</v>
      </c>
      <c r="E62" s="80">
        <f t="shared" si="42"/>
        <v>0.33752299999999991</v>
      </c>
      <c r="F62" s="80">
        <f t="shared" si="42"/>
        <v>0.33752299999999991</v>
      </c>
      <c r="G62" s="80">
        <f t="shared" si="42"/>
        <v>0.35178799999999999</v>
      </c>
      <c r="H62" s="80">
        <f t="shared" si="42"/>
        <v>0.3432289999999999</v>
      </c>
      <c r="I62" s="80">
        <f t="shared" si="42"/>
        <v>0.33181699999999992</v>
      </c>
      <c r="J62" s="80">
        <f t="shared" si="42"/>
        <v>0.32040499999999994</v>
      </c>
      <c r="K62" s="80">
        <f t="shared" si="42"/>
        <v>0.32896399999999992</v>
      </c>
      <c r="L62" s="80">
        <f t="shared" si="42"/>
        <v>0.33466999999999991</v>
      </c>
      <c r="M62" s="80">
        <f t="shared" si="42"/>
        <v>0.31755199999999995</v>
      </c>
      <c r="N62" s="80"/>
      <c r="O62" s="80">
        <f t="shared" si="42"/>
        <v>0.28616900000000001</v>
      </c>
      <c r="P62" s="80">
        <f t="shared" si="42"/>
        <v>0.26049199999999995</v>
      </c>
      <c r="Q62" s="80">
        <f t="shared" si="42"/>
        <v>0.26334499999999994</v>
      </c>
      <c r="R62" s="80"/>
      <c r="S62" s="80">
        <f t="shared" si="42"/>
        <v>0.24908</v>
      </c>
      <c r="T62" s="80">
        <f t="shared" si="42"/>
        <v>0.25763899999999995</v>
      </c>
      <c r="U62" s="80">
        <f t="shared" si="42"/>
        <v>0.25763899999999995</v>
      </c>
      <c r="V62" s="80">
        <f t="shared" si="42"/>
        <v>0.25763899999999995</v>
      </c>
      <c r="W62" s="80">
        <f t="shared" ref="W62:X62" si="43">(W18*$C$90)+$C$89</f>
        <v>0.3403759999999999</v>
      </c>
      <c r="X62" s="80">
        <f t="shared" si="43"/>
        <v>0.33752299999999991</v>
      </c>
    </row>
    <row r="63" spans="1:24" x14ac:dyDescent="0.25">
      <c r="A63" s="44" t="s">
        <v>25</v>
      </c>
      <c r="B63" s="44">
        <v>70</v>
      </c>
      <c r="C63" s="80">
        <f t="shared" ref="C63" si="44">(C19*$C$90)+$C$89</f>
        <v>0.29758099999999998</v>
      </c>
      <c r="D63" s="80">
        <f t="shared" ref="D63:V63" si="45">(D19*$C$90)+$C$89</f>
        <v>0.289022</v>
      </c>
      <c r="E63" s="80">
        <f t="shared" si="45"/>
        <v>0.29758099999999998</v>
      </c>
      <c r="F63" s="80">
        <f t="shared" si="45"/>
        <v>0.29472799999999999</v>
      </c>
      <c r="G63" s="80">
        <f t="shared" si="45"/>
        <v>0.30328699999999997</v>
      </c>
      <c r="H63" s="80">
        <f t="shared" si="45"/>
        <v>0.30899299999999996</v>
      </c>
      <c r="I63" s="80">
        <f t="shared" si="45"/>
        <v>0.29472799999999999</v>
      </c>
      <c r="J63" s="80">
        <f t="shared" si="45"/>
        <v>0.29758099999999998</v>
      </c>
      <c r="K63" s="80">
        <f t="shared" si="45"/>
        <v>0.30043399999999998</v>
      </c>
      <c r="L63" s="80">
        <f t="shared" si="45"/>
        <v>0.28616900000000001</v>
      </c>
      <c r="M63" s="80">
        <f t="shared" si="45"/>
        <v>0.28616900000000001</v>
      </c>
      <c r="N63" s="80"/>
      <c r="O63" s="80">
        <f t="shared" si="45"/>
        <v>0.28046300000000002</v>
      </c>
      <c r="P63" s="80">
        <f t="shared" si="45"/>
        <v>0.26334499999999994</v>
      </c>
      <c r="Q63" s="80">
        <f t="shared" si="45"/>
        <v>0.25478600000000007</v>
      </c>
      <c r="R63" s="80"/>
      <c r="S63" s="80">
        <f t="shared" si="45"/>
        <v>0.246227</v>
      </c>
      <c r="T63" s="80">
        <f t="shared" si="45"/>
        <v>0.23481500000000002</v>
      </c>
      <c r="U63" s="80">
        <f t="shared" si="45"/>
        <v>0.23766800000000002</v>
      </c>
      <c r="V63" s="80">
        <f t="shared" si="45"/>
        <v>0.24337400000000001</v>
      </c>
      <c r="W63" s="80">
        <f t="shared" ref="W63:X63" si="46">(W19*$C$90)+$C$89</f>
        <v>0.29758099999999998</v>
      </c>
      <c r="X63" s="80">
        <f t="shared" si="46"/>
        <v>0.291875</v>
      </c>
    </row>
    <row r="64" spans="1:24" x14ac:dyDescent="0.25">
      <c r="A64" s="44" t="s">
        <v>25</v>
      </c>
      <c r="B64" s="44">
        <v>90</v>
      </c>
      <c r="C64" s="80">
        <f t="shared" ref="C64" si="47">(C20*$C$90)+$C$89</f>
        <v>0.28046300000000002</v>
      </c>
      <c r="D64" s="80">
        <f t="shared" ref="D64:V64" si="48">(D20*$C$90)+$C$89</f>
        <v>0.28046300000000002</v>
      </c>
      <c r="E64" s="80">
        <f t="shared" si="48"/>
        <v>0.28331600000000001</v>
      </c>
      <c r="F64" s="80">
        <f t="shared" si="48"/>
        <v>0.291875</v>
      </c>
      <c r="G64" s="80">
        <f t="shared" si="48"/>
        <v>0.29758099999999998</v>
      </c>
      <c r="H64" s="80">
        <f t="shared" si="48"/>
        <v>0.30328699999999997</v>
      </c>
      <c r="I64" s="80">
        <f t="shared" si="48"/>
        <v>0.29758099999999998</v>
      </c>
      <c r="J64" s="80">
        <f t="shared" si="48"/>
        <v>0.29758099999999998</v>
      </c>
      <c r="K64" s="80">
        <f t="shared" si="48"/>
        <v>0.30613999999999997</v>
      </c>
      <c r="L64" s="80">
        <f t="shared" si="48"/>
        <v>0.30043399999999998</v>
      </c>
      <c r="M64" s="80">
        <f t="shared" si="48"/>
        <v>0.29472799999999999</v>
      </c>
      <c r="N64" s="80"/>
      <c r="O64" s="80">
        <f t="shared" si="48"/>
        <v>0.28616900000000001</v>
      </c>
      <c r="P64" s="80">
        <f t="shared" si="48"/>
        <v>0.28331600000000001</v>
      </c>
      <c r="Q64" s="80">
        <f t="shared" si="48"/>
        <v>0.289022</v>
      </c>
      <c r="R64" s="80"/>
      <c r="S64" s="80">
        <f t="shared" si="48"/>
        <v>0.27761000000000002</v>
      </c>
      <c r="T64" s="80">
        <f t="shared" si="48"/>
        <v>0.28331600000000001</v>
      </c>
      <c r="U64" s="80">
        <f t="shared" si="48"/>
        <v>0.27190399999999992</v>
      </c>
      <c r="V64" s="80">
        <f t="shared" si="48"/>
        <v>0.28331600000000001</v>
      </c>
      <c r="W64" s="80">
        <f t="shared" ref="W64:X64" si="49">(W20*$C$90)+$C$89</f>
        <v>0.28616900000000001</v>
      </c>
      <c r="X64" s="80">
        <f t="shared" si="49"/>
        <v>0.291875</v>
      </c>
    </row>
    <row r="65" spans="1:24" x14ac:dyDescent="0.25">
      <c r="A65" s="49" t="s">
        <v>26</v>
      </c>
      <c r="B65" s="49">
        <v>10</v>
      </c>
      <c r="C65" s="13">
        <f>(C21*$B$90)+$B$89</f>
        <v>0.21725800000000001</v>
      </c>
      <c r="D65" s="13">
        <f t="shared" ref="D65:V65" si="50">(D21*$B$90)+$B$89</f>
        <v>0.15590800000000005</v>
      </c>
      <c r="E65" s="13">
        <f t="shared" si="50"/>
        <v>0.29333200000000004</v>
      </c>
      <c r="F65" s="13">
        <f t="shared" si="50"/>
        <v>0.35222800000000004</v>
      </c>
      <c r="G65" s="13">
        <f t="shared" si="50"/>
        <v>0.27615400000000001</v>
      </c>
      <c r="H65" s="13">
        <f t="shared" si="50"/>
        <v>0.18535600000000002</v>
      </c>
      <c r="I65" s="13">
        <f t="shared" si="50"/>
        <v>0.33750400000000003</v>
      </c>
      <c r="J65" s="13">
        <f t="shared" si="50"/>
        <v>0.36940600000000001</v>
      </c>
      <c r="K65" s="13">
        <f t="shared" si="50"/>
        <v>0.26143</v>
      </c>
      <c r="L65" s="13">
        <f t="shared" si="50"/>
        <v>0.33750400000000003</v>
      </c>
      <c r="M65" s="13">
        <f t="shared" si="50"/>
        <v>0.26879200000000003</v>
      </c>
      <c r="N65" s="13"/>
      <c r="O65" s="13">
        <f t="shared" si="50"/>
        <v>0.11173599999999999</v>
      </c>
      <c r="P65" s="13">
        <f t="shared" si="50"/>
        <v>0.17799400000000004</v>
      </c>
      <c r="Q65" s="13">
        <f t="shared" si="50"/>
        <v>7.737999999999999E-2</v>
      </c>
      <c r="R65" s="13"/>
      <c r="S65" s="13">
        <f t="shared" si="50"/>
        <v>8.9649999999999994E-2</v>
      </c>
      <c r="T65" s="13">
        <f t="shared" si="50"/>
        <v>0.25652200000000003</v>
      </c>
      <c r="U65" s="13">
        <f t="shared" si="50"/>
        <v>0.23689000000000004</v>
      </c>
      <c r="V65" s="13">
        <f t="shared" si="50"/>
        <v>0.26143</v>
      </c>
      <c r="W65" s="13">
        <f t="shared" ref="W65:X65" si="51">(W21*$B$90)+$B$89</f>
        <v>0.34486600000000006</v>
      </c>
      <c r="X65" s="13">
        <f t="shared" si="51"/>
        <v>0.27860800000000002</v>
      </c>
    </row>
    <row r="66" spans="1:24" x14ac:dyDescent="0.25">
      <c r="A66" s="49" t="s">
        <v>26</v>
      </c>
      <c r="B66" s="49">
        <v>30</v>
      </c>
      <c r="C66" s="13">
        <f>(C22*$C$90)+$C$89</f>
        <v>0.27190399999999992</v>
      </c>
      <c r="D66" s="13">
        <f t="shared" ref="D66:V66" si="52">(D22*$C$90)+$C$89</f>
        <v>0.20913799999999996</v>
      </c>
      <c r="E66" s="13">
        <f t="shared" si="52"/>
        <v>0.33466999999999991</v>
      </c>
      <c r="F66" s="13">
        <f t="shared" si="52"/>
        <v>0.38317099999999993</v>
      </c>
      <c r="G66" s="13">
        <f t="shared" si="52"/>
        <v>0.31184599999999996</v>
      </c>
      <c r="H66" s="13">
        <f t="shared" si="52"/>
        <v>0.20343199999999997</v>
      </c>
      <c r="I66" s="13">
        <f t="shared" si="52"/>
        <v>0.36034699999999997</v>
      </c>
      <c r="J66" s="13">
        <f t="shared" si="52"/>
        <v>0.39458299999999991</v>
      </c>
      <c r="K66" s="13">
        <f t="shared" si="52"/>
        <v>0.29758099999999998</v>
      </c>
      <c r="L66" s="13">
        <f t="shared" si="52"/>
        <v>0.36319999999999997</v>
      </c>
      <c r="M66" s="13">
        <f t="shared" si="52"/>
        <v>0.30043399999999998</v>
      </c>
      <c r="N66" s="13"/>
      <c r="O66" s="13">
        <f t="shared" si="52"/>
        <v>0.12640099999999996</v>
      </c>
      <c r="P66" s="13">
        <f t="shared" si="52"/>
        <v>0.10928300000000005</v>
      </c>
      <c r="Q66" s="13">
        <f t="shared" si="52"/>
        <v>7.5047000000000003E-2</v>
      </c>
      <c r="R66" s="13"/>
      <c r="S66" s="13">
        <f t="shared" si="52"/>
        <v>6.6487999999999964E-2</v>
      </c>
      <c r="T66" s="13">
        <f t="shared" si="52"/>
        <v>0.13781299999999999</v>
      </c>
      <c r="U66" s="13">
        <f t="shared" si="52"/>
        <v>0.18916699999999995</v>
      </c>
      <c r="V66" s="13">
        <f t="shared" si="52"/>
        <v>0.22910899999999998</v>
      </c>
      <c r="W66" s="13">
        <f t="shared" ref="W66:X66" si="53">(W22*$C$90)+$C$89</f>
        <v>0.36319999999999997</v>
      </c>
      <c r="X66" s="13">
        <f t="shared" si="53"/>
        <v>0.30043399999999998</v>
      </c>
    </row>
    <row r="67" spans="1:24" x14ac:dyDescent="0.25">
      <c r="A67" s="54" t="s">
        <v>27</v>
      </c>
      <c r="B67" s="54">
        <v>10</v>
      </c>
      <c r="C67" s="5">
        <f>(C23*$B$90)+$B$89</f>
        <v>0.19762600000000002</v>
      </c>
      <c r="D67" s="5">
        <f t="shared" ref="D67:V67" si="54">(D23*$B$90)+$B$89</f>
        <v>0.11419</v>
      </c>
      <c r="E67" s="5">
        <f t="shared" si="54"/>
        <v>0.30560199999999998</v>
      </c>
      <c r="F67" s="5">
        <f t="shared" si="54"/>
        <v>0.35959000000000008</v>
      </c>
      <c r="G67" s="5">
        <f t="shared" si="54"/>
        <v>0.26879200000000003</v>
      </c>
      <c r="H67" s="5">
        <f t="shared" si="54"/>
        <v>0.18044800000000005</v>
      </c>
      <c r="I67" s="5">
        <f t="shared" si="54"/>
        <v>0.33995800000000004</v>
      </c>
      <c r="J67" s="5">
        <f t="shared" si="54"/>
        <v>0.36940600000000001</v>
      </c>
      <c r="K67" s="5">
        <f t="shared" si="54"/>
        <v>0.26143</v>
      </c>
      <c r="L67" s="5">
        <f t="shared" si="54"/>
        <v>0.34732000000000002</v>
      </c>
      <c r="M67" s="5">
        <f t="shared" si="54"/>
        <v>0.24915999999999999</v>
      </c>
      <c r="N67" s="5"/>
      <c r="O67" s="5">
        <f t="shared" si="54"/>
        <v>8.9649999999999994E-2</v>
      </c>
      <c r="P67" s="5">
        <f t="shared" si="54"/>
        <v>0.14854600000000001</v>
      </c>
      <c r="Q67" s="5">
        <f t="shared" si="54"/>
        <v>6.5110000000000015E-2</v>
      </c>
      <c r="R67" s="5"/>
      <c r="S67" s="5">
        <f t="shared" si="54"/>
        <v>8.4741999999999998E-2</v>
      </c>
      <c r="T67" s="5">
        <f t="shared" si="54"/>
        <v>0.27860800000000002</v>
      </c>
      <c r="U67" s="5">
        <f t="shared" si="54"/>
        <v>0.25406800000000002</v>
      </c>
      <c r="V67" s="5">
        <f t="shared" si="54"/>
        <v>0.27860800000000002</v>
      </c>
      <c r="W67" s="5">
        <f t="shared" ref="W67:X67" si="55">(W23*$B$90)+$B$89</f>
        <v>0.34977400000000003</v>
      </c>
      <c r="X67" s="5">
        <f t="shared" si="55"/>
        <v>0.2737</v>
      </c>
    </row>
    <row r="68" spans="1:24" x14ac:dyDescent="0.25">
      <c r="A68" s="54" t="s">
        <v>27</v>
      </c>
      <c r="B68" s="54">
        <v>30</v>
      </c>
      <c r="C68" s="5">
        <f>(C24*$C$90)+$C$89</f>
        <v>0.25193300000000007</v>
      </c>
      <c r="D68" s="5">
        <f t="shared" ref="D68:V68" si="56">(D24*$C$90)+$C$89</f>
        <v>0.132107</v>
      </c>
      <c r="E68" s="5">
        <f t="shared" si="56"/>
        <v>0.31755199999999995</v>
      </c>
      <c r="F68" s="5">
        <f t="shared" si="56"/>
        <v>0.38602400000000003</v>
      </c>
      <c r="G68" s="5">
        <f t="shared" si="56"/>
        <v>0.30899299999999996</v>
      </c>
      <c r="H68" s="5">
        <f t="shared" si="56"/>
        <v>0.217697</v>
      </c>
      <c r="I68" s="5">
        <f t="shared" si="56"/>
        <v>0.36605299999999996</v>
      </c>
      <c r="J68" s="5">
        <f t="shared" si="56"/>
        <v>0.38317099999999993</v>
      </c>
      <c r="K68" s="5">
        <f t="shared" si="56"/>
        <v>0.31184599999999996</v>
      </c>
      <c r="L68" s="5">
        <f t="shared" si="56"/>
        <v>0.35749399999999998</v>
      </c>
      <c r="M68" s="5">
        <f t="shared" si="56"/>
        <v>0.30043399999999998</v>
      </c>
      <c r="N68" s="5"/>
      <c r="O68" s="5">
        <f t="shared" si="56"/>
        <v>7.5047000000000003E-2</v>
      </c>
      <c r="P68" s="5">
        <f t="shared" si="56"/>
        <v>9.2165000000000025E-2</v>
      </c>
      <c r="Q68" s="5">
        <f t="shared" si="56"/>
        <v>6.3634999999999969E-2</v>
      </c>
      <c r="R68" s="5"/>
      <c r="S68" s="5">
        <f t="shared" si="56"/>
        <v>5.2222999999999992E-2</v>
      </c>
      <c r="T68" s="5">
        <f t="shared" si="56"/>
        <v>0.27761000000000002</v>
      </c>
      <c r="U68" s="5">
        <f t="shared" si="56"/>
        <v>0.25763899999999995</v>
      </c>
      <c r="V68" s="5">
        <f t="shared" si="56"/>
        <v>0.28331600000000001</v>
      </c>
      <c r="W68" s="5">
        <f t="shared" ref="W68:X68" si="57">(W24*$C$90)+$C$89</f>
        <v>0.35749399999999998</v>
      </c>
      <c r="X68" s="5">
        <f t="shared" si="57"/>
        <v>0.29758099999999998</v>
      </c>
    </row>
    <row r="69" spans="1:24" x14ac:dyDescent="0.25">
      <c r="A69" s="59" t="s">
        <v>28</v>
      </c>
      <c r="B69" s="59">
        <v>10</v>
      </c>
      <c r="C69" s="78">
        <f>(C25*$B$90)+$B$89</f>
        <v>0.32278000000000001</v>
      </c>
      <c r="D69" s="78">
        <f t="shared" ref="D69:V69" si="58">(D25*$B$90)+$B$89</f>
        <v>0.29333200000000004</v>
      </c>
      <c r="E69" s="78">
        <f t="shared" si="58"/>
        <v>0.35222800000000004</v>
      </c>
      <c r="F69" s="78">
        <f t="shared" si="58"/>
        <v>0.37186000000000002</v>
      </c>
      <c r="G69" s="78">
        <f t="shared" si="58"/>
        <v>0.34241200000000005</v>
      </c>
      <c r="H69" s="78">
        <f t="shared" si="58"/>
        <v>0.28842400000000001</v>
      </c>
      <c r="I69" s="78">
        <f t="shared" si="58"/>
        <v>0.35468200000000005</v>
      </c>
      <c r="J69" s="78">
        <f t="shared" si="58"/>
        <v>0.38658400000000004</v>
      </c>
      <c r="K69" s="78">
        <f t="shared" si="58"/>
        <v>0.32523400000000002</v>
      </c>
      <c r="L69" s="78">
        <f t="shared" si="58"/>
        <v>0.36449800000000004</v>
      </c>
      <c r="M69" s="78">
        <f t="shared" si="58"/>
        <v>0.308056</v>
      </c>
      <c r="N69" s="78"/>
      <c r="O69" s="78">
        <f t="shared" si="58"/>
        <v>0.19517200000000001</v>
      </c>
      <c r="P69" s="78">
        <f t="shared" si="58"/>
        <v>0.23443600000000003</v>
      </c>
      <c r="Q69" s="78">
        <f t="shared" si="58"/>
        <v>0.192718</v>
      </c>
      <c r="R69" s="78"/>
      <c r="S69" s="78">
        <f t="shared" si="58"/>
        <v>0.20989600000000003</v>
      </c>
      <c r="T69" s="78">
        <f t="shared" si="58"/>
        <v>0.34732000000000002</v>
      </c>
      <c r="U69" s="78">
        <f t="shared" si="58"/>
        <v>0.33014200000000005</v>
      </c>
      <c r="V69" s="78">
        <f t="shared" si="58"/>
        <v>0.34486600000000006</v>
      </c>
      <c r="W69" s="78">
        <f t="shared" ref="W69:X69" si="59">(W25*$B$90)+$B$89</f>
        <v>0.36449800000000004</v>
      </c>
      <c r="X69" s="78">
        <f t="shared" si="59"/>
        <v>0.35468200000000005</v>
      </c>
    </row>
    <row r="70" spans="1:24" x14ac:dyDescent="0.25">
      <c r="A70" s="59" t="s">
        <v>28</v>
      </c>
      <c r="B70" s="59">
        <v>30</v>
      </c>
      <c r="C70" s="78">
        <f>(C26*$C$90)+$C$89</f>
        <v>0.32611100000000004</v>
      </c>
      <c r="D70" s="78">
        <f t="shared" ref="D70:V72" si="60">(D26*$C$90)+$C$89</f>
        <v>0.31469899999999995</v>
      </c>
      <c r="E70" s="78">
        <f t="shared" si="60"/>
        <v>0.32040499999999994</v>
      </c>
      <c r="F70" s="78">
        <f t="shared" si="60"/>
        <v>0.3403759999999999</v>
      </c>
      <c r="G70" s="78">
        <f t="shared" si="60"/>
        <v>0.33466999999999991</v>
      </c>
      <c r="H70" s="78">
        <f t="shared" si="60"/>
        <v>0.29472799999999999</v>
      </c>
      <c r="I70" s="78">
        <f t="shared" si="60"/>
        <v>0.32611100000000004</v>
      </c>
      <c r="J70" s="78">
        <f t="shared" si="60"/>
        <v>0.3403759999999999</v>
      </c>
      <c r="K70" s="78">
        <f t="shared" si="60"/>
        <v>0.31755199999999995</v>
      </c>
      <c r="L70" s="78">
        <f t="shared" si="60"/>
        <v>0.32611100000000004</v>
      </c>
      <c r="M70" s="78">
        <f t="shared" si="60"/>
        <v>0.30899299999999996</v>
      </c>
      <c r="N70" s="78"/>
      <c r="O70" s="78">
        <f t="shared" si="60"/>
        <v>0.22625599999999998</v>
      </c>
      <c r="P70" s="78">
        <f t="shared" si="60"/>
        <v>0.20628499999999997</v>
      </c>
      <c r="Q70" s="78">
        <f t="shared" si="60"/>
        <v>0.20913799999999996</v>
      </c>
      <c r="R70" s="78"/>
      <c r="S70" s="78">
        <f t="shared" si="60"/>
        <v>0.20343199999999997</v>
      </c>
      <c r="T70" s="78">
        <f t="shared" si="60"/>
        <v>0.29758099999999998</v>
      </c>
      <c r="U70" s="78">
        <f t="shared" si="60"/>
        <v>0.28616900000000001</v>
      </c>
      <c r="V70" s="78">
        <f t="shared" si="60"/>
        <v>0.31469899999999995</v>
      </c>
      <c r="W70" s="78">
        <f t="shared" ref="W70:X70" si="61">(W26*$C$90)+$C$89</f>
        <v>0.32896399999999992</v>
      </c>
      <c r="X70" s="78">
        <f t="shared" si="61"/>
        <v>0.32040499999999994</v>
      </c>
    </row>
    <row r="71" spans="1:24" x14ac:dyDescent="0.25">
      <c r="A71" s="59" t="s">
        <v>28</v>
      </c>
      <c r="B71" s="59">
        <v>50</v>
      </c>
      <c r="C71" s="78">
        <f t="shared" ref="C71:Q72" si="62">(C27*$C$90)+$C$89</f>
        <v>0.31184599999999996</v>
      </c>
      <c r="D71" s="78">
        <f t="shared" si="62"/>
        <v>0.29758099999999998</v>
      </c>
      <c r="E71" s="78">
        <f t="shared" si="62"/>
        <v>0.30899299999999996</v>
      </c>
      <c r="F71" s="78">
        <f t="shared" si="62"/>
        <v>0.31184599999999996</v>
      </c>
      <c r="G71" s="78">
        <f t="shared" si="62"/>
        <v>0.31755199999999995</v>
      </c>
      <c r="H71" s="78">
        <f t="shared" si="62"/>
        <v>0.30328699999999997</v>
      </c>
      <c r="I71" s="78">
        <f t="shared" si="62"/>
        <v>0.31184599999999996</v>
      </c>
      <c r="J71" s="78">
        <f t="shared" si="62"/>
        <v>0.32325800000000005</v>
      </c>
      <c r="K71" s="78">
        <f t="shared" si="62"/>
        <v>0.31755199999999995</v>
      </c>
      <c r="L71" s="78">
        <f t="shared" si="62"/>
        <v>0.30328699999999997</v>
      </c>
      <c r="M71" s="78">
        <f t="shared" si="62"/>
        <v>0.30328699999999997</v>
      </c>
      <c r="N71" s="78"/>
      <c r="O71" s="78">
        <f t="shared" si="62"/>
        <v>0.24337400000000001</v>
      </c>
      <c r="P71" s="78">
        <f t="shared" si="62"/>
        <v>0.22340299999999999</v>
      </c>
      <c r="Q71" s="78">
        <f t="shared" si="62"/>
        <v>0.20913799999999996</v>
      </c>
      <c r="R71" s="78"/>
      <c r="S71" s="78">
        <f t="shared" si="60"/>
        <v>0.20913799999999996</v>
      </c>
      <c r="T71" s="78">
        <f t="shared" si="60"/>
        <v>0.24052100000000001</v>
      </c>
      <c r="U71" s="78">
        <f t="shared" si="60"/>
        <v>0.246227</v>
      </c>
      <c r="V71" s="78">
        <f t="shared" si="60"/>
        <v>0.27475700000000003</v>
      </c>
      <c r="W71" s="78">
        <f t="shared" ref="W71:X71" si="63">(W27*$C$90)+$C$89</f>
        <v>0.31469899999999995</v>
      </c>
      <c r="X71" s="78">
        <f t="shared" si="63"/>
        <v>0.30328699999999997</v>
      </c>
    </row>
    <row r="72" spans="1:24" x14ac:dyDescent="0.25">
      <c r="A72" s="59" t="s">
        <v>28</v>
      </c>
      <c r="B72" s="59">
        <v>70</v>
      </c>
      <c r="C72" s="78">
        <f t="shared" si="62"/>
        <v>0.30328699999999997</v>
      </c>
      <c r="D72" s="78">
        <f t="shared" si="60"/>
        <v>0.30328699999999997</v>
      </c>
      <c r="E72" s="78">
        <f t="shared" si="60"/>
        <v>0.30043399999999998</v>
      </c>
      <c r="F72" s="78">
        <f t="shared" si="60"/>
        <v>0.31184599999999996</v>
      </c>
      <c r="G72" s="78">
        <f t="shared" si="60"/>
        <v>0.31469899999999995</v>
      </c>
      <c r="H72" s="78">
        <f t="shared" si="60"/>
        <v>0.30899299999999996</v>
      </c>
      <c r="I72" s="78">
        <f t="shared" si="60"/>
        <v>0.31184599999999996</v>
      </c>
      <c r="J72" s="78">
        <f t="shared" si="60"/>
        <v>0.32040499999999994</v>
      </c>
      <c r="K72" s="78">
        <f t="shared" si="60"/>
        <v>0.31755199999999995</v>
      </c>
      <c r="L72" s="78">
        <f t="shared" si="60"/>
        <v>0.30328699999999997</v>
      </c>
      <c r="M72" s="78">
        <f t="shared" si="60"/>
        <v>0.30899299999999996</v>
      </c>
      <c r="N72" s="78"/>
      <c r="O72" s="78">
        <f t="shared" si="60"/>
        <v>0.26905099999999993</v>
      </c>
      <c r="P72" s="78">
        <f t="shared" si="60"/>
        <v>0.25478600000000007</v>
      </c>
      <c r="Q72" s="78">
        <f t="shared" si="60"/>
        <v>0.23766800000000002</v>
      </c>
      <c r="R72" s="78"/>
      <c r="S72" s="78">
        <f t="shared" si="60"/>
        <v>0.23481500000000002</v>
      </c>
      <c r="T72" s="78">
        <f t="shared" si="60"/>
        <v>0.25193300000000007</v>
      </c>
      <c r="U72" s="78">
        <f t="shared" si="60"/>
        <v>0.246227</v>
      </c>
      <c r="V72" s="78">
        <f t="shared" si="60"/>
        <v>0.24908</v>
      </c>
      <c r="W72" s="78">
        <f t="shared" ref="W72:X72" si="64">(W28*$C$90)+$C$89</f>
        <v>0.30043399999999998</v>
      </c>
      <c r="X72" s="78">
        <f t="shared" si="64"/>
        <v>0.30899299999999996</v>
      </c>
    </row>
    <row r="73" spans="1:24" x14ac:dyDescent="0.25">
      <c r="A73" s="64" t="s">
        <v>29</v>
      </c>
      <c r="B73" s="64">
        <v>10</v>
      </c>
      <c r="C73" s="10">
        <f>(C29*$B$90)+$B$89</f>
        <v>0.31787199999999999</v>
      </c>
      <c r="D73" s="10">
        <f t="shared" ref="D73:V73" si="65">(D29*$B$90)+$B$89</f>
        <v>0.27124600000000004</v>
      </c>
      <c r="E73" s="10">
        <f t="shared" si="65"/>
        <v>0.33014200000000005</v>
      </c>
      <c r="F73" s="10">
        <f t="shared" si="65"/>
        <v>0.35713600000000006</v>
      </c>
      <c r="G73" s="10">
        <f t="shared" si="65"/>
        <v>0.320326</v>
      </c>
      <c r="H73" s="10">
        <f t="shared" si="65"/>
        <v>0.24915999999999999</v>
      </c>
      <c r="I73" s="10">
        <f t="shared" si="65"/>
        <v>0.33505000000000001</v>
      </c>
      <c r="J73" s="10">
        <f t="shared" si="65"/>
        <v>0.37431400000000004</v>
      </c>
      <c r="K73" s="10">
        <f t="shared" si="65"/>
        <v>0.31787199999999999</v>
      </c>
      <c r="L73" s="10">
        <f t="shared" si="65"/>
        <v>0.34486600000000006</v>
      </c>
      <c r="M73" s="10">
        <f t="shared" si="65"/>
        <v>0.30314800000000003</v>
      </c>
      <c r="N73" s="10"/>
      <c r="O73" s="10">
        <f t="shared" si="65"/>
        <v>0.204988</v>
      </c>
      <c r="P73" s="10">
        <f t="shared" si="65"/>
        <v>0.28597000000000006</v>
      </c>
      <c r="Q73" s="10">
        <f t="shared" si="65"/>
        <v>0.19026399999999999</v>
      </c>
      <c r="R73" s="10"/>
      <c r="S73" s="10">
        <f t="shared" si="65"/>
        <v>0.204988</v>
      </c>
      <c r="T73" s="10">
        <f t="shared" si="65"/>
        <v>0.332596</v>
      </c>
      <c r="U73" s="10">
        <f t="shared" si="65"/>
        <v>0.33014200000000005</v>
      </c>
      <c r="V73" s="10">
        <f t="shared" si="65"/>
        <v>0.34241200000000005</v>
      </c>
      <c r="W73" s="10">
        <f t="shared" ref="W73:X73" si="66">(W29*$B$90)+$B$89</f>
        <v>0.35713600000000006</v>
      </c>
      <c r="X73" s="10">
        <f t="shared" si="66"/>
        <v>0.34241200000000005</v>
      </c>
    </row>
    <row r="74" spans="1:24" x14ac:dyDescent="0.25">
      <c r="A74" s="64" t="s">
        <v>29</v>
      </c>
      <c r="B74" s="64">
        <v>30</v>
      </c>
      <c r="C74" s="10">
        <f>(C30*$C$90)+$C$89</f>
        <v>0.33181699999999992</v>
      </c>
      <c r="D74" s="10">
        <f t="shared" ref="D74:V77" si="67">(D30*$C$90)+$C$89</f>
        <v>0.30043399999999998</v>
      </c>
      <c r="E74" s="10">
        <f t="shared" si="67"/>
        <v>0.33181699999999992</v>
      </c>
      <c r="F74" s="10">
        <f t="shared" si="67"/>
        <v>0.346082</v>
      </c>
      <c r="G74" s="10">
        <f t="shared" si="67"/>
        <v>0.32896399999999992</v>
      </c>
      <c r="H74" s="10">
        <f t="shared" si="67"/>
        <v>0.28331600000000001</v>
      </c>
      <c r="I74" s="10">
        <f t="shared" si="67"/>
        <v>0.31755199999999995</v>
      </c>
      <c r="J74" s="10">
        <f t="shared" si="67"/>
        <v>0.3432289999999999</v>
      </c>
      <c r="K74" s="10">
        <f t="shared" si="67"/>
        <v>0.32040499999999994</v>
      </c>
      <c r="L74" s="10">
        <f t="shared" si="67"/>
        <v>0.33466999999999991</v>
      </c>
      <c r="M74" s="10">
        <f t="shared" si="67"/>
        <v>0.30899299999999996</v>
      </c>
      <c r="N74" s="10"/>
      <c r="O74" s="10">
        <f t="shared" si="67"/>
        <v>0.21484400000000001</v>
      </c>
      <c r="P74" s="10">
        <f t="shared" si="67"/>
        <v>0.25763899999999995</v>
      </c>
      <c r="Q74" s="10">
        <f t="shared" si="67"/>
        <v>0.19772599999999999</v>
      </c>
      <c r="R74" s="10"/>
      <c r="S74" s="10">
        <f t="shared" si="67"/>
        <v>0.20628499999999997</v>
      </c>
      <c r="T74" s="10">
        <f t="shared" si="67"/>
        <v>0.29758099999999998</v>
      </c>
      <c r="U74" s="10">
        <f t="shared" si="67"/>
        <v>0.29758099999999998</v>
      </c>
      <c r="V74" s="10">
        <f t="shared" si="67"/>
        <v>0.32325800000000005</v>
      </c>
      <c r="W74" s="10">
        <f t="shared" ref="W74:X74" si="68">(W30*$C$90)+$C$89</f>
        <v>0.346082</v>
      </c>
      <c r="X74" s="10">
        <f t="shared" si="68"/>
        <v>0.32611100000000004</v>
      </c>
    </row>
    <row r="75" spans="1:24" x14ac:dyDescent="0.25">
      <c r="A75" s="64" t="s">
        <v>29</v>
      </c>
      <c r="B75" s="64">
        <v>50</v>
      </c>
      <c r="C75" s="10">
        <f t="shared" ref="C75:Q77" si="69">(C31*$C$90)+$C$89</f>
        <v>0.31755199999999995</v>
      </c>
      <c r="D75" s="10">
        <f t="shared" si="69"/>
        <v>0.31469899999999995</v>
      </c>
      <c r="E75" s="10">
        <f t="shared" si="69"/>
        <v>0.31469899999999995</v>
      </c>
      <c r="F75" s="10">
        <f t="shared" si="69"/>
        <v>0.32325800000000005</v>
      </c>
      <c r="G75" s="10">
        <f t="shared" si="69"/>
        <v>0.32896399999999992</v>
      </c>
      <c r="H75" s="10">
        <f t="shared" si="69"/>
        <v>0.30899299999999996</v>
      </c>
      <c r="I75" s="10">
        <f t="shared" si="69"/>
        <v>0.30899299999999996</v>
      </c>
      <c r="J75" s="10">
        <f t="shared" si="69"/>
        <v>0.33181699999999992</v>
      </c>
      <c r="K75" s="10">
        <f t="shared" si="69"/>
        <v>0.33181699999999992</v>
      </c>
      <c r="L75" s="10">
        <f t="shared" si="69"/>
        <v>0.32040499999999994</v>
      </c>
      <c r="M75" s="10">
        <f t="shared" si="69"/>
        <v>0.31469899999999995</v>
      </c>
      <c r="N75" s="10"/>
      <c r="O75" s="10">
        <f t="shared" si="69"/>
        <v>0.25193300000000007</v>
      </c>
      <c r="P75" s="10">
        <f t="shared" si="69"/>
        <v>0.246227</v>
      </c>
      <c r="Q75" s="10">
        <f t="shared" si="69"/>
        <v>0.22625599999999998</v>
      </c>
      <c r="R75" s="10"/>
      <c r="S75" s="10">
        <f t="shared" si="67"/>
        <v>0.21484400000000001</v>
      </c>
      <c r="T75" s="10">
        <f t="shared" si="67"/>
        <v>0.246227</v>
      </c>
      <c r="U75" s="10">
        <f t="shared" si="67"/>
        <v>0.246227</v>
      </c>
      <c r="V75" s="10">
        <f t="shared" si="67"/>
        <v>0.27475700000000003</v>
      </c>
      <c r="W75" s="10">
        <f t="shared" ref="W75:X75" si="70">(W31*$C$90)+$C$89</f>
        <v>0.31755199999999995</v>
      </c>
      <c r="X75" s="10">
        <f t="shared" si="70"/>
        <v>0.32325800000000005</v>
      </c>
    </row>
    <row r="76" spans="1:24" x14ac:dyDescent="0.25">
      <c r="A76" s="64" t="s">
        <v>29</v>
      </c>
      <c r="B76" s="64">
        <v>70</v>
      </c>
      <c r="C76" s="10">
        <f t="shared" si="69"/>
        <v>0.289022</v>
      </c>
      <c r="D76" s="10">
        <f t="shared" si="67"/>
        <v>0.28046300000000002</v>
      </c>
      <c r="E76" s="10">
        <f t="shared" si="67"/>
        <v>0.291875</v>
      </c>
      <c r="F76" s="10">
        <f t="shared" si="67"/>
        <v>0.291875</v>
      </c>
      <c r="G76" s="10">
        <f t="shared" si="67"/>
        <v>0.291875</v>
      </c>
      <c r="H76" s="10">
        <f t="shared" si="67"/>
        <v>0.289022</v>
      </c>
      <c r="I76" s="10">
        <f t="shared" si="67"/>
        <v>0.28046300000000002</v>
      </c>
      <c r="J76" s="10">
        <f t="shared" si="67"/>
        <v>0.29758099999999998</v>
      </c>
      <c r="K76" s="10">
        <f t="shared" si="67"/>
        <v>0.29472799999999999</v>
      </c>
      <c r="L76" s="10">
        <f t="shared" si="67"/>
        <v>0.28331600000000001</v>
      </c>
      <c r="M76" s="10">
        <f t="shared" si="67"/>
        <v>0.29472799999999999</v>
      </c>
      <c r="N76" s="10"/>
      <c r="O76" s="10">
        <f t="shared" si="67"/>
        <v>0.25478600000000007</v>
      </c>
      <c r="P76" s="10">
        <f t="shared" si="67"/>
        <v>0.22910899999999998</v>
      </c>
      <c r="Q76" s="10">
        <f t="shared" si="67"/>
        <v>0.22055</v>
      </c>
      <c r="R76" s="10"/>
      <c r="S76" s="10">
        <f t="shared" si="67"/>
        <v>0.20913799999999996</v>
      </c>
      <c r="T76" s="10">
        <f t="shared" si="67"/>
        <v>0.217697</v>
      </c>
      <c r="U76" s="10">
        <f t="shared" si="67"/>
        <v>0.21484400000000001</v>
      </c>
      <c r="V76" s="10">
        <f t="shared" si="67"/>
        <v>0.22055</v>
      </c>
      <c r="W76" s="10">
        <f t="shared" ref="W76:X76" si="71">(W32*$C$90)+$C$89</f>
        <v>0.291875</v>
      </c>
      <c r="X76" s="10">
        <f t="shared" si="71"/>
        <v>0.29472799999999999</v>
      </c>
    </row>
    <row r="77" spans="1:24" x14ac:dyDescent="0.25">
      <c r="A77" s="64" t="s">
        <v>29</v>
      </c>
      <c r="B77" s="64">
        <v>90</v>
      </c>
      <c r="C77" s="10">
        <f t="shared" si="69"/>
        <v>0.28046300000000002</v>
      </c>
      <c r="D77" s="10">
        <f t="shared" si="67"/>
        <v>0.27190399999999992</v>
      </c>
      <c r="E77" s="10">
        <f t="shared" si="67"/>
        <v>0.29472799999999999</v>
      </c>
      <c r="F77" s="10">
        <f t="shared" si="67"/>
        <v>0.30613999999999997</v>
      </c>
      <c r="G77" s="10">
        <f t="shared" si="67"/>
        <v>0.32611100000000004</v>
      </c>
      <c r="H77" s="10">
        <f t="shared" si="67"/>
        <v>0.31469899999999995</v>
      </c>
      <c r="I77" s="10">
        <f t="shared" si="67"/>
        <v>0.30613999999999997</v>
      </c>
      <c r="J77" s="10">
        <f t="shared" si="67"/>
        <v>0.32325800000000005</v>
      </c>
      <c r="K77" s="10">
        <f t="shared" si="67"/>
        <v>0.30899299999999996</v>
      </c>
      <c r="L77" s="10">
        <f t="shared" si="67"/>
        <v>0.30613999999999997</v>
      </c>
      <c r="M77" s="10">
        <f t="shared" si="67"/>
        <v>0.32040499999999994</v>
      </c>
      <c r="N77" s="10"/>
      <c r="O77" s="10">
        <f t="shared" si="67"/>
        <v>0.29472799999999999</v>
      </c>
      <c r="P77" s="10">
        <f t="shared" si="67"/>
        <v>0.28331600000000001</v>
      </c>
      <c r="Q77" s="10">
        <f t="shared" si="67"/>
        <v>0.26049199999999995</v>
      </c>
      <c r="R77" s="10"/>
      <c r="S77" s="10">
        <f t="shared" si="67"/>
        <v>0.24908</v>
      </c>
      <c r="T77" s="10">
        <f t="shared" si="67"/>
        <v>0.25193300000000007</v>
      </c>
      <c r="U77" s="10">
        <f t="shared" si="67"/>
        <v>0.25193300000000007</v>
      </c>
      <c r="V77" s="10">
        <f t="shared" si="67"/>
        <v>0.25478600000000007</v>
      </c>
      <c r="W77" s="10">
        <f t="shared" ref="W77:X77" si="72">(W33*$C$90)+$C$89</f>
        <v>0.30899299999999996</v>
      </c>
      <c r="X77" s="10">
        <f t="shared" si="72"/>
        <v>0.30899299999999996</v>
      </c>
    </row>
    <row r="87" spans="1:3" x14ac:dyDescent="0.25">
      <c r="A87" s="1"/>
      <c r="B87" t="s">
        <v>4</v>
      </c>
      <c r="C87" t="s">
        <v>3</v>
      </c>
    </row>
    <row r="88" spans="1:3" x14ac:dyDescent="0.25">
      <c r="A88" s="1"/>
      <c r="B88" t="s">
        <v>2</v>
      </c>
      <c r="C88" t="s">
        <v>2</v>
      </c>
    </row>
    <row r="89" spans="1:3" x14ac:dyDescent="0.25">
      <c r="A89" s="1" t="s">
        <v>1</v>
      </c>
      <c r="B89">
        <v>-9.4399999999999998E-2</v>
      </c>
      <c r="C89">
        <v>-0.2074</v>
      </c>
    </row>
    <row r="90" spans="1:3" ht="45" x14ac:dyDescent="0.25">
      <c r="A90" s="74" t="s">
        <v>0</v>
      </c>
      <c r="B90">
        <v>0.24540000000000001</v>
      </c>
      <c r="C90">
        <v>0.2853</v>
      </c>
    </row>
  </sheetData>
  <dataValidations count="1">
    <dataValidation showInputMessage="1" showErrorMessage="1" sqref="A34:A38 C2:C33 C39:C44 C46:C59 C61:X67 C73:C79 C84:C1048576 D73:X77 D46:M46 O46:Q46 S46:V46 D47:X59" xr:uid="{C7DBAEFF-2D9E-4FD5-9381-A2ED13C25348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B837-F31D-45DB-82E8-8ABF8457FEAC}">
  <sheetPr>
    <pageSetUpPr fitToPage="1"/>
  </sheetPr>
  <dimension ref="A1:O28"/>
  <sheetViews>
    <sheetView tabSelected="1" topLeftCell="B4" workbookViewId="0">
      <selection activeCell="O24" sqref="O24"/>
    </sheetView>
  </sheetViews>
  <sheetFormatPr defaultRowHeight="15" x14ac:dyDescent="0.25"/>
  <cols>
    <col min="2" max="2" width="12.42578125" customWidth="1"/>
    <col min="3" max="3" width="13.5703125" customWidth="1"/>
    <col min="4" max="4" width="15" customWidth="1"/>
    <col min="5" max="5" width="18" customWidth="1"/>
    <col min="6" max="6" width="14.7109375" customWidth="1"/>
    <col min="7" max="7" width="11.42578125" customWidth="1"/>
    <col min="8" max="8" width="11.7109375" style="1" customWidth="1"/>
    <col min="9" max="9" width="14.85546875" style="1" customWidth="1"/>
    <col min="10" max="10" width="15.140625" style="1" customWidth="1"/>
    <col min="11" max="11" width="15.7109375" style="1" customWidth="1"/>
    <col min="12" max="12" width="15.85546875" customWidth="1"/>
    <col min="13" max="13" width="18.7109375" customWidth="1"/>
    <col min="14" max="14" width="13.85546875" style="1" customWidth="1"/>
    <col min="15" max="15" width="13.28515625" customWidth="1"/>
  </cols>
  <sheetData>
    <row r="1" spans="1:15" s="89" customFormat="1" ht="47.25" x14ac:dyDescent="0.25">
      <c r="A1" s="94" t="s">
        <v>9</v>
      </c>
      <c r="B1" s="94"/>
      <c r="D1" s="6">
        <v>30715</v>
      </c>
      <c r="E1" s="6">
        <v>30667</v>
      </c>
      <c r="F1" s="6">
        <v>30573</v>
      </c>
      <c r="G1" s="6">
        <v>30717</v>
      </c>
      <c r="H1" s="6">
        <v>30816</v>
      </c>
      <c r="I1" s="86" t="s">
        <v>11</v>
      </c>
      <c r="J1" s="86" t="s">
        <v>12</v>
      </c>
      <c r="K1" s="86" t="s">
        <v>13</v>
      </c>
      <c r="L1" s="86" t="s">
        <v>14</v>
      </c>
      <c r="M1" s="99" t="s">
        <v>31</v>
      </c>
      <c r="N1" s="99" t="s">
        <v>33</v>
      </c>
      <c r="O1" s="100" t="s">
        <v>35</v>
      </c>
    </row>
    <row r="2" spans="1:15" x14ac:dyDescent="0.25">
      <c r="C2" s="7" t="s">
        <v>8</v>
      </c>
      <c r="D2" s="84">
        <v>45163</v>
      </c>
      <c r="E2" s="84">
        <v>45175</v>
      </c>
      <c r="F2" s="84">
        <v>45189</v>
      </c>
      <c r="G2" s="85">
        <v>45203</v>
      </c>
      <c r="H2" s="85">
        <v>45212</v>
      </c>
      <c r="I2" s="85">
        <v>45217</v>
      </c>
      <c r="J2" s="85">
        <v>45231</v>
      </c>
      <c r="K2" s="85">
        <v>45246</v>
      </c>
      <c r="L2" s="85">
        <v>45259</v>
      </c>
      <c r="M2" s="85">
        <v>45321</v>
      </c>
      <c r="N2" s="88">
        <v>45371</v>
      </c>
      <c r="O2" s="98" t="s">
        <v>34</v>
      </c>
    </row>
    <row r="3" spans="1:15" ht="15.75" x14ac:dyDescent="0.25">
      <c r="A3" s="91" t="s">
        <v>7</v>
      </c>
      <c r="B3" s="13" t="s">
        <v>5</v>
      </c>
      <c r="C3" s="13">
        <v>10</v>
      </c>
      <c r="D3" s="14">
        <v>1.29</v>
      </c>
      <c r="E3" s="14">
        <v>1.04</v>
      </c>
      <c r="F3" s="15">
        <v>1.23</v>
      </c>
      <c r="G3" s="15">
        <v>0.9</v>
      </c>
      <c r="H3" s="15"/>
      <c r="I3" s="15">
        <v>0.87</v>
      </c>
      <c r="J3" s="15">
        <v>1.55</v>
      </c>
      <c r="K3" s="15">
        <v>1.4</v>
      </c>
      <c r="L3" s="15">
        <v>1.51</v>
      </c>
      <c r="M3" s="15">
        <v>1.63</v>
      </c>
      <c r="N3" s="15">
        <v>1.54</v>
      </c>
      <c r="O3" s="96">
        <v>1.65</v>
      </c>
    </row>
    <row r="4" spans="1:15" ht="15.75" x14ac:dyDescent="0.25">
      <c r="A4" s="91"/>
      <c r="B4" s="13" t="s">
        <v>5</v>
      </c>
      <c r="C4" s="13">
        <v>30</v>
      </c>
      <c r="D4" s="14">
        <v>1.57</v>
      </c>
      <c r="E4" s="14">
        <v>1.41</v>
      </c>
      <c r="F4" s="15">
        <v>1.34</v>
      </c>
      <c r="G4" s="15">
        <v>1.17</v>
      </c>
      <c r="H4" s="15"/>
      <c r="I4" s="15">
        <v>1.1200000000000001</v>
      </c>
      <c r="J4" s="15">
        <v>1.57</v>
      </c>
      <c r="K4" s="15">
        <v>1.5</v>
      </c>
      <c r="L4" s="15">
        <v>1.5</v>
      </c>
      <c r="M4" s="15">
        <v>1.71</v>
      </c>
      <c r="N4" s="15">
        <v>1.65</v>
      </c>
      <c r="O4" s="96">
        <v>1.76</v>
      </c>
    </row>
    <row r="5" spans="1:15" ht="15.75" x14ac:dyDescent="0.25">
      <c r="A5" s="91"/>
      <c r="B5" s="13" t="s">
        <v>5</v>
      </c>
      <c r="C5" s="13">
        <v>50</v>
      </c>
      <c r="D5" s="14">
        <v>1.75</v>
      </c>
      <c r="E5" s="14">
        <v>1.7</v>
      </c>
      <c r="F5" s="15">
        <v>1.62</v>
      </c>
      <c r="G5" s="15">
        <v>1.49</v>
      </c>
      <c r="H5" s="15"/>
      <c r="I5" s="15">
        <v>1.41</v>
      </c>
      <c r="J5" s="15">
        <v>1.45</v>
      </c>
      <c r="K5" s="15">
        <v>1.46</v>
      </c>
      <c r="L5" s="15">
        <v>1.49</v>
      </c>
      <c r="M5" s="15">
        <v>1.78</v>
      </c>
      <c r="N5" s="15">
        <v>1.75</v>
      </c>
      <c r="O5" s="96">
        <v>1.86</v>
      </c>
    </row>
    <row r="6" spans="1:15" ht="15.75" x14ac:dyDescent="0.25">
      <c r="A6" s="91"/>
      <c r="B6" s="13" t="s">
        <v>5</v>
      </c>
      <c r="C6" s="13">
        <v>70</v>
      </c>
      <c r="D6" s="14">
        <v>1.9</v>
      </c>
      <c r="E6" s="14">
        <v>1.86</v>
      </c>
      <c r="F6" s="15">
        <v>1.85</v>
      </c>
      <c r="G6" s="15">
        <v>1.76</v>
      </c>
      <c r="H6" s="15"/>
      <c r="I6" s="15">
        <v>1.66</v>
      </c>
      <c r="J6" s="15">
        <v>1.66</v>
      </c>
      <c r="K6" s="15">
        <v>1.67</v>
      </c>
      <c r="L6" s="15">
        <v>1.66</v>
      </c>
      <c r="M6" s="15">
        <v>1.89</v>
      </c>
      <c r="N6" s="15">
        <v>1.88</v>
      </c>
      <c r="O6" s="96">
        <v>1.95</v>
      </c>
    </row>
    <row r="7" spans="1:15" ht="15.75" x14ac:dyDescent="0.25">
      <c r="A7" s="91"/>
      <c r="B7" s="13" t="s">
        <v>5</v>
      </c>
      <c r="C7" s="13">
        <v>90</v>
      </c>
      <c r="D7" s="14">
        <v>1.92</v>
      </c>
      <c r="E7" s="14">
        <v>1.92</v>
      </c>
      <c r="F7" s="15">
        <v>1.9</v>
      </c>
      <c r="G7" s="15">
        <v>1.83</v>
      </c>
      <c r="H7" s="15"/>
      <c r="I7" s="15">
        <v>1.74</v>
      </c>
      <c r="J7" s="15">
        <v>1.72</v>
      </c>
      <c r="K7" s="15">
        <v>1.73</v>
      </c>
      <c r="L7" s="15">
        <v>1.69</v>
      </c>
      <c r="M7" s="15">
        <v>1.92</v>
      </c>
      <c r="N7" s="15">
        <v>1.97</v>
      </c>
      <c r="O7" s="96">
        <v>1.99</v>
      </c>
    </row>
    <row r="8" spans="1:15" x14ac:dyDescent="0.25">
      <c r="A8" s="90" t="s">
        <v>6</v>
      </c>
      <c r="B8" s="5" t="s">
        <v>5</v>
      </c>
      <c r="C8" s="5">
        <v>10</v>
      </c>
      <c r="D8" s="4">
        <f>(D3*$D$28)+$D$27</f>
        <v>0.22216600000000003</v>
      </c>
      <c r="E8" s="4">
        <f>(E3*$D$28)+$D$27</f>
        <v>0.16081600000000001</v>
      </c>
      <c r="F8" s="4">
        <f>(F3*$D$28)+$D$27</f>
        <v>0.20744200000000002</v>
      </c>
      <c r="G8" s="4">
        <f>(G3*$D$28)+$D$27</f>
        <v>0.12646000000000002</v>
      </c>
      <c r="H8" s="4"/>
      <c r="I8" s="4">
        <f t="shared" ref="I8:O8" si="0">(I3*$D$28)+$D$27</f>
        <v>0.119098</v>
      </c>
      <c r="J8" s="4">
        <f t="shared" si="0"/>
        <v>0.28597000000000006</v>
      </c>
      <c r="K8" s="4">
        <f t="shared" si="0"/>
        <v>0.24915999999999999</v>
      </c>
      <c r="L8" s="4">
        <f t="shared" si="0"/>
        <v>0.27615400000000001</v>
      </c>
      <c r="M8" s="4">
        <f t="shared" si="0"/>
        <v>0.30560199999999998</v>
      </c>
      <c r="N8" s="4">
        <f t="shared" si="0"/>
        <v>0.28351600000000005</v>
      </c>
      <c r="O8" s="4">
        <f t="shared" si="0"/>
        <v>0.31051000000000001</v>
      </c>
    </row>
    <row r="9" spans="1:15" x14ac:dyDescent="0.25">
      <c r="A9" s="90"/>
      <c r="B9" s="5" t="s">
        <v>5</v>
      </c>
      <c r="C9" s="5">
        <v>30</v>
      </c>
      <c r="D9" s="4">
        <f t="shared" ref="D9:L12" si="1">(D4*$E$28)+$E$27</f>
        <v>0.24052100000000001</v>
      </c>
      <c r="E9" s="4">
        <f t="shared" si="1"/>
        <v>0.19487299999999999</v>
      </c>
      <c r="F9" s="4">
        <f t="shared" si="1"/>
        <v>0.17490200000000003</v>
      </c>
      <c r="G9" s="4">
        <f t="shared" si="1"/>
        <v>0.12640099999999996</v>
      </c>
      <c r="H9" s="4"/>
      <c r="I9" s="4">
        <f t="shared" si="1"/>
        <v>0.11213600000000004</v>
      </c>
      <c r="J9" s="4">
        <f t="shared" si="1"/>
        <v>0.24052100000000001</v>
      </c>
      <c r="K9" s="4">
        <f t="shared" si="1"/>
        <v>0.22055</v>
      </c>
      <c r="L9" s="4">
        <f t="shared" si="1"/>
        <v>0.22055</v>
      </c>
      <c r="M9" s="4">
        <f t="shared" ref="M9:N9" si="2">(M4*$E$28)+$E$27</f>
        <v>0.28046300000000002</v>
      </c>
      <c r="N9" s="4">
        <f t="shared" si="2"/>
        <v>0.26334499999999994</v>
      </c>
      <c r="O9" s="4">
        <f t="shared" ref="O9" si="3">(O4*$E$28)+$E$27</f>
        <v>0.29472799999999999</v>
      </c>
    </row>
    <row r="10" spans="1:15" x14ac:dyDescent="0.25">
      <c r="A10" s="90"/>
      <c r="B10" s="5" t="s">
        <v>5</v>
      </c>
      <c r="C10" s="5">
        <v>50</v>
      </c>
      <c r="D10" s="4">
        <f t="shared" si="1"/>
        <v>0.291875</v>
      </c>
      <c r="E10" s="4">
        <f t="shared" si="1"/>
        <v>0.27761000000000002</v>
      </c>
      <c r="F10" s="4">
        <f t="shared" si="1"/>
        <v>0.25478600000000007</v>
      </c>
      <c r="G10" s="4">
        <f t="shared" si="1"/>
        <v>0.217697</v>
      </c>
      <c r="H10" s="4"/>
      <c r="I10" s="4">
        <f t="shared" si="1"/>
        <v>0.19487299999999999</v>
      </c>
      <c r="J10" s="4">
        <f t="shared" si="1"/>
        <v>0.20628499999999997</v>
      </c>
      <c r="K10" s="4">
        <f t="shared" si="1"/>
        <v>0.20913799999999996</v>
      </c>
      <c r="L10" s="4">
        <f t="shared" si="1"/>
        <v>0.217697</v>
      </c>
      <c r="M10" s="4">
        <f t="shared" ref="M10:N10" si="4">(M5*$E$28)+$E$27</f>
        <v>0.30043399999999998</v>
      </c>
      <c r="N10" s="4">
        <f t="shared" si="4"/>
        <v>0.291875</v>
      </c>
      <c r="O10" s="4">
        <f t="shared" ref="O10" si="5">(O5*$E$28)+$E$27</f>
        <v>0.32325800000000005</v>
      </c>
    </row>
    <row r="11" spans="1:15" x14ac:dyDescent="0.25">
      <c r="A11" s="90"/>
      <c r="B11" s="5" t="s">
        <v>5</v>
      </c>
      <c r="C11" s="5">
        <v>70</v>
      </c>
      <c r="D11" s="4">
        <f t="shared" si="1"/>
        <v>0.33466999999999991</v>
      </c>
      <c r="E11" s="4">
        <f t="shared" si="1"/>
        <v>0.32325800000000005</v>
      </c>
      <c r="F11" s="4">
        <f t="shared" si="1"/>
        <v>0.32040499999999994</v>
      </c>
      <c r="G11" s="4">
        <f t="shared" si="1"/>
        <v>0.29472799999999999</v>
      </c>
      <c r="H11" s="4"/>
      <c r="I11" s="4">
        <f t="shared" ref="I11:L11" si="6">(I6*$E$28)+$E$27</f>
        <v>0.26619799999999993</v>
      </c>
      <c r="J11" s="4">
        <f t="shared" si="6"/>
        <v>0.26619799999999993</v>
      </c>
      <c r="K11" s="4">
        <f t="shared" si="6"/>
        <v>0.26905099999999993</v>
      </c>
      <c r="L11" s="4">
        <f t="shared" si="6"/>
        <v>0.26619799999999993</v>
      </c>
      <c r="M11" s="4">
        <f t="shared" ref="M11:N11" si="7">(M6*$E$28)+$E$27</f>
        <v>0.33181699999999992</v>
      </c>
      <c r="N11" s="4">
        <f t="shared" si="7"/>
        <v>0.32896399999999992</v>
      </c>
      <c r="O11" s="4">
        <f t="shared" ref="O11" si="8">(O6*$E$28)+$E$27</f>
        <v>0.348935</v>
      </c>
    </row>
    <row r="12" spans="1:15" x14ac:dyDescent="0.25">
      <c r="A12" s="90"/>
      <c r="B12" s="5" t="s">
        <v>5</v>
      </c>
      <c r="C12" s="5">
        <v>90</v>
      </c>
      <c r="D12" s="4">
        <f t="shared" si="1"/>
        <v>0.3403759999999999</v>
      </c>
      <c r="E12" s="4">
        <f t="shared" si="1"/>
        <v>0.3403759999999999</v>
      </c>
      <c r="F12" s="4">
        <f t="shared" si="1"/>
        <v>0.33466999999999991</v>
      </c>
      <c r="G12" s="4">
        <f t="shared" si="1"/>
        <v>0.31469899999999995</v>
      </c>
      <c r="H12" s="4"/>
      <c r="I12" s="4">
        <f t="shared" ref="I12:L12" si="9">(I7*$E$28)+$E$27</f>
        <v>0.289022</v>
      </c>
      <c r="J12" s="4">
        <f t="shared" si="9"/>
        <v>0.28331600000000001</v>
      </c>
      <c r="K12" s="4">
        <f t="shared" si="9"/>
        <v>0.28616900000000001</v>
      </c>
      <c r="L12" s="4">
        <f t="shared" si="9"/>
        <v>0.27475700000000003</v>
      </c>
      <c r="M12" s="4">
        <f t="shared" ref="M12:N12" si="10">(M7*$E$28)+$E$27</f>
        <v>0.3403759999999999</v>
      </c>
      <c r="N12" s="4">
        <f t="shared" si="10"/>
        <v>0.35464099999999998</v>
      </c>
      <c r="O12" s="4">
        <f t="shared" ref="O12" si="11">(O7*$E$28)+$E$27</f>
        <v>0.36034699999999997</v>
      </c>
    </row>
    <row r="13" spans="1:15" x14ac:dyDescent="0.25">
      <c r="A13" s="92" t="s">
        <v>7</v>
      </c>
      <c r="B13" s="8" t="s">
        <v>10</v>
      </c>
      <c r="C13" s="16">
        <v>10</v>
      </c>
      <c r="D13" s="10"/>
      <c r="E13" s="9"/>
      <c r="F13" s="9"/>
      <c r="G13" s="9"/>
      <c r="H13" s="16">
        <v>1.04</v>
      </c>
      <c r="I13" s="16">
        <v>1.04</v>
      </c>
      <c r="J13" s="16">
        <v>1.61</v>
      </c>
      <c r="K13" s="16">
        <v>1.54</v>
      </c>
      <c r="L13" s="16">
        <v>1.62</v>
      </c>
      <c r="M13" s="16">
        <v>1.71</v>
      </c>
      <c r="N13" s="16">
        <v>1.65</v>
      </c>
      <c r="O13" s="97">
        <v>1.72</v>
      </c>
    </row>
    <row r="14" spans="1:15" x14ac:dyDescent="0.25">
      <c r="A14" s="92"/>
      <c r="B14" s="8" t="s">
        <v>10</v>
      </c>
      <c r="C14" s="16">
        <v>30</v>
      </c>
      <c r="D14" s="9"/>
      <c r="E14" s="9"/>
      <c r="F14" s="9"/>
      <c r="G14" s="9"/>
      <c r="H14" s="16">
        <v>1.1399999999999999</v>
      </c>
      <c r="I14" s="16">
        <v>1.1299999999999999</v>
      </c>
      <c r="J14" s="16">
        <v>1.66</v>
      </c>
      <c r="K14" s="16">
        <v>1.57</v>
      </c>
      <c r="L14" s="16">
        <v>1.65</v>
      </c>
      <c r="M14" s="16">
        <v>1.75</v>
      </c>
      <c r="N14" s="16">
        <v>1.71</v>
      </c>
      <c r="O14" s="97">
        <v>1.74</v>
      </c>
    </row>
    <row r="15" spans="1:15" x14ac:dyDescent="0.25">
      <c r="A15" s="92"/>
      <c r="B15" s="8" t="s">
        <v>10</v>
      </c>
      <c r="C15" s="16">
        <v>50</v>
      </c>
      <c r="D15" s="9"/>
      <c r="E15" s="9"/>
      <c r="F15" s="9"/>
      <c r="G15" s="9"/>
      <c r="H15" s="16">
        <v>1.31</v>
      </c>
      <c r="I15" s="16">
        <v>1.3</v>
      </c>
      <c r="J15" s="16">
        <v>1.52</v>
      </c>
      <c r="K15" s="16">
        <v>1.54</v>
      </c>
      <c r="L15" s="16">
        <v>1.59</v>
      </c>
      <c r="M15" s="16">
        <v>1.81</v>
      </c>
      <c r="N15" s="16">
        <v>1.79</v>
      </c>
      <c r="O15" s="97">
        <v>1.82</v>
      </c>
    </row>
    <row r="16" spans="1:15" x14ac:dyDescent="0.25">
      <c r="A16" s="92"/>
      <c r="B16" s="8" t="s">
        <v>10</v>
      </c>
      <c r="C16" s="16">
        <v>70</v>
      </c>
      <c r="D16" s="9"/>
      <c r="E16" s="9"/>
      <c r="F16" s="9"/>
      <c r="G16" s="9"/>
      <c r="H16" s="16">
        <v>1.59</v>
      </c>
      <c r="I16" s="16">
        <v>1.58</v>
      </c>
      <c r="J16" s="16">
        <v>1.57</v>
      </c>
      <c r="K16" s="16">
        <v>1.63</v>
      </c>
      <c r="L16" s="16">
        <v>1.59</v>
      </c>
      <c r="M16" s="16">
        <v>1.86</v>
      </c>
      <c r="N16" s="16">
        <v>1.88</v>
      </c>
      <c r="O16" s="97">
        <v>1.88</v>
      </c>
    </row>
    <row r="17" spans="1:15" x14ac:dyDescent="0.25">
      <c r="A17" s="92"/>
      <c r="B17" s="8" t="s">
        <v>10</v>
      </c>
      <c r="C17" s="16">
        <v>90</v>
      </c>
      <c r="D17" s="9"/>
      <c r="E17" s="9"/>
      <c r="F17" s="9"/>
      <c r="G17" s="9"/>
      <c r="H17" s="16">
        <v>1.73</v>
      </c>
      <c r="I17" s="16">
        <v>1.76</v>
      </c>
      <c r="J17" s="16">
        <v>1.72</v>
      </c>
      <c r="K17" s="16">
        <v>1.75</v>
      </c>
      <c r="L17" s="16">
        <v>1.21</v>
      </c>
      <c r="M17" s="16">
        <v>1.93</v>
      </c>
      <c r="N17" s="16">
        <v>1.94</v>
      </c>
      <c r="O17" s="97">
        <v>1.95</v>
      </c>
    </row>
    <row r="18" spans="1:15" x14ac:dyDescent="0.25">
      <c r="A18" s="93" t="s">
        <v>6</v>
      </c>
      <c r="B18" s="11" t="s">
        <v>10</v>
      </c>
      <c r="C18" s="17">
        <v>10</v>
      </c>
      <c r="D18" s="12"/>
      <c r="E18" s="12"/>
      <c r="F18" s="12"/>
      <c r="G18" s="12"/>
      <c r="H18" s="17">
        <f t="shared" ref="H18:M18" si="12">(H13*$D$28)+$D$27</f>
        <v>0.16081600000000001</v>
      </c>
      <c r="I18" s="17">
        <f t="shared" si="12"/>
        <v>0.16081600000000001</v>
      </c>
      <c r="J18" s="17">
        <f t="shared" si="12"/>
        <v>0.30069400000000007</v>
      </c>
      <c r="K18" s="17">
        <f t="shared" si="12"/>
        <v>0.28351600000000005</v>
      </c>
      <c r="L18" s="17">
        <f t="shared" si="12"/>
        <v>0.30314800000000003</v>
      </c>
      <c r="M18" s="17">
        <f t="shared" si="12"/>
        <v>0.32523400000000002</v>
      </c>
      <c r="N18" s="17">
        <f t="shared" ref="N18:O18" si="13">(N13*$D$28)+$D$27</f>
        <v>0.31051000000000001</v>
      </c>
      <c r="O18" s="17">
        <f t="shared" si="13"/>
        <v>0.32768800000000003</v>
      </c>
    </row>
    <row r="19" spans="1:15" x14ac:dyDescent="0.25">
      <c r="A19" s="93"/>
      <c r="B19" s="11" t="s">
        <v>10</v>
      </c>
      <c r="C19" s="17">
        <v>30</v>
      </c>
      <c r="D19" s="12"/>
      <c r="E19" s="12"/>
      <c r="F19" s="12"/>
      <c r="G19" s="12"/>
      <c r="H19" s="17">
        <f t="shared" ref="H19:K22" si="14">(H14*$E$28)+$E$27</f>
        <v>0.11784199999999997</v>
      </c>
      <c r="I19" s="17">
        <f t="shared" si="14"/>
        <v>0.11498899999999998</v>
      </c>
      <c r="J19" s="17">
        <f t="shared" si="14"/>
        <v>0.26619799999999993</v>
      </c>
      <c r="K19" s="17">
        <f t="shared" si="14"/>
        <v>0.24052100000000001</v>
      </c>
      <c r="L19" s="17">
        <f t="shared" ref="L19:M19" si="15">(L14*$E$28)+$E$27</f>
        <v>0.26334499999999994</v>
      </c>
      <c r="M19" s="17">
        <f t="shared" si="15"/>
        <v>0.291875</v>
      </c>
      <c r="N19" s="17">
        <f t="shared" ref="N19:O19" si="16">(N14*$E$28)+$E$27</f>
        <v>0.28046300000000002</v>
      </c>
      <c r="O19" s="17">
        <f t="shared" si="16"/>
        <v>0.289022</v>
      </c>
    </row>
    <row r="20" spans="1:15" x14ac:dyDescent="0.25">
      <c r="A20" s="93"/>
      <c r="B20" s="11" t="s">
        <v>10</v>
      </c>
      <c r="C20" s="17">
        <v>50</v>
      </c>
      <c r="D20" s="12"/>
      <c r="E20" s="12"/>
      <c r="F20" s="12"/>
      <c r="G20" s="12"/>
      <c r="H20" s="17">
        <f t="shared" si="14"/>
        <v>0.16634299999999999</v>
      </c>
      <c r="I20" s="17">
        <f t="shared" si="14"/>
        <v>0.16349</v>
      </c>
      <c r="J20" s="17">
        <f t="shared" si="14"/>
        <v>0.22625599999999998</v>
      </c>
      <c r="K20" s="17">
        <f t="shared" si="14"/>
        <v>0.23196200000000003</v>
      </c>
      <c r="L20" s="17">
        <f t="shared" ref="L20:M20" si="17">(L15*$E$28)+$E$27</f>
        <v>0.246227</v>
      </c>
      <c r="M20" s="17">
        <f t="shared" si="17"/>
        <v>0.30899299999999996</v>
      </c>
      <c r="N20" s="17">
        <f t="shared" ref="N20:O20" si="18">(N15*$E$28)+$E$27</f>
        <v>0.30328699999999997</v>
      </c>
      <c r="O20" s="17">
        <f t="shared" si="18"/>
        <v>0.31184599999999996</v>
      </c>
    </row>
    <row r="21" spans="1:15" x14ac:dyDescent="0.25">
      <c r="A21" s="93"/>
      <c r="B21" s="11" t="s">
        <v>10</v>
      </c>
      <c r="C21" s="17">
        <v>70</v>
      </c>
      <c r="D21" s="12"/>
      <c r="E21" s="12"/>
      <c r="F21" s="12"/>
      <c r="G21" s="12"/>
      <c r="H21" s="17">
        <f t="shared" si="14"/>
        <v>0.246227</v>
      </c>
      <c r="I21" s="17">
        <f t="shared" si="14"/>
        <v>0.24337400000000001</v>
      </c>
      <c r="J21" s="17">
        <f t="shared" ref="J21:K21" si="19">(J16*$E$28)+$E$27</f>
        <v>0.24052100000000001</v>
      </c>
      <c r="K21" s="17">
        <f t="shared" si="19"/>
        <v>0.25763899999999995</v>
      </c>
      <c r="L21" s="17">
        <f t="shared" ref="L21:M21" si="20">(L16*$E$28)+$E$27</f>
        <v>0.246227</v>
      </c>
      <c r="M21" s="17">
        <f t="shared" si="20"/>
        <v>0.32325800000000005</v>
      </c>
      <c r="N21" s="17">
        <f t="shared" ref="N21:O21" si="21">(N16*$E$28)+$E$27</f>
        <v>0.32896399999999992</v>
      </c>
      <c r="O21" s="17">
        <f t="shared" si="21"/>
        <v>0.32896399999999992</v>
      </c>
    </row>
    <row r="22" spans="1:15" x14ac:dyDescent="0.25">
      <c r="A22" s="93"/>
      <c r="B22" s="11" t="s">
        <v>10</v>
      </c>
      <c r="C22" s="17">
        <v>90</v>
      </c>
      <c r="D22" s="12"/>
      <c r="E22" s="12"/>
      <c r="F22" s="12"/>
      <c r="G22" s="12"/>
      <c r="H22" s="17">
        <f t="shared" si="14"/>
        <v>0.28616900000000001</v>
      </c>
      <c r="I22" s="17">
        <f t="shared" si="14"/>
        <v>0.29472799999999999</v>
      </c>
      <c r="J22" s="17">
        <f t="shared" ref="J22:K22" si="22">(J17*$E$28)+$E$27</f>
        <v>0.28331600000000001</v>
      </c>
      <c r="K22" s="17">
        <f t="shared" si="22"/>
        <v>0.291875</v>
      </c>
      <c r="L22" s="17">
        <f t="shared" ref="L22:M22" si="23">(L17*$E$28)+$E$27</f>
        <v>0.13781299999999999</v>
      </c>
      <c r="M22" s="17">
        <f t="shared" si="23"/>
        <v>0.3432289999999999</v>
      </c>
      <c r="N22" s="17">
        <f t="shared" ref="N22:O22" si="24">(N17*$E$28)+$E$27</f>
        <v>0.346082</v>
      </c>
      <c r="O22" s="17">
        <f t="shared" si="24"/>
        <v>0.348935</v>
      </c>
    </row>
    <row r="25" spans="1:15" x14ac:dyDescent="0.25">
      <c r="D25" s="1" t="s">
        <v>4</v>
      </c>
      <c r="E25" s="1" t="s">
        <v>3</v>
      </c>
    </row>
    <row r="26" spans="1:15" x14ac:dyDescent="0.25">
      <c r="D26" s="1" t="s">
        <v>2</v>
      </c>
      <c r="E26" s="1" t="s">
        <v>2</v>
      </c>
    </row>
    <row r="27" spans="1:15" x14ac:dyDescent="0.25">
      <c r="C27" s="3" t="s">
        <v>1</v>
      </c>
      <c r="D27" s="1">
        <v>-9.4399999999999998E-2</v>
      </c>
      <c r="E27" s="1">
        <v>-0.2074</v>
      </c>
    </row>
    <row r="28" spans="1:15" ht="30" x14ac:dyDescent="0.25">
      <c r="C28" s="2" t="s">
        <v>0</v>
      </c>
      <c r="D28" s="1">
        <v>0.24540000000000001</v>
      </c>
      <c r="E28" s="1">
        <v>0.2853</v>
      </c>
    </row>
  </sheetData>
  <mergeCells count="5">
    <mergeCell ref="A8:A12"/>
    <mergeCell ref="A3:A7"/>
    <mergeCell ref="A13:A17"/>
    <mergeCell ref="A18:A22"/>
    <mergeCell ref="A1:B1"/>
  </mergeCells>
  <dataValidations count="1">
    <dataValidation showInputMessage="1" showErrorMessage="1" sqref="B3:B12" xr:uid="{F82CBA22-E32B-4601-8617-F18722855524}"/>
  </dataValidation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9D30-CBB9-4C8C-B925-D17A6A8CE2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NPmeasurements_2023</vt:lpstr>
      <vt:lpstr>np_mare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Jr, Jerry</dc:creator>
  <cp:lastModifiedBy>Brown Jr, Jerry</cp:lastModifiedBy>
  <dcterms:created xsi:type="dcterms:W3CDTF">2023-09-26T13:19:17Z</dcterms:created>
  <dcterms:modified xsi:type="dcterms:W3CDTF">2024-05-02T18:35:34Z</dcterms:modified>
</cp:coreProperties>
</file>