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mac/Desktop/"/>
    </mc:Choice>
  </mc:AlternateContent>
  <bookViews>
    <workbookView xWindow="0" yWindow="460" windowWidth="26240" windowHeight="174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3" i="1"/>
  <c r="C32" i="1"/>
  <c r="B33" i="1"/>
  <c r="B34" i="1"/>
  <c r="B35" i="1"/>
  <c r="B36" i="1"/>
  <c r="B37" i="1"/>
  <c r="B38" i="1"/>
  <c r="B39" i="1"/>
  <c r="B40" i="1"/>
  <c r="B41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<sst xmlns="http://schemas.openxmlformats.org/spreadsheetml/2006/main" count="19" uniqueCount="14">
  <si>
    <t>Generation</t>
  </si>
  <si>
    <t>r (Growth Rate)</t>
  </si>
  <si>
    <t>K (carrying capacity)</t>
  </si>
  <si>
    <t>rN</t>
  </si>
  <si>
    <t>(K-N)/K</t>
  </si>
  <si>
    <t>Ni (Population Size)</t>
  </si>
  <si>
    <t>Nf</t>
  </si>
  <si>
    <t>Ni (initial Population size)</t>
  </si>
  <si>
    <t>Ni (Initial Population Size)</t>
  </si>
  <si>
    <t>Try changing the values in the green boxes and watch what happens to the growth curves. We start with a growth rate of 2, which means that the population doubles each generation. What happens with a growth rate of 1? What happens with a growth rate of 0.9? What will happen if we follow this population for more generations?</t>
  </si>
  <si>
    <t>Logistic Growth Equation: ΔN=rNi((K-Ni)/K) (i=initial, f=final)</t>
  </si>
  <si>
    <t>ΔN</t>
  </si>
  <si>
    <t>Try growth rates of 0.5, 0.9, 1.1, 2, 3. What happens ? Change the carrying capacity to 100, 101, 200, and 1000. What happens? Do you see how the (K-N)/K term is adjusts the population by a percentage? What happens when the population approaches or exceeds its carrying capacity?</t>
  </si>
  <si>
    <t>Exponential Growth Equation: ΔN=rNi (i=initial, f=final)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</si>
</sst>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1" fontId="4" fillId="2" borderId="2" xfId="0" applyNumberFormat="1" applyFont="1" applyFill="1" applyBorder="1"/>
    <xf numFmtId="0" fontId="4" fillId="2" borderId="3" xfId="0" applyFont="1" applyFill="1" applyBorder="1"/>
    <xf numFmtId="1" fontId="0" fillId="2" borderId="2" xfId="0" applyNumberFormat="1" applyFill="1" applyBorder="1"/>
    <xf numFmtId="0" fontId="0" fillId="0" borderId="0" xfId="0" applyFill="1" applyAlignment="1">
      <alignment vertical="top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2" borderId="3" xfId="0" applyNumberFormat="1" applyFont="1" applyFill="1" applyBorder="1"/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vertical="top" wrapTex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Growth Equation </a:t>
            </a:r>
            <a:r>
              <a:rPr lang="el-GR"/>
              <a:t>Δ</a:t>
            </a:r>
            <a:r>
              <a:rPr lang="en-US"/>
              <a:t>N=rN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Generation</c:v>
                </c:pt>
              </c:strCache>
            </c:strRef>
          </c:tx>
          <c:cat>
            <c:numRef>
              <c:f>Sheet1!$B$3:$B$12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Sheet1!$C$3:$C$12</c:f>
              <c:numCache>
                <c:formatCode>0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09536"/>
        <c:axId val="2131488704"/>
      </c:lineChart>
      <c:catAx>
        <c:axId val="-21263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488704"/>
        <c:crosses val="autoZero"/>
        <c:auto val="1"/>
        <c:lblAlgn val="ctr"/>
        <c:lblOffset val="100"/>
        <c:noMultiLvlLbl val="0"/>
      </c:catAx>
      <c:valAx>
        <c:axId val="213148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 Size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263095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 Growth Equation </a:t>
            </a:r>
            <a:r>
              <a:rPr lang="el-GR"/>
              <a:t>Δ</a:t>
            </a:r>
            <a:r>
              <a:rPr lang="en-US"/>
              <a:t>N=rN((K-N)/K)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Generation</c:v>
                </c:pt>
              </c:strCache>
            </c:strRef>
          </c:tx>
          <c:cat>
            <c:numRef>
              <c:f>Sheet1!$B$32:$B$41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Sheet1!$C$32:$C$41</c:f>
              <c:numCache>
                <c:formatCode>0</c:formatCode>
                <c:ptCount val="10"/>
                <c:pt idx="0">
                  <c:v>100.0</c:v>
                </c:pt>
                <c:pt idx="1">
                  <c:v>160.0</c:v>
                </c:pt>
                <c:pt idx="2">
                  <c:v>217.6</c:v>
                </c:pt>
                <c:pt idx="3">
                  <c:v>245.80096</c:v>
                </c:pt>
                <c:pt idx="4">
                  <c:v>249.9294722523136</c:v>
                </c:pt>
                <c:pt idx="5">
                  <c:v>249.9999801033472</c:v>
                </c:pt>
                <c:pt idx="6">
                  <c:v>249.9999999999984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77392"/>
        <c:axId val="-2126272368"/>
      </c:lineChart>
      <c:catAx>
        <c:axId val="-212627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272368"/>
        <c:crosses val="autoZero"/>
        <c:auto val="1"/>
        <c:lblAlgn val="ctr"/>
        <c:lblOffset val="100"/>
        <c:noMultiLvlLbl val="0"/>
      </c:catAx>
      <c:valAx>
        <c:axId val="-212627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 Size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2627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</xdr:row>
      <xdr:rowOff>12700</xdr:rowOff>
    </xdr:from>
    <xdr:to>
      <xdr:col>15</xdr:col>
      <xdr:colOff>215900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28</xdr:row>
      <xdr:rowOff>190500</xdr:rowOff>
    </xdr:from>
    <xdr:to>
      <xdr:col>15</xdr:col>
      <xdr:colOff>228600</xdr:colOff>
      <xdr:row>54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G7" sqref="G7"/>
    </sheetView>
  </sheetViews>
  <sheetFormatPr baseColWidth="10" defaultRowHeight="16" x14ac:dyDescent="0.2"/>
  <cols>
    <col min="1" max="1" width="22" bestFit="1" customWidth="1"/>
    <col min="2" max="2" width="12" customWidth="1"/>
    <col min="3" max="3" width="17.1640625" style="1" bestFit="1" customWidth="1"/>
    <col min="4" max="4" width="12" customWidth="1"/>
    <col min="5" max="5" width="13.5" customWidth="1"/>
    <col min="6" max="6" width="14.5" customWidth="1"/>
  </cols>
  <sheetData>
    <row r="1" spans="1:5" x14ac:dyDescent="0.2">
      <c r="A1" s="13" t="s">
        <v>13</v>
      </c>
      <c r="B1" s="13"/>
      <c r="C1" s="13"/>
      <c r="D1" s="13"/>
      <c r="E1" s="13"/>
    </row>
    <row r="2" spans="1:5" x14ac:dyDescent="0.2">
      <c r="A2" s="3" t="s">
        <v>1</v>
      </c>
      <c r="B2" s="10" t="s">
        <v>0</v>
      </c>
      <c r="C2" s="11" t="s">
        <v>5</v>
      </c>
      <c r="D2" s="10" t="s">
        <v>11</v>
      </c>
      <c r="E2" s="10" t="s">
        <v>6</v>
      </c>
    </row>
    <row r="3" spans="1:5" x14ac:dyDescent="0.2">
      <c r="A3" s="4">
        <v>1</v>
      </c>
      <c r="B3">
        <v>1</v>
      </c>
      <c r="C3" s="2">
        <f>A6</f>
        <v>100</v>
      </c>
      <c r="D3" s="1">
        <f>A$3*C3</f>
        <v>100</v>
      </c>
      <c r="E3" s="1">
        <f>C3+D3</f>
        <v>200</v>
      </c>
    </row>
    <row r="4" spans="1:5" x14ac:dyDescent="0.2">
      <c r="A4" s="5"/>
      <c r="B4">
        <f t="shared" ref="B4:B12" si="0">B3+1</f>
        <v>2</v>
      </c>
      <c r="C4" s="1">
        <f>E3</f>
        <v>200</v>
      </c>
      <c r="D4" s="1">
        <f t="shared" ref="D4:D12" si="1">A$3*C4</f>
        <v>200</v>
      </c>
      <c r="E4" s="1">
        <f t="shared" ref="E4:E12" si="2">C4+D4</f>
        <v>400</v>
      </c>
    </row>
    <row r="5" spans="1:5" x14ac:dyDescent="0.2">
      <c r="A5" s="8" t="s">
        <v>8</v>
      </c>
      <c r="B5">
        <f t="shared" si="0"/>
        <v>3</v>
      </c>
      <c r="C5" s="1">
        <f t="shared" ref="C5:C12" si="3">E4</f>
        <v>400</v>
      </c>
      <c r="D5" s="1">
        <f t="shared" si="1"/>
        <v>400</v>
      </c>
      <c r="E5" s="1">
        <f t="shared" si="2"/>
        <v>800</v>
      </c>
    </row>
    <row r="6" spans="1:5" x14ac:dyDescent="0.2">
      <c r="A6" s="12">
        <v>100</v>
      </c>
      <c r="B6">
        <f t="shared" si="0"/>
        <v>4</v>
      </c>
      <c r="C6" s="1">
        <f t="shared" si="3"/>
        <v>800</v>
      </c>
      <c r="D6" s="1">
        <f t="shared" si="1"/>
        <v>800</v>
      </c>
      <c r="E6" s="1">
        <f t="shared" si="2"/>
        <v>1600</v>
      </c>
    </row>
    <row r="7" spans="1:5" x14ac:dyDescent="0.2">
      <c r="B7">
        <f t="shared" si="0"/>
        <v>5</v>
      </c>
      <c r="C7" s="1">
        <f t="shared" si="3"/>
        <v>1600</v>
      </c>
      <c r="D7" s="1">
        <f t="shared" si="1"/>
        <v>1600</v>
      </c>
      <c r="E7" s="1">
        <f t="shared" si="2"/>
        <v>3200</v>
      </c>
    </row>
    <row r="8" spans="1:5" x14ac:dyDescent="0.2">
      <c r="B8">
        <f t="shared" si="0"/>
        <v>6</v>
      </c>
      <c r="C8" s="1">
        <f t="shared" si="3"/>
        <v>3200</v>
      </c>
      <c r="D8" s="1">
        <f t="shared" si="1"/>
        <v>3200</v>
      </c>
      <c r="E8" s="1">
        <f t="shared" si="2"/>
        <v>6400</v>
      </c>
    </row>
    <row r="9" spans="1:5" x14ac:dyDescent="0.2">
      <c r="B9">
        <f t="shared" si="0"/>
        <v>7</v>
      </c>
      <c r="C9" s="1">
        <f t="shared" si="3"/>
        <v>6400</v>
      </c>
      <c r="D9" s="1">
        <f t="shared" si="1"/>
        <v>6400</v>
      </c>
      <c r="E9" s="1">
        <f t="shared" si="2"/>
        <v>12800</v>
      </c>
    </row>
    <row r="10" spans="1:5" x14ac:dyDescent="0.2">
      <c r="B10">
        <f t="shared" si="0"/>
        <v>8</v>
      </c>
      <c r="C10" s="1">
        <f t="shared" si="3"/>
        <v>12800</v>
      </c>
      <c r="D10" s="1">
        <f t="shared" si="1"/>
        <v>12800</v>
      </c>
      <c r="E10" s="1">
        <f t="shared" si="2"/>
        <v>25600</v>
      </c>
    </row>
    <row r="11" spans="1:5" x14ac:dyDescent="0.2">
      <c r="B11">
        <f t="shared" si="0"/>
        <v>9</v>
      </c>
      <c r="C11" s="1">
        <f t="shared" si="3"/>
        <v>25600</v>
      </c>
      <c r="D11" s="1">
        <f t="shared" si="1"/>
        <v>25600</v>
      </c>
      <c r="E11" s="1">
        <f t="shared" si="2"/>
        <v>51200</v>
      </c>
    </row>
    <row r="12" spans="1:5" x14ac:dyDescent="0.2">
      <c r="B12">
        <f t="shared" si="0"/>
        <v>10</v>
      </c>
      <c r="C12" s="1">
        <f t="shared" si="3"/>
        <v>51200</v>
      </c>
      <c r="D12" s="1">
        <f t="shared" si="1"/>
        <v>51200</v>
      </c>
      <c r="E12" s="1">
        <f t="shared" si="2"/>
        <v>102400</v>
      </c>
    </row>
    <row r="15" spans="1:5" ht="15" customHeight="1" x14ac:dyDescent="0.2">
      <c r="B15" s="14" t="s">
        <v>9</v>
      </c>
      <c r="C15" s="14"/>
      <c r="D15" s="14"/>
    </row>
    <row r="16" spans="1:5" x14ac:dyDescent="0.2">
      <c r="B16" s="14"/>
      <c r="C16" s="14"/>
      <c r="D16" s="14"/>
    </row>
    <row r="17" spans="1:7" x14ac:dyDescent="0.2">
      <c r="B17" s="14"/>
      <c r="C17" s="14"/>
      <c r="D17" s="14"/>
    </row>
    <row r="18" spans="1:7" x14ac:dyDescent="0.2">
      <c r="B18" s="14"/>
      <c r="C18" s="14"/>
      <c r="D18" s="14"/>
    </row>
    <row r="19" spans="1:7" x14ac:dyDescent="0.2">
      <c r="B19" s="14"/>
      <c r="C19" s="14"/>
      <c r="D19" s="14"/>
    </row>
    <row r="20" spans="1:7" x14ac:dyDescent="0.2">
      <c r="B20" s="14"/>
      <c r="C20" s="14"/>
      <c r="D20" s="14"/>
    </row>
    <row r="21" spans="1:7" x14ac:dyDescent="0.2">
      <c r="B21" s="14"/>
      <c r="C21" s="14"/>
      <c r="D21" s="14"/>
    </row>
    <row r="22" spans="1:7" x14ac:dyDescent="0.2">
      <c r="B22" s="9"/>
      <c r="C22" s="9"/>
      <c r="D22" s="9"/>
    </row>
    <row r="23" spans="1:7" x14ac:dyDescent="0.2">
      <c r="B23" s="9"/>
      <c r="C23" s="9"/>
      <c r="D23" s="9"/>
    </row>
    <row r="24" spans="1:7" x14ac:dyDescent="0.2">
      <c r="B24" s="9"/>
      <c r="C24" s="9"/>
      <c r="D24" s="9"/>
    </row>
    <row r="25" spans="1:7" x14ac:dyDescent="0.2">
      <c r="B25" s="9"/>
      <c r="C25" s="9"/>
      <c r="D25" s="9"/>
    </row>
    <row r="26" spans="1:7" x14ac:dyDescent="0.2">
      <c r="B26" s="9"/>
      <c r="C26" s="9"/>
      <c r="D26" s="9"/>
    </row>
    <row r="27" spans="1:7" x14ac:dyDescent="0.2">
      <c r="B27" s="9"/>
      <c r="C27" s="9"/>
      <c r="D27" s="9"/>
    </row>
    <row r="28" spans="1:7" x14ac:dyDescent="0.2">
      <c r="B28" s="9"/>
      <c r="C28" s="9"/>
      <c r="D28" s="9"/>
    </row>
    <row r="30" spans="1:7" x14ac:dyDescent="0.2">
      <c r="A30" s="13" t="s">
        <v>10</v>
      </c>
      <c r="B30" s="13"/>
      <c r="C30" s="13"/>
      <c r="D30" s="13"/>
      <c r="E30" s="13"/>
      <c r="F30" s="13"/>
    </row>
    <row r="31" spans="1:7" x14ac:dyDescent="0.2">
      <c r="A31" s="3" t="s">
        <v>1</v>
      </c>
      <c r="B31" s="10" t="s">
        <v>0</v>
      </c>
      <c r="C31" s="11" t="s">
        <v>5</v>
      </c>
      <c r="D31" s="10" t="s">
        <v>3</v>
      </c>
      <c r="E31" s="10" t="s">
        <v>4</v>
      </c>
      <c r="F31" s="10" t="s">
        <v>11</v>
      </c>
      <c r="G31" s="10" t="s">
        <v>6</v>
      </c>
    </row>
    <row r="32" spans="1:7" x14ac:dyDescent="0.2">
      <c r="A32" s="4">
        <v>1</v>
      </c>
      <c r="B32">
        <v>1</v>
      </c>
      <c r="C32" s="1">
        <f>A35</f>
        <v>100</v>
      </c>
      <c r="D32" s="1">
        <f t="shared" ref="D32:D41" si="4">A$32*C32</f>
        <v>100</v>
      </c>
      <c r="E32">
        <f t="shared" ref="E32:E41" si="5">(A$38-C32)/A$38</f>
        <v>0.6</v>
      </c>
      <c r="F32" s="1">
        <f t="shared" ref="F32:F41" si="6">D32*E32</f>
        <v>60</v>
      </c>
      <c r="G32" s="1">
        <f>C32+F32</f>
        <v>160</v>
      </c>
    </row>
    <row r="33" spans="1:7" x14ac:dyDescent="0.2">
      <c r="A33" s="5"/>
      <c r="B33">
        <f t="shared" ref="B33:B41" si="7">B32+1</f>
        <v>2</v>
      </c>
      <c r="C33" s="1">
        <f>G32</f>
        <v>160</v>
      </c>
      <c r="D33" s="1">
        <f t="shared" si="4"/>
        <v>160</v>
      </c>
      <c r="E33">
        <f t="shared" si="5"/>
        <v>0.36</v>
      </c>
      <c r="F33" s="1">
        <f t="shared" si="6"/>
        <v>57.599999999999994</v>
      </c>
      <c r="G33" s="1">
        <f t="shared" ref="G33:G41" si="8">C33+F33</f>
        <v>217.6</v>
      </c>
    </row>
    <row r="34" spans="1:7" x14ac:dyDescent="0.2">
      <c r="A34" s="5" t="s">
        <v>7</v>
      </c>
      <c r="B34">
        <f t="shared" si="7"/>
        <v>3</v>
      </c>
      <c r="C34" s="1">
        <f t="shared" ref="C34:C41" si="9">G33</f>
        <v>217.6</v>
      </c>
      <c r="D34" s="1">
        <f t="shared" si="4"/>
        <v>217.6</v>
      </c>
      <c r="E34">
        <f t="shared" si="5"/>
        <v>0.12960000000000002</v>
      </c>
      <c r="F34" s="1">
        <f t="shared" si="6"/>
        <v>28.200960000000002</v>
      </c>
      <c r="G34" s="1">
        <f t="shared" si="8"/>
        <v>245.80096</v>
      </c>
    </row>
    <row r="35" spans="1:7" x14ac:dyDescent="0.2">
      <c r="A35" s="6">
        <v>100</v>
      </c>
      <c r="B35">
        <f t="shared" si="7"/>
        <v>4</v>
      </c>
      <c r="C35" s="1">
        <f t="shared" si="9"/>
        <v>245.80096</v>
      </c>
      <c r="D35" s="1">
        <f t="shared" si="4"/>
        <v>245.80096</v>
      </c>
      <c r="E35">
        <f t="shared" si="5"/>
        <v>1.6796159999999987E-2</v>
      </c>
      <c r="F35" s="1">
        <f t="shared" si="6"/>
        <v>4.1285122523135973</v>
      </c>
      <c r="G35" s="1">
        <f t="shared" si="8"/>
        <v>249.92947225231359</v>
      </c>
    </row>
    <row r="36" spans="1:7" x14ac:dyDescent="0.2">
      <c r="A36" s="5"/>
      <c r="B36">
        <f t="shared" si="7"/>
        <v>5</v>
      </c>
      <c r="C36" s="1">
        <f t="shared" si="9"/>
        <v>249.92947225231359</v>
      </c>
      <c r="D36" s="1">
        <f t="shared" si="4"/>
        <v>249.92947225231359</v>
      </c>
      <c r="E36">
        <f t="shared" si="5"/>
        <v>2.8211099074565025E-4</v>
      </c>
      <c r="F36" s="1">
        <f t="shared" si="6"/>
        <v>7.0507851033637686E-2</v>
      </c>
      <c r="G36" s="1">
        <f t="shared" si="8"/>
        <v>249.99998010334721</v>
      </c>
    </row>
    <row r="37" spans="1:7" x14ac:dyDescent="0.2">
      <c r="A37" s="5" t="s">
        <v>2</v>
      </c>
      <c r="B37">
        <f t="shared" si="7"/>
        <v>6</v>
      </c>
      <c r="C37" s="1">
        <f t="shared" si="9"/>
        <v>249.99998010334721</v>
      </c>
      <c r="D37" s="1">
        <f t="shared" si="4"/>
        <v>249.99998010334721</v>
      </c>
      <c r="E37">
        <f t="shared" si="5"/>
        <v>7.9586611150261886E-8</v>
      </c>
      <c r="F37" s="1">
        <f t="shared" si="6"/>
        <v>1.9896651204058302E-5</v>
      </c>
      <c r="G37" s="1">
        <f t="shared" si="8"/>
        <v>249.99999999999841</v>
      </c>
    </row>
    <row r="38" spans="1:7" x14ac:dyDescent="0.2">
      <c r="A38" s="7">
        <v>250</v>
      </c>
      <c r="B38">
        <f t="shared" si="7"/>
        <v>7</v>
      </c>
      <c r="C38" s="1">
        <f t="shared" si="9"/>
        <v>249.99999999999841</v>
      </c>
      <c r="D38" s="1">
        <f t="shared" si="4"/>
        <v>249.99999999999841</v>
      </c>
      <c r="E38">
        <f t="shared" si="5"/>
        <v>6.3664629124104978E-15</v>
      </c>
      <c r="F38" s="1">
        <f t="shared" si="6"/>
        <v>1.5916157281026143E-12</v>
      </c>
      <c r="G38" s="1">
        <f t="shared" si="8"/>
        <v>250</v>
      </c>
    </row>
    <row r="39" spans="1:7" x14ac:dyDescent="0.2">
      <c r="B39">
        <f t="shared" si="7"/>
        <v>8</v>
      </c>
      <c r="C39" s="1">
        <f t="shared" si="9"/>
        <v>250</v>
      </c>
      <c r="D39" s="1">
        <f t="shared" si="4"/>
        <v>250</v>
      </c>
      <c r="E39">
        <f t="shared" si="5"/>
        <v>0</v>
      </c>
      <c r="F39" s="1">
        <f t="shared" si="6"/>
        <v>0</v>
      </c>
      <c r="G39" s="1">
        <f t="shared" si="8"/>
        <v>250</v>
      </c>
    </row>
    <row r="40" spans="1:7" x14ac:dyDescent="0.2">
      <c r="B40">
        <f t="shared" si="7"/>
        <v>9</v>
      </c>
      <c r="C40" s="1">
        <f t="shared" si="9"/>
        <v>250</v>
      </c>
      <c r="D40" s="1">
        <f t="shared" si="4"/>
        <v>250</v>
      </c>
      <c r="E40">
        <f t="shared" si="5"/>
        <v>0</v>
      </c>
      <c r="F40" s="1">
        <f t="shared" si="6"/>
        <v>0</v>
      </c>
      <c r="G40" s="1">
        <f t="shared" si="8"/>
        <v>250</v>
      </c>
    </row>
    <row r="41" spans="1:7" x14ac:dyDescent="0.2">
      <c r="B41">
        <f t="shared" si="7"/>
        <v>10</v>
      </c>
      <c r="C41" s="1">
        <f t="shared" si="9"/>
        <v>250</v>
      </c>
      <c r="D41" s="1">
        <f t="shared" si="4"/>
        <v>250</v>
      </c>
      <c r="E41">
        <f t="shared" si="5"/>
        <v>0</v>
      </c>
      <c r="F41" s="1">
        <f t="shared" si="6"/>
        <v>0</v>
      </c>
      <c r="G41" s="1">
        <f t="shared" si="8"/>
        <v>250</v>
      </c>
    </row>
    <row r="42" spans="1:7" x14ac:dyDescent="0.2">
      <c r="C42"/>
    </row>
    <row r="43" spans="1:7" x14ac:dyDescent="0.2">
      <c r="C43"/>
    </row>
    <row r="44" spans="1:7" x14ac:dyDescent="0.2">
      <c r="B44" s="14" t="s">
        <v>12</v>
      </c>
      <c r="C44" s="14"/>
      <c r="D44" s="14"/>
    </row>
    <row r="45" spans="1:7" x14ac:dyDescent="0.2">
      <c r="B45" s="14"/>
      <c r="C45" s="14"/>
      <c r="D45" s="14"/>
    </row>
    <row r="46" spans="1:7" x14ac:dyDescent="0.2">
      <c r="B46" s="14"/>
      <c r="C46" s="14"/>
      <c r="D46" s="14"/>
    </row>
    <row r="47" spans="1:7" x14ac:dyDescent="0.2">
      <c r="B47" s="14"/>
      <c r="C47" s="14"/>
      <c r="D47" s="14"/>
    </row>
    <row r="48" spans="1:7" x14ac:dyDescent="0.2">
      <c r="B48" s="14"/>
      <c r="C48" s="14"/>
      <c r="D48" s="14"/>
    </row>
    <row r="49" spans="2:4" x14ac:dyDescent="0.2">
      <c r="B49" s="14"/>
      <c r="C49" s="14"/>
      <c r="D49" s="14"/>
    </row>
    <row r="50" spans="2:4" x14ac:dyDescent="0.2">
      <c r="B50" s="14"/>
      <c r="C50" s="14"/>
      <c r="D50" s="14"/>
    </row>
    <row r="51" spans="2:4" x14ac:dyDescent="0.2">
      <c r="C51"/>
    </row>
    <row r="52" spans="2:4" x14ac:dyDescent="0.2">
      <c r="C52"/>
    </row>
    <row r="53" spans="2:4" x14ac:dyDescent="0.2">
      <c r="C53"/>
    </row>
    <row r="54" spans="2:4" x14ac:dyDescent="0.2">
      <c r="C54"/>
    </row>
    <row r="55" spans="2:4" x14ac:dyDescent="0.2">
      <c r="C55"/>
    </row>
    <row r="56" spans="2:4" x14ac:dyDescent="0.2">
      <c r="C56"/>
    </row>
  </sheetData>
  <mergeCells count="4">
    <mergeCell ref="A1:E1"/>
    <mergeCell ref="A30:F30"/>
    <mergeCell ref="B15:D21"/>
    <mergeCell ref="B44:D50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MacPhee</dc:creator>
  <cp:lastModifiedBy>Microsoft Office User</cp:lastModifiedBy>
  <dcterms:created xsi:type="dcterms:W3CDTF">2013-11-08T12:32:40Z</dcterms:created>
  <dcterms:modified xsi:type="dcterms:W3CDTF">2016-04-21T17:30:06Z</dcterms:modified>
</cp:coreProperties>
</file>