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billy/Desktop/cours/JRLAT/"/>
    </mc:Choice>
  </mc:AlternateContent>
  <xr:revisionPtr revIDLastSave="0" documentId="13_ncr:1_{E20917F9-DC42-2E43-820B-717AF4A7501E}" xr6:coauthVersionLast="47" xr6:coauthVersionMax="47" xr10:uidLastSave="{00000000-0000-0000-0000-000000000000}"/>
  <bookViews>
    <workbookView xWindow="3700" yWindow="460" windowWidth="28800" windowHeight="15700" activeTab="1" xr2:uid="{00000000-000D-0000-FFFF-FFFF00000000}"/>
  </bookViews>
  <sheets>
    <sheet name="ADN" sheetId="2" r:id="rId1"/>
    <sheet name="qPCR P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D17" i="1" s="1"/>
  <c r="D16" i="1"/>
  <c r="D15" i="1"/>
  <c r="D14" i="1"/>
  <c r="D13" i="1"/>
  <c r="D12" i="1"/>
  <c r="D18" i="1" l="1"/>
</calcChain>
</file>

<file path=xl/sharedStrings.xml><?xml version="1.0" encoding="utf-8"?>
<sst xmlns="http://schemas.openxmlformats.org/spreadsheetml/2006/main" count="86" uniqueCount="74">
  <si>
    <t>Taq Kapa 3G</t>
  </si>
  <si>
    <t>Nb Echantillons</t>
  </si>
  <si>
    <t>Volume (µL)</t>
  </si>
  <si>
    <t>A</t>
  </si>
  <si>
    <t>1G</t>
  </si>
  <si>
    <t>C3R</t>
  </si>
  <si>
    <t>ADN</t>
  </si>
  <si>
    <t>B</t>
  </si>
  <si>
    <t>2G</t>
  </si>
  <si>
    <t>C5R</t>
  </si>
  <si>
    <t xml:space="preserve">Mix 3G (2X) </t>
  </si>
  <si>
    <t>C</t>
  </si>
  <si>
    <t>3G</t>
  </si>
  <si>
    <t>4R</t>
  </si>
  <si>
    <t>Primer Pgfwd2 (100 µM)</t>
  </si>
  <si>
    <t>D</t>
  </si>
  <si>
    <t>4G</t>
  </si>
  <si>
    <t>LR</t>
  </si>
  <si>
    <t>Primer Pxrev7 (100 µM)</t>
  </si>
  <si>
    <t>E</t>
  </si>
  <si>
    <t>1P</t>
  </si>
  <si>
    <t>H2O</t>
  </si>
  <si>
    <t>Taq Kapa 3G (2,5U/µL)</t>
  </si>
  <si>
    <t>F</t>
  </si>
  <si>
    <t>2P</t>
  </si>
  <si>
    <t>SYBR Green 10X</t>
  </si>
  <si>
    <t>G</t>
  </si>
  <si>
    <t>3P</t>
  </si>
  <si>
    <t>eau qsp 25 µL</t>
  </si>
  <si>
    <t>H</t>
  </si>
  <si>
    <t>4P</t>
  </si>
  <si>
    <t>Volume total (µL)</t>
  </si>
  <si>
    <t>Volume à distribuer</t>
  </si>
  <si>
    <t>PG Test8</t>
  </si>
  <si>
    <t>JRL</t>
  </si>
  <si>
    <t>Position</t>
  </si>
  <si>
    <t>Cq</t>
  </si>
  <si>
    <t>sample</t>
  </si>
  <si>
    <t>A4</t>
  </si>
  <si>
    <t>Autres échantillons, pas de signal</t>
  </si>
  <si>
    <t>Extraction d'ADN selon protocole :ExtractionANRacines</t>
  </si>
  <si>
    <t>Echantillons</t>
  </si>
  <si>
    <t>1G à 4 G</t>
  </si>
  <si>
    <t>1P à 4P</t>
  </si>
  <si>
    <t>Prélèvements de racines rincées et essorées</t>
  </si>
  <si>
    <t>4 tubes de 2 ml, 10 mg de racines</t>
  </si>
  <si>
    <t>4 tubes de 13 ml, 50 mg de racine</t>
  </si>
  <si>
    <t>Elution</t>
  </si>
  <si>
    <t>40 µL TE 1X</t>
  </si>
  <si>
    <t>80 µL TE 1X</t>
  </si>
  <si>
    <t>Dépôt sur gel d'agarose à 1,5 %</t>
  </si>
  <si>
    <t>5 µL de la solution d'ADN</t>
  </si>
  <si>
    <t>Dosage/estimation des ADN</t>
  </si>
  <si>
    <t>Spectre UV, Spark</t>
  </si>
  <si>
    <t>Individual Blanking</t>
  </si>
  <si>
    <t>Well</t>
  </si>
  <si>
    <t>Sample</t>
  </si>
  <si>
    <t>260</t>
  </si>
  <si>
    <t>ng/µl</t>
  </si>
  <si>
    <t>Ratio 260/230</t>
  </si>
  <si>
    <t>Ratio 260/280</t>
  </si>
  <si>
    <t>A1</t>
  </si>
  <si>
    <t>B1</t>
  </si>
  <si>
    <t>C1</t>
  </si>
  <si>
    <t>D1</t>
  </si>
  <si>
    <t>E1</t>
  </si>
  <si>
    <t>F1</t>
  </si>
  <si>
    <t>G1</t>
  </si>
  <si>
    <t>H1</t>
  </si>
  <si>
    <t>Largement sur-estimé</t>
  </si>
  <si>
    <t>Positif</t>
  </si>
  <si>
    <t>Lad : 1 K Ladder plus, Invitrogen</t>
  </si>
  <si>
    <t>PG qPCR</t>
  </si>
  <si>
    <t>Témoins Belges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</si>
</sst>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0808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0" borderId="0" xfId="0" applyFont="1" applyFill="1"/>
    <xf numFmtId="0" fontId="5" fillId="4" borderId="0" xfId="0" applyFont="1" applyFill="1"/>
    <xf numFmtId="0" fontId="5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11</xdr:row>
      <xdr:rowOff>146050</xdr:rowOff>
    </xdr:from>
    <xdr:to>
      <xdr:col>10</xdr:col>
      <xdr:colOff>551996</xdr:colOff>
      <xdr:row>30</xdr:row>
      <xdr:rowOff>133350</xdr:rowOff>
    </xdr:to>
    <xdr:grpSp>
      <xdr:nvGrpSpPr>
        <xdr:cNvPr id="4" name="Grou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3968750" y="2241550"/>
          <a:ext cx="5498646" cy="3606800"/>
          <a:chOff x="4016375" y="1685925"/>
          <a:chExt cx="4457246" cy="3486150"/>
        </a:xfrm>
      </xdr:grpSpPr>
      <xdr:pic>
        <xdr:nvPicPr>
          <xdr:cNvPr id="5" name="Imag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5417" t="12731" r="7726" b="23728"/>
          <a:stretch/>
        </xdr:blipFill>
        <xdr:spPr>
          <a:xfrm>
            <a:off x="4016375" y="1685925"/>
            <a:ext cx="4159250" cy="3486150"/>
          </a:xfrm>
          <a:prstGeom prst="rect">
            <a:avLst/>
          </a:prstGeom>
        </xdr:spPr>
      </xdr:pic>
      <xdr:sp macro="" textlink="">
        <xdr:nvSpPr>
          <xdr:cNvPr id="6" name="ZoneTexte 2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4016375" y="4092605"/>
            <a:ext cx="4457246" cy="327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500">
                <a:solidFill>
                  <a:srgbClr val="FFFF00"/>
                </a:solidFill>
              </a:rPr>
              <a:t>Lad, 1G, 2G, 2G, 4G, 1P,</a:t>
            </a:r>
            <a:r>
              <a:rPr lang="fr-FR" sz="1500" baseline="0">
                <a:solidFill>
                  <a:srgbClr val="FFFF00"/>
                </a:solidFill>
              </a:rPr>
              <a:t> 2P, 3P, 4P, Lad, témoins racines sèches</a:t>
            </a:r>
            <a:endParaRPr lang="fr-FR" sz="1500">
              <a:solidFill>
                <a:srgbClr val="FFFF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488950</xdr:colOff>
      <xdr:row>24</xdr:row>
      <xdr:rowOff>152400</xdr:rowOff>
    </xdr:from>
    <xdr:to>
      <xdr:col>14</xdr:col>
      <xdr:colOff>488283</xdr:colOff>
      <xdr:row>36</xdr:row>
      <xdr:rowOff>88633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2950" y="4597400"/>
          <a:ext cx="5333333" cy="2146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53"/>
  <sheetViews>
    <sheetView workbookViewId="0">
      <selection activeCell="N22" sqref="N22"/>
    </sheetView>
  </sheetViews>
  <sheetFormatPr baseColWidth="10" defaultRowHeight="15" x14ac:dyDescent="0.2"/>
  <cols>
    <col min="8" max="9" width="15.1640625" customWidth="1"/>
  </cols>
  <sheetData>
    <row r="3" spans="2:4" x14ac:dyDescent="0.2">
      <c r="B3" t="s">
        <v>40</v>
      </c>
    </row>
    <row r="5" spans="2:4" x14ac:dyDescent="0.2">
      <c r="B5" t="s">
        <v>41</v>
      </c>
      <c r="C5" t="s">
        <v>44</v>
      </c>
    </row>
    <row r="6" spans="2:4" x14ac:dyDescent="0.2">
      <c r="B6" t="s">
        <v>42</v>
      </c>
      <c r="C6" t="s">
        <v>46</v>
      </c>
    </row>
    <row r="7" spans="2:4" x14ac:dyDescent="0.2">
      <c r="B7" t="s">
        <v>43</v>
      </c>
      <c r="C7" t="s">
        <v>45</v>
      </c>
    </row>
    <row r="9" spans="2:4" x14ac:dyDescent="0.2">
      <c r="B9" t="s">
        <v>47</v>
      </c>
    </row>
    <row r="10" spans="2:4" x14ac:dyDescent="0.2">
      <c r="C10" t="s">
        <v>42</v>
      </c>
      <c r="D10" t="s">
        <v>49</v>
      </c>
    </row>
    <row r="11" spans="2:4" x14ac:dyDescent="0.2">
      <c r="C11" t="s">
        <v>43</v>
      </c>
      <c r="D11" t="s">
        <v>48</v>
      </c>
    </row>
    <row r="17" spans="2:2" x14ac:dyDescent="0.2">
      <c r="B17" t="s">
        <v>50</v>
      </c>
    </row>
    <row r="18" spans="2:2" x14ac:dyDescent="0.2">
      <c r="B18" t="s">
        <v>51</v>
      </c>
    </row>
    <row r="20" spans="2:2" x14ac:dyDescent="0.2">
      <c r="B20" t="s">
        <v>71</v>
      </c>
    </row>
    <row r="37" spans="2:9" x14ac:dyDescent="0.2">
      <c r="B37" t="s">
        <v>52</v>
      </c>
    </row>
    <row r="39" spans="2:9" x14ac:dyDescent="0.2">
      <c r="B39" t="s">
        <v>53</v>
      </c>
    </row>
    <row r="42" spans="2:9" x14ac:dyDescent="0.2">
      <c r="B42" s="27" t="s">
        <v>54</v>
      </c>
      <c r="C42" s="27"/>
      <c r="D42" s="27"/>
      <c r="E42" s="27"/>
      <c r="F42" s="27"/>
      <c r="G42" s="27"/>
      <c r="H42" s="27"/>
      <c r="I42" s="27"/>
    </row>
    <row r="43" spans="2:9" x14ac:dyDescent="0.2">
      <c r="B43" s="28" t="s">
        <v>55</v>
      </c>
      <c r="C43" s="28" t="s">
        <v>56</v>
      </c>
      <c r="D43" s="29" t="s">
        <v>57</v>
      </c>
      <c r="E43" s="29">
        <v>230</v>
      </c>
      <c r="F43" s="29">
        <v>280</v>
      </c>
      <c r="G43" s="29" t="s">
        <v>58</v>
      </c>
      <c r="H43" s="29" t="s">
        <v>59</v>
      </c>
      <c r="I43" s="29" t="s">
        <v>60</v>
      </c>
    </row>
    <row r="44" spans="2:9" x14ac:dyDescent="0.2">
      <c r="B44" s="28" t="s">
        <v>61</v>
      </c>
      <c r="C44" s="28" t="s">
        <v>4</v>
      </c>
      <c r="D44" s="30">
        <v>0.12509999999999999</v>
      </c>
      <c r="E44" s="30">
        <v>0.8034</v>
      </c>
      <c r="F44" s="30">
        <v>7.9100000000000004E-2</v>
      </c>
      <c r="G44" s="30">
        <v>125.06</v>
      </c>
      <c r="H44" s="30">
        <v>0.16</v>
      </c>
      <c r="I44" s="30">
        <v>1.58</v>
      </c>
    </row>
    <row r="45" spans="2:9" x14ac:dyDescent="0.2">
      <c r="B45" s="28" t="s">
        <v>62</v>
      </c>
      <c r="C45" s="28" t="s">
        <v>8</v>
      </c>
      <c r="D45" s="30">
        <v>0.16059999999999999</v>
      </c>
      <c r="E45" s="30">
        <v>0.86250000000000004</v>
      </c>
      <c r="F45" s="30">
        <v>9.4700000000000006E-2</v>
      </c>
      <c r="G45" s="30">
        <v>160.58000000000001</v>
      </c>
      <c r="H45" s="30">
        <v>0.19</v>
      </c>
      <c r="I45" s="30">
        <v>1.7</v>
      </c>
    </row>
    <row r="46" spans="2:9" x14ac:dyDescent="0.2">
      <c r="B46" s="28" t="s">
        <v>63</v>
      </c>
      <c r="C46" s="28" t="s">
        <v>12</v>
      </c>
      <c r="D46" s="30">
        <v>0.15959999999999999</v>
      </c>
      <c r="E46" s="30">
        <v>0.82199999999999995</v>
      </c>
      <c r="F46" s="30">
        <v>9.06E-2</v>
      </c>
      <c r="G46" s="30">
        <v>159.61000000000001</v>
      </c>
      <c r="H46" s="30">
        <v>0.19</v>
      </c>
      <c r="I46" s="30">
        <v>1.76</v>
      </c>
    </row>
    <row r="47" spans="2:9" x14ac:dyDescent="0.2">
      <c r="B47" s="28" t="s">
        <v>64</v>
      </c>
      <c r="C47" s="28" t="s">
        <v>16</v>
      </c>
      <c r="D47" s="30">
        <v>0.1143</v>
      </c>
      <c r="E47" s="30">
        <v>0.74639999999999995</v>
      </c>
      <c r="F47" s="30">
        <v>7.0599999999999996E-2</v>
      </c>
      <c r="G47" s="30">
        <v>114.33</v>
      </c>
      <c r="H47" s="30">
        <v>0.15</v>
      </c>
      <c r="I47" s="30">
        <v>1.62</v>
      </c>
    </row>
    <row r="48" spans="2:9" x14ac:dyDescent="0.2">
      <c r="B48" s="28" t="s">
        <v>65</v>
      </c>
      <c r="C48" s="28" t="s">
        <v>20</v>
      </c>
      <c r="D48" s="30">
        <v>0.1353</v>
      </c>
      <c r="E48" s="30">
        <v>0.31059999999999999</v>
      </c>
      <c r="F48" s="30">
        <v>7.5200000000000003E-2</v>
      </c>
      <c r="G48" s="30">
        <v>135.32</v>
      </c>
      <c r="H48" s="30">
        <v>0.44</v>
      </c>
      <c r="I48" s="30">
        <v>1.8</v>
      </c>
    </row>
    <row r="49" spans="2:9" x14ac:dyDescent="0.2">
      <c r="B49" s="28" t="s">
        <v>66</v>
      </c>
      <c r="C49" s="28" t="s">
        <v>24</v>
      </c>
      <c r="D49" s="30">
        <v>0.11559999999999999</v>
      </c>
      <c r="E49" s="30">
        <v>0.28289999999999998</v>
      </c>
      <c r="F49" s="30">
        <v>6.2399999999999997E-2</v>
      </c>
      <c r="G49" s="30">
        <v>115.58</v>
      </c>
      <c r="H49" s="30">
        <v>0.41</v>
      </c>
      <c r="I49" s="30">
        <v>1.85</v>
      </c>
    </row>
    <row r="50" spans="2:9" x14ac:dyDescent="0.2">
      <c r="B50" s="28" t="s">
        <v>67</v>
      </c>
      <c r="C50" s="28" t="s">
        <v>27</v>
      </c>
      <c r="D50" s="30">
        <v>0.1197</v>
      </c>
      <c r="E50" s="30">
        <v>0.36009999999999998</v>
      </c>
      <c r="F50" s="30">
        <v>7.0599999999999996E-2</v>
      </c>
      <c r="G50" s="30">
        <v>119.69</v>
      </c>
      <c r="H50" s="30">
        <v>0.33</v>
      </c>
      <c r="I50" s="30">
        <v>1.69</v>
      </c>
    </row>
    <row r="51" spans="2:9" x14ac:dyDescent="0.2">
      <c r="B51" s="28" t="s">
        <v>68</v>
      </c>
      <c r="C51" s="28" t="s">
        <v>30</v>
      </c>
      <c r="D51" s="30">
        <v>9.8699999999999996E-2</v>
      </c>
      <c r="E51" s="30">
        <v>0.2336</v>
      </c>
      <c r="F51" s="30">
        <v>5.1900000000000002E-2</v>
      </c>
      <c r="G51" s="30">
        <v>98.66</v>
      </c>
      <c r="H51" s="30">
        <v>0.42</v>
      </c>
      <c r="I51" s="30">
        <v>1.9</v>
      </c>
    </row>
    <row r="53" spans="2:9" x14ac:dyDescent="0.2">
      <c r="G53" t="s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S24"/>
  <sheetViews>
    <sheetView tabSelected="1" topLeftCell="A6" workbookViewId="0">
      <selection activeCell="P20" sqref="P20"/>
    </sheetView>
  </sheetViews>
  <sheetFormatPr baseColWidth="10" defaultRowHeight="15" x14ac:dyDescent="0.2"/>
  <cols>
    <col min="2" max="2" width="21.6640625" customWidth="1"/>
  </cols>
  <sheetData>
    <row r="6" spans="2:19" x14ac:dyDescent="0.2">
      <c r="B6" t="s">
        <v>72</v>
      </c>
    </row>
    <row r="7" spans="2:19" x14ac:dyDescent="0.2">
      <c r="J7" s="3" t="s">
        <v>34</v>
      </c>
      <c r="K7" s="31" t="s">
        <v>73</v>
      </c>
    </row>
    <row r="8" spans="2:19" ht="16" thickBot="1" x14ac:dyDescent="0.25">
      <c r="B8" t="s">
        <v>0</v>
      </c>
    </row>
    <row r="9" spans="2:19" ht="16" thickBot="1" x14ac:dyDescent="0.25">
      <c r="B9" s="1" t="s">
        <v>1</v>
      </c>
      <c r="C9" s="2">
        <v>1</v>
      </c>
      <c r="D9" s="2">
        <v>14</v>
      </c>
      <c r="G9" s="3"/>
      <c r="H9" s="4">
        <v>1</v>
      </c>
      <c r="I9" s="5">
        <v>2</v>
      </c>
      <c r="J9" s="5">
        <v>3</v>
      </c>
      <c r="K9" s="5">
        <v>4</v>
      </c>
      <c r="L9" s="5">
        <v>5</v>
      </c>
      <c r="M9" s="5">
        <v>6</v>
      </c>
      <c r="N9" s="5">
        <v>7</v>
      </c>
      <c r="O9" s="5">
        <v>8</v>
      </c>
      <c r="P9" s="5">
        <v>9</v>
      </c>
      <c r="Q9" s="5">
        <v>10</v>
      </c>
      <c r="R9" s="5">
        <v>11</v>
      </c>
      <c r="S9" s="6">
        <v>12</v>
      </c>
    </row>
    <row r="10" spans="2:19" x14ac:dyDescent="0.2">
      <c r="B10" s="1"/>
      <c r="C10" s="2" t="s">
        <v>2</v>
      </c>
      <c r="D10" s="2"/>
      <c r="G10" s="7" t="s">
        <v>3</v>
      </c>
      <c r="H10" s="8"/>
      <c r="I10" s="9"/>
      <c r="J10" s="9" t="s">
        <v>4</v>
      </c>
      <c r="K10" s="26" t="s">
        <v>5</v>
      </c>
      <c r="L10" s="26" t="s">
        <v>70</v>
      </c>
      <c r="M10" s="9"/>
      <c r="N10" s="9"/>
      <c r="O10" s="9"/>
      <c r="P10" s="9"/>
      <c r="Q10" s="9"/>
      <c r="R10" s="9"/>
      <c r="S10" s="10"/>
    </row>
    <row r="11" spans="2:19" x14ac:dyDescent="0.2">
      <c r="B11" s="11" t="s">
        <v>6</v>
      </c>
      <c r="C11" s="12">
        <v>2</v>
      </c>
      <c r="D11" s="12"/>
      <c r="G11" s="13" t="s">
        <v>7</v>
      </c>
      <c r="H11" s="14"/>
      <c r="I11" s="2"/>
      <c r="J11" s="2" t="s">
        <v>8</v>
      </c>
      <c r="K11" s="2" t="s">
        <v>9</v>
      </c>
      <c r="L11" s="2"/>
      <c r="M11" s="2"/>
      <c r="N11" s="2"/>
      <c r="O11" s="2"/>
      <c r="P11" s="2"/>
      <c r="Q11" s="2"/>
      <c r="R11" s="2"/>
      <c r="S11" s="15"/>
    </row>
    <row r="12" spans="2:19" x14ac:dyDescent="0.2">
      <c r="B12" s="16" t="s">
        <v>10</v>
      </c>
      <c r="C12" s="2">
        <v>12.5</v>
      </c>
      <c r="D12" s="2">
        <f>(C12*D9)</f>
        <v>175</v>
      </c>
      <c r="G12" s="13" t="s">
        <v>11</v>
      </c>
      <c r="H12" s="14"/>
      <c r="I12" s="2"/>
      <c r="J12" s="2" t="s">
        <v>12</v>
      </c>
      <c r="K12" s="2" t="s">
        <v>13</v>
      </c>
      <c r="L12" s="2"/>
      <c r="M12" s="2"/>
      <c r="N12" s="2"/>
      <c r="O12" s="2"/>
      <c r="P12" s="2"/>
      <c r="Q12" s="2"/>
      <c r="R12" s="2"/>
      <c r="S12" s="15"/>
    </row>
    <row r="13" spans="2:19" x14ac:dyDescent="0.2">
      <c r="B13" s="16" t="s">
        <v>14</v>
      </c>
      <c r="C13" s="2">
        <v>0.1</v>
      </c>
      <c r="D13" s="2">
        <f>(C13*D9)</f>
        <v>1.4000000000000001</v>
      </c>
      <c r="G13" s="13" t="s">
        <v>15</v>
      </c>
      <c r="H13" s="14"/>
      <c r="I13" s="2"/>
      <c r="J13" s="2" t="s">
        <v>16</v>
      </c>
      <c r="K13" s="2" t="s">
        <v>17</v>
      </c>
      <c r="L13" s="2"/>
      <c r="M13" s="2"/>
      <c r="N13" s="2"/>
      <c r="O13" s="2"/>
      <c r="P13" s="2"/>
      <c r="Q13" s="2"/>
      <c r="R13" s="2"/>
      <c r="S13" s="15"/>
    </row>
    <row r="14" spans="2:19" x14ac:dyDescent="0.2">
      <c r="B14" s="16" t="s">
        <v>18</v>
      </c>
      <c r="C14" s="2">
        <v>0.1</v>
      </c>
      <c r="D14" s="2">
        <f>(C14*D9)</f>
        <v>1.4000000000000001</v>
      </c>
      <c r="G14" s="13" t="s">
        <v>19</v>
      </c>
      <c r="H14" s="14"/>
      <c r="I14" s="2"/>
      <c r="J14" s="2" t="s">
        <v>20</v>
      </c>
      <c r="K14" s="2" t="s">
        <v>21</v>
      </c>
      <c r="L14" s="17"/>
      <c r="M14" s="2"/>
      <c r="N14" s="2"/>
      <c r="O14" s="2"/>
      <c r="P14" s="2"/>
      <c r="Q14" s="2"/>
      <c r="R14" s="2"/>
      <c r="S14" s="15"/>
    </row>
    <row r="15" spans="2:19" x14ac:dyDescent="0.2">
      <c r="B15" s="16" t="s">
        <v>22</v>
      </c>
      <c r="C15" s="2">
        <v>0.2</v>
      </c>
      <c r="D15" s="2">
        <f>(C15*D9)</f>
        <v>2.8000000000000003</v>
      </c>
      <c r="G15" s="13" t="s">
        <v>23</v>
      </c>
      <c r="H15" s="14"/>
      <c r="I15" s="2"/>
      <c r="J15" s="2" t="s">
        <v>24</v>
      </c>
      <c r="K15" s="2" t="s">
        <v>21</v>
      </c>
      <c r="L15" s="18"/>
      <c r="M15" s="2"/>
      <c r="N15" s="2"/>
      <c r="O15" s="2"/>
      <c r="P15" s="2"/>
      <c r="Q15" s="2"/>
      <c r="R15" s="2"/>
      <c r="S15" s="15"/>
    </row>
    <row r="16" spans="2:19" x14ac:dyDescent="0.2">
      <c r="B16" s="16" t="s">
        <v>25</v>
      </c>
      <c r="C16" s="2">
        <v>2.5</v>
      </c>
      <c r="D16" s="2">
        <f>(C16*D9)</f>
        <v>35</v>
      </c>
      <c r="G16" s="13" t="s">
        <v>26</v>
      </c>
      <c r="H16" s="14"/>
      <c r="I16" s="2"/>
      <c r="J16" s="2" t="s">
        <v>27</v>
      </c>
      <c r="K16" s="17"/>
      <c r="L16" s="18"/>
      <c r="M16" s="2"/>
      <c r="N16" s="2"/>
      <c r="O16" s="2"/>
      <c r="P16" s="2"/>
      <c r="Q16" s="2"/>
      <c r="R16" s="2"/>
      <c r="S16" s="15"/>
    </row>
    <row r="17" spans="2:19" ht="16" thickBot="1" x14ac:dyDescent="0.25">
      <c r="B17" s="16" t="s">
        <v>28</v>
      </c>
      <c r="C17" s="2">
        <f>-((C12+C13+C14+C15+C16)-23)</f>
        <v>7.6000000000000014</v>
      </c>
      <c r="D17" s="2">
        <f>(C17*D9)</f>
        <v>106.40000000000002</v>
      </c>
      <c r="G17" s="19" t="s">
        <v>29</v>
      </c>
      <c r="H17" s="20"/>
      <c r="I17" s="21"/>
      <c r="J17" s="21" t="s">
        <v>30</v>
      </c>
      <c r="K17" s="21"/>
      <c r="L17" s="21"/>
      <c r="M17" s="21"/>
      <c r="N17" s="21"/>
      <c r="O17" s="21"/>
      <c r="P17" s="21"/>
      <c r="Q17" s="21"/>
      <c r="R17" s="21"/>
      <c r="S17" s="22"/>
    </row>
    <row r="18" spans="2:19" x14ac:dyDescent="0.2">
      <c r="B18" s="23" t="s">
        <v>31</v>
      </c>
      <c r="C18" s="2">
        <v>25</v>
      </c>
      <c r="D18" s="2">
        <f>SUM(D12:D17)</f>
        <v>322.00000000000006</v>
      </c>
    </row>
    <row r="19" spans="2:19" x14ac:dyDescent="0.2">
      <c r="B19" s="24" t="s">
        <v>32</v>
      </c>
      <c r="C19" s="25">
        <v>23</v>
      </c>
      <c r="D19" s="2"/>
      <c r="K19" t="s">
        <v>33</v>
      </c>
    </row>
    <row r="21" spans="2:19" ht="16" thickBot="1" x14ac:dyDescent="0.25">
      <c r="J21" s="3" t="s">
        <v>35</v>
      </c>
      <c r="K21" s="3" t="s">
        <v>36</v>
      </c>
      <c r="L21" s="3" t="s">
        <v>37</v>
      </c>
    </row>
    <row r="22" spans="2:19" x14ac:dyDescent="0.2">
      <c r="J22" s="3" t="s">
        <v>38</v>
      </c>
      <c r="K22" s="3">
        <v>18.96</v>
      </c>
      <c r="L22" s="26" t="s">
        <v>5</v>
      </c>
    </row>
    <row r="24" spans="2:19" x14ac:dyDescent="0.2">
      <c r="J24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ADN</vt:lpstr>
      <vt:lpstr>qPCR 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SANTONI</dc:creator>
  <cp:lastModifiedBy>Stella Megy</cp:lastModifiedBy>
  <dcterms:created xsi:type="dcterms:W3CDTF">2023-11-15T09:17:58Z</dcterms:created>
  <dcterms:modified xsi:type="dcterms:W3CDTF">2023-12-18T07:54:41Z</dcterms:modified>
</cp:coreProperties>
</file>